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Statistical Analysis Project\Excel\"/>
    </mc:Choice>
  </mc:AlternateContent>
  <xr:revisionPtr revIDLastSave="0" documentId="13_ncr:1_{9458935C-3D3A-4F70-9E1B-D32AE1D3A887}" xr6:coauthVersionLast="47" xr6:coauthVersionMax="47" xr10:uidLastSave="{00000000-0000-0000-0000-000000000000}"/>
  <bookViews>
    <workbookView xWindow="-108" yWindow="-108" windowWidth="23256" windowHeight="12456" firstSheet="3" activeTab="4" xr2:uid="{00000000-000D-0000-FFFF-FFFF00000000}"/>
  </bookViews>
  <sheets>
    <sheet name="Types of Mutual Funds" sheetId="1" r:id="rId1"/>
    <sheet name="Chosen Mutual Funds" sheetId="7" r:id="rId2"/>
    <sheet name="Quant Small Cap Fund" sheetId="2" r:id="rId3"/>
    <sheet name="Quant Mid Cap Fund" sheetId="3" r:id="rId4"/>
    <sheet name="UTI Nifty 50 Index Fund" sheetId="4" r:id="rId5"/>
    <sheet name="Nippon India Banking &amp; Financia" sheetId="5" r:id="rId6"/>
    <sheet name="SBI Consumption Opp Fund" sheetId="6" r:id="rId7"/>
    <sheet name="Camparison on 10000 Investment" sheetId="8" r:id="rId8"/>
    <sheet name="Camparion of %Change" sheetId="10" r:id="rId9"/>
    <sheet name="Total Returns in 3 Years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I9" i="2"/>
  <c r="F8" i="7"/>
  <c r="F7" i="7"/>
  <c r="F6" i="7"/>
  <c r="F5" i="7"/>
  <c r="F4" i="7"/>
  <c r="I12" i="3"/>
  <c r="I11" i="6"/>
  <c r="I10" i="6"/>
  <c r="I9" i="6"/>
  <c r="I5" i="6"/>
  <c r="I4" i="6"/>
  <c r="I6" i="6"/>
  <c r="I12" i="5"/>
  <c r="I11" i="5"/>
  <c r="I10" i="5"/>
  <c r="I9" i="5"/>
  <c r="I8" i="5"/>
  <c r="I7" i="5"/>
  <c r="I6" i="5"/>
  <c r="I5" i="5"/>
  <c r="I4" i="5"/>
  <c r="I12" i="4"/>
  <c r="I11" i="4"/>
  <c r="I10" i="4"/>
  <c r="I9" i="4"/>
  <c r="I8" i="2"/>
  <c r="I7" i="4"/>
  <c r="I4" i="4"/>
  <c r="I6" i="4"/>
  <c r="I5" i="4"/>
  <c r="I11" i="3"/>
  <c r="I7" i="3"/>
  <c r="I8" i="3"/>
  <c r="I6" i="3"/>
  <c r="I5" i="3"/>
  <c r="I4" i="3"/>
  <c r="I12" i="2"/>
  <c r="I5" i="2"/>
  <c r="I4" i="2"/>
  <c r="I6" i="2"/>
  <c r="E4" i="6"/>
  <c r="E4" i="5"/>
  <c r="E4" i="4"/>
  <c r="E4" i="3"/>
  <c r="E4" i="2"/>
  <c r="D682" i="3"/>
  <c r="D681" i="3"/>
  <c r="D682" i="5"/>
  <c r="D681" i="5"/>
  <c r="D745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6" i="6"/>
  <c r="D5" i="6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6" i="5"/>
  <c r="D5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" i="4"/>
  <c r="D6" i="4"/>
  <c r="D5" i="4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" i="3"/>
  <c r="D6" i="3"/>
  <c r="D5" i="3"/>
  <c r="I10" i="3" s="1"/>
  <c r="D5" i="2"/>
  <c r="I7" i="2" s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6" i="2"/>
  <c r="D7" i="2"/>
  <c r="D8" i="2"/>
  <c r="I12" i="6" l="1"/>
  <c r="I7" i="6"/>
  <c r="I8" i="6"/>
  <c r="I8" i="4"/>
  <c r="I9" i="3"/>
  <c r="I11" i="2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E681" i="6" s="1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E693" i="6" s="1"/>
  <c r="E694" i="6" s="1"/>
  <c r="E695" i="6" s="1"/>
  <c r="E696" i="6" s="1"/>
  <c r="E697" i="6" s="1"/>
  <c r="E698" i="6" s="1"/>
  <c r="E699" i="6" s="1"/>
  <c r="E700" i="6" s="1"/>
  <c r="E701" i="6" s="1"/>
  <c r="E702" i="6" s="1"/>
  <c r="E703" i="6" s="1"/>
  <c r="E704" i="6" s="1"/>
  <c r="E705" i="6" s="1"/>
  <c r="E706" i="6" s="1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E717" i="6" s="1"/>
  <c r="E718" i="6" s="1"/>
  <c r="E719" i="6" s="1"/>
  <c r="E720" i="6" s="1"/>
  <c r="E721" i="6" s="1"/>
  <c r="E722" i="6" s="1"/>
  <c r="E723" i="6" s="1"/>
  <c r="E724" i="6" s="1"/>
  <c r="E725" i="6" s="1"/>
  <c r="E726" i="6" s="1"/>
  <c r="E727" i="6" s="1"/>
  <c r="E728" i="6" s="1"/>
  <c r="E729" i="6" s="1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0" i="6" s="1"/>
  <c r="E741" i="6" s="1"/>
  <c r="E742" i="6" s="1"/>
  <c r="E743" i="6" s="1"/>
  <c r="E744" i="6" s="1"/>
  <c r="E745" i="6" s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E508" i="5" s="1"/>
  <c r="E509" i="5" s="1"/>
  <c r="E510" i="5" s="1"/>
  <c r="E511" i="5" s="1"/>
  <c r="E512" i="5" s="1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E526" i="5" s="1"/>
  <c r="E527" i="5" s="1"/>
  <c r="E528" i="5" s="1"/>
  <c r="E529" i="5" s="1"/>
  <c r="E530" i="5" s="1"/>
  <c r="E531" i="5" s="1"/>
  <c r="E532" i="5" s="1"/>
  <c r="E533" i="5" s="1"/>
  <c r="E534" i="5" s="1"/>
  <c r="E535" i="5" s="1"/>
  <c r="E536" i="5" s="1"/>
  <c r="E537" i="5" s="1"/>
  <c r="E538" i="5" s="1"/>
  <c r="E539" i="5" s="1"/>
  <c r="E540" i="5" s="1"/>
  <c r="E541" i="5" s="1"/>
  <c r="E542" i="5" s="1"/>
  <c r="E543" i="5" s="1"/>
  <c r="E544" i="5" s="1"/>
  <c r="E545" i="5" s="1"/>
  <c r="E546" i="5" s="1"/>
  <c r="E547" i="5" s="1"/>
  <c r="E548" i="5" s="1"/>
  <c r="E549" i="5" s="1"/>
  <c r="E550" i="5" s="1"/>
  <c r="E551" i="5" s="1"/>
  <c r="E552" i="5" s="1"/>
  <c r="E553" i="5" s="1"/>
  <c r="E554" i="5" s="1"/>
  <c r="E555" i="5" s="1"/>
  <c r="E556" i="5" s="1"/>
  <c r="E557" i="5" s="1"/>
  <c r="E558" i="5" s="1"/>
  <c r="E559" i="5" s="1"/>
  <c r="E560" i="5" s="1"/>
  <c r="E561" i="5" s="1"/>
  <c r="E562" i="5" s="1"/>
  <c r="E563" i="5" s="1"/>
  <c r="E564" i="5" s="1"/>
  <c r="E565" i="5" s="1"/>
  <c r="E566" i="5" s="1"/>
  <c r="E567" i="5" s="1"/>
  <c r="E568" i="5" s="1"/>
  <c r="E569" i="5" s="1"/>
  <c r="E570" i="5" s="1"/>
  <c r="E571" i="5" s="1"/>
  <c r="E572" i="5" s="1"/>
  <c r="E573" i="5" s="1"/>
  <c r="E574" i="5" s="1"/>
  <c r="E575" i="5" s="1"/>
  <c r="E576" i="5" s="1"/>
  <c r="E577" i="5" s="1"/>
  <c r="E578" i="5" s="1"/>
  <c r="E579" i="5" s="1"/>
  <c r="E580" i="5" s="1"/>
  <c r="E581" i="5" s="1"/>
  <c r="E582" i="5" s="1"/>
  <c r="E583" i="5" s="1"/>
  <c r="E584" i="5" s="1"/>
  <c r="E585" i="5" s="1"/>
  <c r="E586" i="5" s="1"/>
  <c r="E587" i="5" s="1"/>
  <c r="E588" i="5" s="1"/>
  <c r="E589" i="5" s="1"/>
  <c r="E590" i="5" s="1"/>
  <c r="E591" i="5" s="1"/>
  <c r="E592" i="5" s="1"/>
  <c r="E593" i="5" s="1"/>
  <c r="E594" i="5" s="1"/>
  <c r="E595" i="5" s="1"/>
  <c r="E596" i="5" s="1"/>
  <c r="E597" i="5" s="1"/>
  <c r="E598" i="5" s="1"/>
  <c r="E599" i="5" s="1"/>
  <c r="E600" i="5" s="1"/>
  <c r="E601" i="5" s="1"/>
  <c r="E602" i="5" s="1"/>
  <c r="E603" i="5" s="1"/>
  <c r="E604" i="5" s="1"/>
  <c r="E605" i="5" s="1"/>
  <c r="E606" i="5" s="1"/>
  <c r="E607" i="5" s="1"/>
  <c r="E608" i="5" s="1"/>
  <c r="E609" i="5" s="1"/>
  <c r="E610" i="5" s="1"/>
  <c r="E611" i="5" s="1"/>
  <c r="E612" i="5" s="1"/>
  <c r="E613" i="5" s="1"/>
  <c r="E614" i="5" s="1"/>
  <c r="E615" i="5" s="1"/>
  <c r="E616" i="5" s="1"/>
  <c r="E617" i="5" s="1"/>
  <c r="E618" i="5" s="1"/>
  <c r="E619" i="5" s="1"/>
  <c r="E620" i="5" s="1"/>
  <c r="E621" i="5" s="1"/>
  <c r="E622" i="5" s="1"/>
  <c r="E623" i="5" s="1"/>
  <c r="E624" i="5" s="1"/>
  <c r="E625" i="5" s="1"/>
  <c r="E626" i="5" s="1"/>
  <c r="E627" i="5" s="1"/>
  <c r="E628" i="5" s="1"/>
  <c r="E629" i="5" s="1"/>
  <c r="E630" i="5" s="1"/>
  <c r="E631" i="5" s="1"/>
  <c r="E632" i="5" s="1"/>
  <c r="E633" i="5" s="1"/>
  <c r="E634" i="5" s="1"/>
  <c r="E635" i="5" s="1"/>
  <c r="E636" i="5" s="1"/>
  <c r="E637" i="5" s="1"/>
  <c r="E638" i="5" s="1"/>
  <c r="E639" i="5" s="1"/>
  <c r="E640" i="5" s="1"/>
  <c r="E641" i="5" s="1"/>
  <c r="E642" i="5" s="1"/>
  <c r="E643" i="5" s="1"/>
  <c r="E644" i="5" s="1"/>
  <c r="E645" i="5" s="1"/>
  <c r="E646" i="5" s="1"/>
  <c r="E647" i="5" s="1"/>
  <c r="E648" i="5" s="1"/>
  <c r="E649" i="5" s="1"/>
  <c r="E650" i="5" s="1"/>
  <c r="E651" i="5" s="1"/>
  <c r="E652" i="5" s="1"/>
  <c r="E653" i="5" s="1"/>
  <c r="E654" i="5" s="1"/>
  <c r="E655" i="5" s="1"/>
  <c r="E656" i="5" s="1"/>
  <c r="E657" i="5" s="1"/>
  <c r="E658" i="5" s="1"/>
  <c r="E659" i="5" s="1"/>
  <c r="E660" i="5" s="1"/>
  <c r="E661" i="5" s="1"/>
  <c r="E662" i="5" s="1"/>
  <c r="E663" i="5" s="1"/>
  <c r="E664" i="5" s="1"/>
  <c r="E665" i="5" s="1"/>
  <c r="E666" i="5" s="1"/>
  <c r="E667" i="5" s="1"/>
  <c r="E668" i="5" s="1"/>
  <c r="E669" i="5" s="1"/>
  <c r="E670" i="5" s="1"/>
  <c r="E671" i="5" s="1"/>
  <c r="E672" i="5" s="1"/>
  <c r="E673" i="5" s="1"/>
  <c r="E674" i="5" s="1"/>
  <c r="E675" i="5" s="1"/>
  <c r="E676" i="5" s="1"/>
  <c r="E677" i="5" s="1"/>
  <c r="E678" i="5" s="1"/>
  <c r="E679" i="5" s="1"/>
  <c r="E680" i="5" s="1"/>
  <c r="E681" i="5" s="1"/>
  <c r="E682" i="5" s="1"/>
  <c r="E683" i="5" s="1"/>
  <c r="E684" i="5" s="1"/>
  <c r="E685" i="5" s="1"/>
  <c r="E686" i="5" s="1"/>
  <c r="E687" i="5" s="1"/>
  <c r="E688" i="5" s="1"/>
  <c r="E689" i="5" s="1"/>
  <c r="E690" i="5" s="1"/>
  <c r="E691" i="5" s="1"/>
  <c r="E692" i="5" s="1"/>
  <c r="E693" i="5" s="1"/>
  <c r="E694" i="5" s="1"/>
  <c r="E695" i="5" s="1"/>
  <c r="E696" i="5" s="1"/>
  <c r="E697" i="5" s="1"/>
  <c r="E698" i="5" s="1"/>
  <c r="E699" i="5" s="1"/>
  <c r="E700" i="5" s="1"/>
  <c r="E701" i="5" s="1"/>
  <c r="E702" i="5" s="1"/>
  <c r="E703" i="5" s="1"/>
  <c r="E704" i="5" s="1"/>
  <c r="E705" i="5" s="1"/>
  <c r="E706" i="5" s="1"/>
  <c r="E707" i="5" s="1"/>
  <c r="E708" i="5" s="1"/>
  <c r="E709" i="5" s="1"/>
  <c r="E710" i="5" s="1"/>
  <c r="E711" i="5" s="1"/>
  <c r="E712" i="5" s="1"/>
  <c r="E713" i="5" s="1"/>
  <c r="E714" i="5" s="1"/>
  <c r="E715" i="5" s="1"/>
  <c r="E716" i="5" s="1"/>
  <c r="E717" i="5" s="1"/>
  <c r="E718" i="5" s="1"/>
  <c r="E719" i="5" s="1"/>
  <c r="E720" i="5" s="1"/>
  <c r="E721" i="5" s="1"/>
  <c r="E722" i="5" s="1"/>
  <c r="E723" i="5" s="1"/>
  <c r="E724" i="5" s="1"/>
  <c r="E725" i="5" s="1"/>
  <c r="E726" i="5" s="1"/>
  <c r="E727" i="5" s="1"/>
  <c r="E728" i="5" s="1"/>
  <c r="E729" i="5" s="1"/>
  <c r="E730" i="5" s="1"/>
  <c r="E731" i="5" s="1"/>
  <c r="E732" i="5" s="1"/>
  <c r="E733" i="5" s="1"/>
  <c r="E734" i="5" s="1"/>
  <c r="E735" i="5" s="1"/>
  <c r="E736" i="5" s="1"/>
  <c r="E737" i="5" s="1"/>
  <c r="E738" i="5" s="1"/>
  <c r="E739" i="5" s="1"/>
  <c r="E740" i="5" s="1"/>
  <c r="E741" i="5" s="1"/>
  <c r="E742" i="5" s="1"/>
  <c r="E743" i="5" s="1"/>
  <c r="E744" i="5" s="1"/>
  <c r="E745" i="5" s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5" i="2"/>
  <c r="E6" i="2" s="1"/>
  <c r="E7" i="2" s="1"/>
  <c r="E8" i="2" s="1"/>
  <c r="E9" i="2" s="1"/>
  <c r="E10" i="2" s="1"/>
  <c r="E11" i="2" l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</calcChain>
</file>

<file path=xl/sharedStrings.xml><?xml version="1.0" encoding="utf-8"?>
<sst xmlns="http://schemas.openxmlformats.org/spreadsheetml/2006/main" count="233" uniqueCount="102">
  <si>
    <t>Mutual Fund</t>
  </si>
  <si>
    <t>HDFC Small Cap Fund</t>
  </si>
  <si>
    <t>NAV</t>
  </si>
  <si>
    <t>HDFC Mid-Cap Opportunities Fund</t>
  </si>
  <si>
    <t>HDFC Index Fund-NIFTY 50 Plan</t>
  </si>
  <si>
    <t>Peers</t>
  </si>
  <si>
    <t>Nippon India Small Cap Fund</t>
  </si>
  <si>
    <t>1Y Returns (%)</t>
  </si>
  <si>
    <t>3 CAGR (%)</t>
  </si>
  <si>
    <t>Small Cap Fund</t>
  </si>
  <si>
    <t>Quant Small Cap Fund</t>
  </si>
  <si>
    <t>HSBC Small Cap Fund</t>
  </si>
  <si>
    <t>Quant Mid Cap Fund</t>
  </si>
  <si>
    <t>Motilal Oswal Midcap Fund</t>
  </si>
  <si>
    <t>SBI Magnum Midcap Fund</t>
  </si>
  <si>
    <t>Mid Cap Fund</t>
  </si>
  <si>
    <t>Index Fund</t>
  </si>
  <si>
    <t>UTI Nifty 50 Index Fund</t>
  </si>
  <si>
    <t>ICICI Pru Nifty 50 Index Fund</t>
  </si>
  <si>
    <t>SBI Nifty Index Fund</t>
  </si>
  <si>
    <t>Nippon India Banking &amp; Financial Services Fund</t>
  </si>
  <si>
    <t>Sundaram Fin Serv Opp Fund</t>
  </si>
  <si>
    <t>Aditya Birla SL Banking &amp; Financial Services Fund</t>
  </si>
  <si>
    <t>LIC MF Banking &amp; Financial Services Fund</t>
  </si>
  <si>
    <t>Banks &amp; Financial Services Fund</t>
  </si>
  <si>
    <t>SBI Consumption Opp Fund</t>
  </si>
  <si>
    <t>Nippon India Consumption Fund</t>
  </si>
  <si>
    <t>Mirae Asset Great Consumer Fund</t>
  </si>
  <si>
    <t>Canara Rob Consumer Trends Fund</t>
  </si>
  <si>
    <t>Consumption Fund</t>
  </si>
  <si>
    <t>Date</t>
  </si>
  <si>
    <t>Adj Close</t>
  </si>
  <si>
    <t>Risk</t>
  </si>
  <si>
    <t>Type</t>
  </si>
  <si>
    <t>3Y CAGR (%)</t>
  </si>
  <si>
    <t>CAGR</t>
  </si>
  <si>
    <t>%Change</t>
  </si>
  <si>
    <t>Beginning Price</t>
  </si>
  <si>
    <t>Last Price</t>
  </si>
  <si>
    <t>Time in Years</t>
  </si>
  <si>
    <t>AVG % Change</t>
  </si>
  <si>
    <t>Returns on 10000</t>
  </si>
  <si>
    <t>Quant Small Cap</t>
  </si>
  <si>
    <t>Quant Mid Cap</t>
  </si>
  <si>
    <t>Nippon Bank &amp; Fin</t>
  </si>
  <si>
    <t>SBI Consumption</t>
  </si>
  <si>
    <t>UTI Nifty 50</t>
  </si>
  <si>
    <t>Top 10 Equity Holdings</t>
  </si>
  <si>
    <t>Stock</t>
  </si>
  <si>
    <t>Weightage</t>
  </si>
  <si>
    <t>Reliance Industries Ltd</t>
  </si>
  <si>
    <t>HDFC Bank Ltd</t>
  </si>
  <si>
    <t>Bikaji Foods International Ltd</t>
  </si>
  <si>
    <t>Usha Martin Ltd</t>
  </si>
  <si>
    <t>Aegis Logistics Ltd</t>
  </si>
  <si>
    <t>Hindustan Copper Ltd</t>
  </si>
  <si>
    <t>Jindal Stainless Ltd</t>
  </si>
  <si>
    <t>Arvind Ltd</t>
  </si>
  <si>
    <t>Punjab National Bank</t>
  </si>
  <si>
    <t>ICICI Bank Ltd</t>
  </si>
  <si>
    <t>Tata Communication Ltd</t>
  </si>
  <si>
    <t>Aurobindo Pharma Ltd</t>
  </si>
  <si>
    <t>Escorts Ltd</t>
  </si>
  <si>
    <t>Piramal Enterprises Ltd</t>
  </si>
  <si>
    <t>ACC Ltd</t>
  </si>
  <si>
    <t>Zee Entertainment Enterprises Ltd</t>
  </si>
  <si>
    <t>Bharat Heavy Electricals Ltd</t>
  </si>
  <si>
    <t>Linde India Ltd</t>
  </si>
  <si>
    <t>Infosys Ltd</t>
  </si>
  <si>
    <t>ITC Ltd</t>
  </si>
  <si>
    <t>Tata Consultancy Services Ltd</t>
  </si>
  <si>
    <t>Larsen &amp; Toubro Ltd</t>
  </si>
  <si>
    <t>Kotak Mahindra Bank Ltd</t>
  </si>
  <si>
    <t>Axis Bank Ltd</t>
  </si>
  <si>
    <t>State Bank of India</t>
  </si>
  <si>
    <t>Indusind Bank Ltd</t>
  </si>
  <si>
    <t>SBI Life Insurance Company Ltd</t>
  </si>
  <si>
    <t>SBI Cards and Payment Services Ltd</t>
  </si>
  <si>
    <t>Federal Bank Ltd</t>
  </si>
  <si>
    <t>Equitas Small Finance Bank Ltd</t>
  </si>
  <si>
    <t>Cholamandalam Financial Holdings Ltd</t>
  </si>
  <si>
    <t>Hindustan Unilever Ltd</t>
  </si>
  <si>
    <t>Chalet Hotels Ltd</t>
  </si>
  <si>
    <t>Procter &amp; Gamble Hygiene and Health Care Ltd</t>
  </si>
  <si>
    <t>Mrs. Bectors Food Specialities Ltd</t>
  </si>
  <si>
    <t>United Spirits Ltd</t>
  </si>
  <si>
    <t>Hero MotoCorp Ltd</t>
  </si>
  <si>
    <t>Bharti Airtel Ltd</t>
  </si>
  <si>
    <t>Go Fashion (India) Ltd</t>
  </si>
  <si>
    <t>Maruti Suzuki India Ltd</t>
  </si>
  <si>
    <t>Technical Analysis</t>
  </si>
  <si>
    <t>Volatility (Risk) %Change</t>
  </si>
  <si>
    <t>Total P&amp;L</t>
  </si>
  <si>
    <t>Minimum %Change</t>
  </si>
  <si>
    <t>Maximum %Change</t>
  </si>
  <si>
    <t>Average %Change</t>
  </si>
  <si>
    <t>Total Returns in 3 Years</t>
  </si>
  <si>
    <t>Mutual Funds</t>
  </si>
  <si>
    <t>Current Value</t>
  </si>
  <si>
    <t>Return%</t>
  </si>
  <si>
    <t>Camparison On 10000 Investment</t>
  </si>
  <si>
    <t>Camparison of 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</si>
</sst>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2" fontId="3" fillId="0" borderId="10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0" fontId="3" fillId="0" borderId="10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1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10" fontId="3" fillId="0" borderId="8" xfId="0" applyNumberFormat="1" applyFont="1" applyBorder="1" applyAlignment="1">
      <alignment horizontal="center" vertical="center"/>
    </xf>
    <xf numFmtId="10" fontId="3" fillId="0" borderId="12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3" fillId="5" borderId="1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10" fontId="3" fillId="5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2" fontId="3" fillId="5" borderId="5" xfId="0" applyNumberFormat="1" applyFont="1" applyFill="1" applyBorder="1" applyAlignment="1">
      <alignment horizontal="center" vertical="center"/>
    </xf>
    <xf numFmtId="10" fontId="3" fillId="5" borderId="6" xfId="0" applyNumberFormat="1" applyFont="1" applyFill="1" applyBorder="1" applyAlignment="1">
      <alignment horizontal="center" vertical="center"/>
    </xf>
    <xf numFmtId="2" fontId="3" fillId="5" borderId="7" xfId="0" applyNumberFormat="1" applyFont="1" applyFill="1" applyBorder="1" applyAlignment="1">
      <alignment horizontal="center" vertical="center"/>
    </xf>
    <xf numFmtId="10" fontId="3" fillId="5" borderId="9" xfId="0" applyNumberFormat="1" applyFont="1" applyFill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0" fillId="5" borderId="11" xfId="0" applyNumberFormat="1" applyFill="1" applyBorder="1" applyAlignment="1">
      <alignment horizontal="center" vertical="center"/>
    </xf>
    <xf numFmtId="165" fontId="0" fillId="5" borderId="12" xfId="0" applyNumberForma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65" fontId="1" fillId="2" borderId="13" xfId="0" applyNumberFormat="1" applyFont="1" applyFill="1" applyBorder="1" applyAlignment="1">
      <alignment horizontal="center" vertical="center"/>
    </xf>
    <xf numFmtId="165" fontId="1" fillId="2" borderId="15" xfId="0" applyNumberFormat="1" applyFont="1" applyFill="1" applyBorder="1" applyAlignment="1">
      <alignment horizontal="center" vertical="center"/>
    </xf>
    <xf numFmtId="165" fontId="1" fillId="2" borderId="7" xfId="0" applyNumberFormat="1" applyFont="1" applyFill="1" applyBorder="1" applyAlignment="1">
      <alignment horizontal="center" vertical="center"/>
    </xf>
    <xf numFmtId="165" fontId="1" fillId="2" borderId="9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165" fontId="1" fillId="2" borderId="13" xfId="0" applyNumberFormat="1" applyFont="1" applyFill="1" applyBorder="1" applyAlignment="1">
      <alignment horizontal="center" vertical="center" wrapText="1"/>
    </xf>
    <xf numFmtId="165" fontId="1" fillId="2" borderId="15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164" fontId="1" fillId="2" borderId="15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10" fontId="1" fillId="4" borderId="13" xfId="0" applyNumberFormat="1" applyFont="1" applyFill="1" applyBorder="1" applyAlignment="1">
      <alignment horizontal="center" vertical="center"/>
    </xf>
    <xf numFmtId="10" fontId="1" fillId="4" borderId="14" xfId="0" applyNumberFormat="1" applyFont="1" applyFill="1" applyBorder="1" applyAlignment="1">
      <alignment horizontal="center" vertical="center"/>
    </xf>
    <xf numFmtId="10" fontId="1" fillId="4" borderId="15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15" xfId="0" applyNumberFormat="1" applyFont="1" applyBorder="1" applyAlignment="1">
      <alignment horizontal="center" vertical="center"/>
    </xf>
  </cellXfs>
  <cellStyles count="1">
    <cellStyle name="Normal" xfId="0" builtinId="0"/>
  </cellStyles>
  <dxfs count="11">
    <dxf>
      <numFmt numFmtId="165" formatCode="0.0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1A1047-731F-4D35-BCF0-0E7372741C5E}" name="Table1" displayName="Table1" ref="B3:H8" totalsRowShown="0" headerRowDxfId="10" dataDxfId="8" headerRowBorderDxfId="9" tableBorderDxfId="7">
  <autoFilter ref="B3:H8" xr:uid="{421A1047-731F-4D35-BCF0-0E7372741C5E}"/>
  <sortState xmlns:xlrd2="http://schemas.microsoft.com/office/spreadsheetml/2017/richdata2" ref="B4:H8">
    <sortCondition descending="1" ref="G3:G8"/>
  </sortState>
  <tableColumns count="7">
    <tableColumn id="1" xr3:uid="{68E003D9-8EC6-47E0-A71F-2C22A0E31D43}" name="Peers" dataDxfId="6"/>
    <tableColumn id="2" xr3:uid="{6826F7B7-0495-4F7C-8971-41ED6C819A94}" name="Type" dataDxfId="5"/>
    <tableColumn id="3" xr3:uid="{27338575-23E3-406D-8B03-90FD55381247}" name="NAV" dataDxfId="4"/>
    <tableColumn id="4" xr3:uid="{3DAC2197-8BE8-4C8A-A871-06340E23DA46}" name="1Y Returns (%)" dataDxfId="3"/>
    <tableColumn id="5" xr3:uid="{49AAE479-0989-43A9-970A-E9F931CA6872}" name="3Y CAGR (%)" dataDxfId="2"/>
    <tableColumn id="6" xr3:uid="{6D42C461-A389-481A-9BCE-759DBAEA3CE4}" name="AVG % Change" dataDxfId="1"/>
    <tableColumn id="7" xr3:uid="{5AFC51A3-AA92-4B45-AE2C-7B333B53443F}" name="Ris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I32"/>
  <sheetViews>
    <sheetView zoomScaleNormal="100" workbookViewId="0">
      <selection activeCell="H5" sqref="H5"/>
    </sheetView>
  </sheetViews>
  <sheetFormatPr defaultColWidth="15.77734375" defaultRowHeight="14.4" x14ac:dyDescent="0.3"/>
  <cols>
    <col min="1" max="1" width="18.33203125" style="2" customWidth="1"/>
    <col min="2" max="3" width="17.77734375" style="2" customWidth="1"/>
    <col min="4" max="4" width="15.77734375" style="2"/>
    <col min="5" max="5" width="35.88671875" style="2" customWidth="1"/>
    <col min="6" max="7" width="15.77734375" style="2" customWidth="1"/>
    <col min="8" max="8" width="15.77734375" style="2"/>
    <col min="9" max="10" width="17.77734375" style="2" customWidth="1"/>
    <col min="11" max="11" width="18.21875" style="2" customWidth="1"/>
    <col min="12" max="12" width="15.77734375" style="2" customWidth="1"/>
    <col min="13" max="16384" width="15.77734375" style="2"/>
  </cols>
  <sheetData>
    <row r="1" spans="4:9" ht="15" thickBot="1" x14ac:dyDescent="0.35"/>
    <row r="2" spans="4:9" s="1" customFormat="1" ht="33" customHeight="1" thickBot="1" x14ac:dyDescent="0.35">
      <c r="D2" s="82" t="s">
        <v>0</v>
      </c>
      <c r="E2" s="83"/>
      <c r="F2" s="83"/>
      <c r="G2" s="83"/>
      <c r="H2" s="84"/>
      <c r="I2" s="3"/>
    </row>
    <row r="3" spans="4:9" s="1" customFormat="1" ht="16.2" thickBot="1" x14ac:dyDescent="0.35">
      <c r="D3" s="79" t="s">
        <v>9</v>
      </c>
      <c r="E3" s="80"/>
      <c r="F3" s="80"/>
      <c r="G3" s="80"/>
      <c r="H3" s="81"/>
      <c r="I3" s="3"/>
    </row>
    <row r="4" spans="4:9" s="1" customFormat="1" ht="16.2" thickBot="1" x14ac:dyDescent="0.35">
      <c r="D4" s="76" t="s">
        <v>5</v>
      </c>
      <c r="E4" s="78"/>
      <c r="F4" s="13" t="s">
        <v>2</v>
      </c>
      <c r="G4" s="14" t="s">
        <v>7</v>
      </c>
      <c r="H4" s="15" t="s">
        <v>34</v>
      </c>
    </row>
    <row r="5" spans="4:9" ht="15.6" x14ac:dyDescent="0.3">
      <c r="D5" s="74" t="s">
        <v>10</v>
      </c>
      <c r="E5" s="75"/>
      <c r="F5" s="4">
        <v>186.72</v>
      </c>
      <c r="G5" s="5">
        <v>0.3695</v>
      </c>
      <c r="H5" s="6">
        <v>0.49080000000000001</v>
      </c>
    </row>
    <row r="6" spans="4:9" ht="15.6" x14ac:dyDescent="0.3">
      <c r="D6" s="70" t="s">
        <v>6</v>
      </c>
      <c r="E6" s="71"/>
      <c r="F6" s="7">
        <v>127.98</v>
      </c>
      <c r="G6" s="8">
        <v>0.32819999999999999</v>
      </c>
      <c r="H6" s="9">
        <v>0.44350000000000001</v>
      </c>
    </row>
    <row r="7" spans="4:9" ht="15.6" x14ac:dyDescent="0.3">
      <c r="D7" s="70" t="s">
        <v>11</v>
      </c>
      <c r="E7" s="71"/>
      <c r="F7" s="7">
        <v>63.62</v>
      </c>
      <c r="G7" s="8">
        <v>0.27960000000000002</v>
      </c>
      <c r="H7" s="9">
        <v>0.42659999999999998</v>
      </c>
    </row>
    <row r="8" spans="4:9" ht="16.2" thickBot="1" x14ac:dyDescent="0.35">
      <c r="D8" s="72" t="s">
        <v>1</v>
      </c>
      <c r="E8" s="73"/>
      <c r="F8" s="10">
        <v>112.18</v>
      </c>
      <c r="G8" s="11">
        <v>0.36870000000000003</v>
      </c>
      <c r="H8" s="12">
        <v>0.41149999999999998</v>
      </c>
    </row>
    <row r="9" spans="4:9" ht="16.2" thickBot="1" x14ac:dyDescent="0.35">
      <c r="D9" s="79" t="s">
        <v>15</v>
      </c>
      <c r="E9" s="80"/>
      <c r="F9" s="80"/>
      <c r="G9" s="80"/>
      <c r="H9" s="81"/>
      <c r="I9" s="3"/>
    </row>
    <row r="10" spans="4:9" s="1" customFormat="1" ht="16.2" thickBot="1" x14ac:dyDescent="0.35">
      <c r="D10" s="76" t="s">
        <v>5</v>
      </c>
      <c r="E10" s="78"/>
      <c r="F10" s="13" t="s">
        <v>2</v>
      </c>
      <c r="G10" s="14" t="s">
        <v>7</v>
      </c>
      <c r="H10" s="15" t="s">
        <v>8</v>
      </c>
    </row>
    <row r="11" spans="4:9" ht="15.6" x14ac:dyDescent="0.3">
      <c r="D11" s="74" t="s">
        <v>12</v>
      </c>
      <c r="E11" s="75"/>
      <c r="F11" s="4">
        <v>170.25</v>
      </c>
      <c r="G11" s="5">
        <v>0.24959999999999999</v>
      </c>
      <c r="H11" s="6">
        <v>0.39079999999999998</v>
      </c>
    </row>
    <row r="12" spans="4:9" ht="15.6" x14ac:dyDescent="0.3">
      <c r="D12" s="70" t="s">
        <v>13</v>
      </c>
      <c r="E12" s="71"/>
      <c r="F12" s="7">
        <v>65.97</v>
      </c>
      <c r="G12" s="8">
        <v>0.2074</v>
      </c>
      <c r="H12" s="9">
        <v>0.3624</v>
      </c>
    </row>
    <row r="13" spans="4:9" ht="15.6" x14ac:dyDescent="0.3">
      <c r="D13" s="70" t="s">
        <v>14</v>
      </c>
      <c r="E13" s="71"/>
      <c r="F13" s="7">
        <v>186.6</v>
      </c>
      <c r="G13" s="9">
        <v>0.15720000000000001</v>
      </c>
      <c r="H13" s="9">
        <v>0.3387</v>
      </c>
    </row>
    <row r="14" spans="4:9" ht="16.2" thickBot="1" x14ac:dyDescent="0.35">
      <c r="D14" s="72" t="s">
        <v>3</v>
      </c>
      <c r="E14" s="73"/>
      <c r="F14" s="7">
        <v>135.74</v>
      </c>
      <c r="G14" s="8">
        <v>0.28639999999999999</v>
      </c>
      <c r="H14" s="9">
        <v>0.33750000000000002</v>
      </c>
    </row>
    <row r="15" spans="4:9" ht="16.2" thickBot="1" x14ac:dyDescent="0.35">
      <c r="D15" s="79" t="s">
        <v>16</v>
      </c>
      <c r="E15" s="80"/>
      <c r="F15" s="80"/>
      <c r="G15" s="80"/>
      <c r="H15" s="81"/>
      <c r="I15" s="3"/>
    </row>
    <row r="16" spans="4:9" ht="16.2" thickBot="1" x14ac:dyDescent="0.35">
      <c r="D16" s="76" t="s">
        <v>5</v>
      </c>
      <c r="E16" s="77"/>
      <c r="F16" s="15" t="s">
        <v>2</v>
      </c>
      <c r="G16" s="16" t="s">
        <v>7</v>
      </c>
      <c r="H16" s="15" t="s">
        <v>8</v>
      </c>
    </row>
    <row r="17" spans="4:9" ht="15.6" x14ac:dyDescent="0.3">
      <c r="D17" s="70" t="s">
        <v>17</v>
      </c>
      <c r="E17" s="85"/>
      <c r="F17" s="7">
        <v>132.13999999999999</v>
      </c>
      <c r="G17" s="8">
        <v>8.4099999999999994E-2</v>
      </c>
      <c r="H17" s="9">
        <v>0.2044</v>
      </c>
    </row>
    <row r="18" spans="4:9" ht="15.6" x14ac:dyDescent="0.3">
      <c r="D18" s="70" t="s">
        <v>4</v>
      </c>
      <c r="E18" s="85"/>
      <c r="F18" s="7">
        <v>183.96</v>
      </c>
      <c r="G18" s="8">
        <v>8.4099999999999994E-2</v>
      </c>
      <c r="H18" s="9">
        <v>0.2039</v>
      </c>
    </row>
    <row r="19" spans="4:9" ht="15.6" x14ac:dyDescent="0.3">
      <c r="D19" s="70" t="s">
        <v>18</v>
      </c>
      <c r="E19" s="85"/>
      <c r="F19" s="7">
        <v>198.91</v>
      </c>
      <c r="G19" s="8">
        <v>8.3900000000000002E-2</v>
      </c>
      <c r="H19" s="9">
        <v>0.20369999999999999</v>
      </c>
    </row>
    <row r="20" spans="4:9" ht="16.2" thickBot="1" x14ac:dyDescent="0.35">
      <c r="D20" s="72" t="s">
        <v>19</v>
      </c>
      <c r="E20" s="86"/>
      <c r="F20" s="10">
        <v>175.81</v>
      </c>
      <c r="G20" s="11">
        <v>8.4000000000000005E-2</v>
      </c>
      <c r="H20" s="12">
        <v>0.2036</v>
      </c>
    </row>
    <row r="21" spans="4:9" ht="16.2" thickBot="1" x14ac:dyDescent="0.35">
      <c r="D21" s="79" t="s">
        <v>24</v>
      </c>
      <c r="E21" s="80"/>
      <c r="F21" s="80"/>
      <c r="G21" s="80"/>
      <c r="H21" s="81"/>
      <c r="I21" s="3"/>
    </row>
    <row r="22" spans="4:9" ht="16.2" thickBot="1" x14ac:dyDescent="0.35">
      <c r="D22" s="76" t="s">
        <v>5</v>
      </c>
      <c r="E22" s="78"/>
      <c r="F22" s="13" t="s">
        <v>2</v>
      </c>
      <c r="G22" s="14" t="s">
        <v>7</v>
      </c>
      <c r="H22" s="15" t="s">
        <v>8</v>
      </c>
    </row>
    <row r="23" spans="4:9" ht="15.6" x14ac:dyDescent="0.3">
      <c r="D23" s="74" t="s">
        <v>20</v>
      </c>
      <c r="E23" s="75"/>
      <c r="F23" s="4">
        <v>480.59</v>
      </c>
      <c r="G23" s="5">
        <v>0.1837</v>
      </c>
      <c r="H23" s="6">
        <v>0.31990000000000002</v>
      </c>
    </row>
    <row r="24" spans="4:9" ht="15.6" x14ac:dyDescent="0.3">
      <c r="D24" s="70" t="s">
        <v>21</v>
      </c>
      <c r="E24" s="71"/>
      <c r="F24" s="7">
        <v>81.97</v>
      </c>
      <c r="G24" s="8">
        <v>0.21329999999999999</v>
      </c>
      <c r="H24" s="9">
        <v>0.28399999999999997</v>
      </c>
    </row>
    <row r="25" spans="4:9" ht="15.6" x14ac:dyDescent="0.3">
      <c r="D25" s="70" t="s">
        <v>22</v>
      </c>
      <c r="E25" s="71"/>
      <c r="F25" s="7">
        <v>50.65</v>
      </c>
      <c r="G25" s="8">
        <v>0.17519999999999999</v>
      </c>
      <c r="H25" s="9">
        <v>0.27389999999999998</v>
      </c>
    </row>
    <row r="26" spans="4:9" ht="16.2" thickBot="1" x14ac:dyDescent="0.35">
      <c r="D26" s="72" t="s">
        <v>23</v>
      </c>
      <c r="E26" s="73"/>
      <c r="F26" s="10">
        <v>18.8</v>
      </c>
      <c r="G26" s="11">
        <v>0.16930000000000001</v>
      </c>
      <c r="H26" s="12">
        <v>0.25650000000000001</v>
      </c>
    </row>
    <row r="27" spans="4:9" ht="16.2" thickBot="1" x14ac:dyDescent="0.35">
      <c r="D27" s="79" t="s">
        <v>29</v>
      </c>
      <c r="E27" s="80"/>
      <c r="F27" s="80"/>
      <c r="G27" s="80"/>
      <c r="H27" s="81"/>
      <c r="I27" s="3"/>
    </row>
    <row r="28" spans="4:9" ht="16.2" thickBot="1" x14ac:dyDescent="0.35">
      <c r="D28" s="76" t="s">
        <v>5</v>
      </c>
      <c r="E28" s="78"/>
      <c r="F28" s="13" t="s">
        <v>2</v>
      </c>
      <c r="G28" s="14" t="s">
        <v>7</v>
      </c>
      <c r="H28" s="15" t="s">
        <v>8</v>
      </c>
    </row>
    <row r="29" spans="4:9" ht="15.6" x14ac:dyDescent="0.3">
      <c r="D29" s="74" t="s">
        <v>25</v>
      </c>
      <c r="E29" s="75"/>
      <c r="F29" s="4">
        <v>264.72000000000003</v>
      </c>
      <c r="G29" s="5">
        <v>0.19570000000000001</v>
      </c>
      <c r="H29" s="6">
        <v>0.33350000000000002</v>
      </c>
    </row>
    <row r="30" spans="4:9" ht="15.6" x14ac:dyDescent="0.3">
      <c r="D30" s="70" t="s">
        <v>26</v>
      </c>
      <c r="E30" s="71"/>
      <c r="F30" s="7">
        <v>158.58000000000001</v>
      </c>
      <c r="G30" s="8">
        <v>0.1487</v>
      </c>
      <c r="H30" s="9">
        <v>0.27410000000000001</v>
      </c>
    </row>
    <row r="31" spans="4:9" ht="15.6" x14ac:dyDescent="0.3">
      <c r="D31" s="70" t="s">
        <v>27</v>
      </c>
      <c r="E31" s="71"/>
      <c r="F31" s="7">
        <v>78.52</v>
      </c>
      <c r="G31" s="8">
        <v>0.17</v>
      </c>
      <c r="H31" s="9">
        <v>0.25919999999999999</v>
      </c>
    </row>
    <row r="32" spans="4:9" ht="16.2" thickBot="1" x14ac:dyDescent="0.35">
      <c r="D32" s="72" t="s">
        <v>28</v>
      </c>
      <c r="E32" s="73"/>
      <c r="F32" s="10">
        <v>87.84</v>
      </c>
      <c r="G32" s="11">
        <v>0.1105</v>
      </c>
      <c r="H32" s="12">
        <v>0.24640000000000001</v>
      </c>
    </row>
  </sheetData>
  <mergeCells count="31">
    <mergeCell ref="D2:H2"/>
    <mergeCell ref="D3:H3"/>
    <mergeCell ref="D9:H9"/>
    <mergeCell ref="D15:H15"/>
    <mergeCell ref="D21:H21"/>
    <mergeCell ref="D4:E4"/>
    <mergeCell ref="D10:E10"/>
    <mergeCell ref="D5:E5"/>
    <mergeCell ref="D6:E6"/>
    <mergeCell ref="D7:E7"/>
    <mergeCell ref="D8:E8"/>
    <mergeCell ref="D17:E17"/>
    <mergeCell ref="D19:E19"/>
    <mergeCell ref="D20:E20"/>
    <mergeCell ref="D18:E18"/>
    <mergeCell ref="D30:E30"/>
    <mergeCell ref="D31:E31"/>
    <mergeCell ref="D32:E32"/>
    <mergeCell ref="D11:E11"/>
    <mergeCell ref="D23:E23"/>
    <mergeCell ref="D29:E29"/>
    <mergeCell ref="D16:E16"/>
    <mergeCell ref="D13:E13"/>
    <mergeCell ref="D24:E24"/>
    <mergeCell ref="D25:E25"/>
    <mergeCell ref="D22:E22"/>
    <mergeCell ref="D12:E12"/>
    <mergeCell ref="D14:E14"/>
    <mergeCell ref="D28:E28"/>
    <mergeCell ref="D26:E26"/>
    <mergeCell ref="D27:H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4F7FB-111E-4398-B191-FD9997532E9A}">
  <dimension ref="A1:L23"/>
  <sheetViews>
    <sheetView workbookViewId="0">
      <selection activeCell="G21" sqref="G21"/>
    </sheetView>
  </sheetViews>
  <sheetFormatPr defaultColWidth="18.77734375" defaultRowHeight="14.4" x14ac:dyDescent="0.3"/>
  <cols>
    <col min="1" max="16384" width="18.77734375" style="2"/>
  </cols>
  <sheetData>
    <row r="1" spans="1:12" ht="49.95" customHeight="1" thickBot="1" x14ac:dyDescent="0.35">
      <c r="A1" s="113" t="s">
        <v>96</v>
      </c>
      <c r="B1" s="114"/>
      <c r="C1" s="114"/>
      <c r="D1" s="114"/>
      <c r="E1" s="114"/>
      <c r="F1" s="114"/>
      <c r="G1" s="114"/>
      <c r="H1" s="114"/>
      <c r="I1" s="114"/>
      <c r="J1" s="114"/>
      <c r="K1" s="115"/>
      <c r="L1" s="39"/>
    </row>
    <row r="2" spans="1:12" ht="15" thickBot="1" x14ac:dyDescent="0.35"/>
    <row r="3" spans="1:12" ht="15" thickBot="1" x14ac:dyDescent="0.35">
      <c r="D3" s="121" t="s">
        <v>97</v>
      </c>
      <c r="E3" s="122"/>
      <c r="F3" s="121" t="s">
        <v>99</v>
      </c>
      <c r="G3" s="122"/>
    </row>
    <row r="4" spans="1:12" ht="14.4" customHeight="1" thickBot="1" x14ac:dyDescent="0.35">
      <c r="D4" s="99" t="s">
        <v>42</v>
      </c>
      <c r="E4" s="100"/>
      <c r="F4" s="133">
        <v>2.2836669969957359</v>
      </c>
      <c r="G4" s="134"/>
    </row>
    <row r="5" spans="1:12" ht="15" customHeight="1" thickBot="1" x14ac:dyDescent="0.35">
      <c r="D5" s="99" t="s">
        <v>43</v>
      </c>
      <c r="E5" s="100"/>
      <c r="F5" s="133">
        <v>1.6369957309446557</v>
      </c>
      <c r="G5" s="134"/>
    </row>
    <row r="6" spans="1:12" ht="14.4" customHeight="1" thickBot="1" x14ac:dyDescent="0.35">
      <c r="D6" s="99" t="s">
        <v>46</v>
      </c>
      <c r="E6" s="100"/>
      <c r="F6" s="133">
        <v>0.75817387102379896</v>
      </c>
      <c r="G6" s="134"/>
    </row>
    <row r="7" spans="1:12" ht="14.4" customHeight="1" thickBot="1" x14ac:dyDescent="0.35">
      <c r="D7" s="99" t="s">
        <v>44</v>
      </c>
      <c r="E7" s="100"/>
      <c r="F7" s="133">
        <v>1.300124098017936</v>
      </c>
      <c r="G7" s="134"/>
    </row>
    <row r="8" spans="1:12" ht="15" customHeight="1" thickBot="1" x14ac:dyDescent="0.35">
      <c r="D8" s="99" t="s">
        <v>45</v>
      </c>
      <c r="E8" s="100"/>
      <c r="F8" s="133">
        <v>1.3374752496452618</v>
      </c>
      <c r="G8" s="134"/>
    </row>
    <row r="9" spans="1:12" ht="15" customHeight="1" x14ac:dyDescent="0.3"/>
    <row r="10" spans="1:12" ht="15" customHeight="1" x14ac:dyDescent="0.3"/>
    <row r="11" spans="1:12" ht="15" customHeight="1" x14ac:dyDescent="0.3"/>
    <row r="12" spans="1:12" ht="14.4" customHeight="1" x14ac:dyDescent="0.3"/>
    <row r="13" spans="1:12" ht="14.4" customHeight="1" x14ac:dyDescent="0.3"/>
    <row r="14" spans="1:12" ht="15" customHeight="1" x14ac:dyDescent="0.3"/>
    <row r="15" spans="1:12" ht="14.4" customHeight="1" x14ac:dyDescent="0.3"/>
    <row r="16" spans="1:12" ht="15" customHeight="1" x14ac:dyDescent="0.3"/>
    <row r="17" ht="15" customHeight="1" x14ac:dyDescent="0.3"/>
    <row r="18" ht="14.4" customHeight="1" x14ac:dyDescent="0.3"/>
    <row r="19" ht="14.4" customHeight="1" x14ac:dyDescent="0.3"/>
    <row r="20" ht="15" customHeight="1" x14ac:dyDescent="0.3"/>
    <row r="21" ht="14.4" customHeight="1" x14ac:dyDescent="0.3"/>
    <row r="22" ht="14.4" customHeight="1" x14ac:dyDescent="0.3"/>
    <row r="23" ht="15" customHeight="1" x14ac:dyDescent="0.3"/>
  </sheetData>
  <mergeCells count="13">
    <mergeCell ref="A1:K1"/>
    <mergeCell ref="D4:E4"/>
    <mergeCell ref="D5:E5"/>
    <mergeCell ref="D6:E6"/>
    <mergeCell ref="D3:E3"/>
    <mergeCell ref="F3:G3"/>
    <mergeCell ref="D7:E7"/>
    <mergeCell ref="D8:E8"/>
    <mergeCell ref="F4:G4"/>
    <mergeCell ref="F5:G5"/>
    <mergeCell ref="F6:G6"/>
    <mergeCell ref="F7:G7"/>
    <mergeCell ref="F8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4C8E-0BC7-4A11-9DEC-C37C76A11C16}">
  <dimension ref="B1:H8"/>
  <sheetViews>
    <sheetView zoomScaleNormal="100" workbookViewId="0">
      <selection activeCell="C19" sqref="C19"/>
    </sheetView>
  </sheetViews>
  <sheetFormatPr defaultColWidth="15.77734375" defaultRowHeight="14.4" x14ac:dyDescent="0.3"/>
  <cols>
    <col min="1" max="1" width="20.33203125" style="2" customWidth="1"/>
    <col min="2" max="2" width="47.33203125" style="2" customWidth="1"/>
    <col min="3" max="3" width="35.88671875" style="2" customWidth="1"/>
    <col min="4" max="4" width="15.77734375" style="2"/>
    <col min="5" max="5" width="16.44140625" style="2" customWidth="1"/>
    <col min="6" max="6" width="15.77734375" style="2"/>
    <col min="7" max="8" width="15.77734375" style="2" customWidth="1"/>
    <col min="9" max="9" width="19.88671875" style="2" customWidth="1"/>
    <col min="10" max="10" width="19" style="2" customWidth="1"/>
    <col min="11" max="16384" width="15.77734375" style="2"/>
  </cols>
  <sheetData>
    <row r="1" spans="2:8" ht="15" thickBot="1" x14ac:dyDescent="0.35"/>
    <row r="2" spans="2:8" s="23" customFormat="1" ht="60" customHeight="1" thickBot="1" x14ac:dyDescent="0.35">
      <c r="B2" s="87" t="s">
        <v>0</v>
      </c>
      <c r="C2" s="88"/>
      <c r="D2" s="88"/>
      <c r="E2" s="88"/>
      <c r="F2" s="88"/>
      <c r="G2" s="88"/>
      <c r="H2" s="89"/>
    </row>
    <row r="3" spans="2:8" s="24" customFormat="1" ht="34.950000000000003" customHeight="1" thickBot="1" x14ac:dyDescent="0.35">
      <c r="B3" s="68" t="s">
        <v>5</v>
      </c>
      <c r="C3" s="68" t="s">
        <v>33</v>
      </c>
      <c r="D3" s="68" t="s">
        <v>2</v>
      </c>
      <c r="E3" s="40" t="s">
        <v>7</v>
      </c>
      <c r="F3" s="69" t="s">
        <v>34</v>
      </c>
      <c r="G3" s="69" t="s">
        <v>40</v>
      </c>
      <c r="H3" s="40" t="s">
        <v>32</v>
      </c>
    </row>
    <row r="4" spans="2:8" ht="15.6" x14ac:dyDescent="0.3">
      <c r="B4" s="31" t="s">
        <v>10</v>
      </c>
      <c r="C4" s="26" t="s">
        <v>9</v>
      </c>
      <c r="D4" s="32">
        <v>186.72</v>
      </c>
      <c r="E4" s="25">
        <v>0.3695</v>
      </c>
      <c r="F4" s="33">
        <f>'Quant Small Cap Fund'!I11</f>
        <v>0.48743855445633266</v>
      </c>
      <c r="G4" s="66">
        <v>1.6895939122668986E-3</v>
      </c>
      <c r="H4" s="65">
        <v>1.2915182006080571E-2</v>
      </c>
    </row>
    <row r="5" spans="2:8" ht="15.6" x14ac:dyDescent="0.3">
      <c r="B5" s="31" t="s">
        <v>12</v>
      </c>
      <c r="C5" s="26" t="s">
        <v>15</v>
      </c>
      <c r="D5" s="32">
        <v>170.25</v>
      </c>
      <c r="E5" s="25">
        <v>0.24959999999999999</v>
      </c>
      <c r="F5" s="33">
        <f>'Quant Mid Cap Fund'!I11</f>
        <v>0.38238889146297139</v>
      </c>
      <c r="G5" s="66">
        <v>1.3757822717297284E-3</v>
      </c>
      <c r="H5" s="65">
        <v>1.1502540131982276E-2</v>
      </c>
    </row>
    <row r="6" spans="2:8" ht="15.6" x14ac:dyDescent="0.3">
      <c r="B6" s="31" t="s">
        <v>20</v>
      </c>
      <c r="C6" s="26" t="s">
        <v>24</v>
      </c>
      <c r="D6" s="32">
        <v>480.59</v>
      </c>
      <c r="E6" s="25">
        <v>0.1837</v>
      </c>
      <c r="F6" s="33">
        <f>'Nippon India Banking &amp; Financia'!I11</f>
        <v>0.32071002238110857</v>
      </c>
      <c r="G6" s="66">
        <v>1.2016694069350352E-3</v>
      </c>
      <c r="H6" s="65">
        <v>1.2400548356929268E-2</v>
      </c>
    </row>
    <row r="7" spans="2:8" ht="15.6" x14ac:dyDescent="0.3">
      <c r="B7" s="31" t="s">
        <v>25</v>
      </c>
      <c r="C7" s="26" t="s">
        <v>29</v>
      </c>
      <c r="D7" s="32">
        <v>264.72000000000003</v>
      </c>
      <c r="E7" s="25">
        <v>0.19570000000000001</v>
      </c>
      <c r="F7" s="33">
        <f>'SBI Consumption Opp Fund'!I11</f>
        <v>0.32783379445874972</v>
      </c>
      <c r="G7" s="66">
        <v>1.1847528379056141E-3</v>
      </c>
      <c r="H7" s="65">
        <v>8.7329371674835128E-3</v>
      </c>
    </row>
    <row r="8" spans="2:8" ht="16.2" thickBot="1" x14ac:dyDescent="0.35">
      <c r="B8" s="31" t="s">
        <v>17</v>
      </c>
      <c r="C8" s="27" t="s">
        <v>16</v>
      </c>
      <c r="D8" s="34">
        <v>132.13999999999999</v>
      </c>
      <c r="E8" s="28">
        <v>8.4099999999999994E-2</v>
      </c>
      <c r="F8" s="35">
        <f>'UTI Nifty 50 Index Fund'!I11</f>
        <v>0.20736568161674551</v>
      </c>
      <c r="G8" s="67">
        <v>8.0814640108244355E-4</v>
      </c>
      <c r="H8" s="65">
        <v>9.6249222108768153E-3</v>
      </c>
    </row>
  </sheetData>
  <mergeCells count="1">
    <mergeCell ref="B2:H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0801-BA70-4892-BD2B-4F37032AE7FA}">
  <dimension ref="A1:M745"/>
  <sheetViews>
    <sheetView zoomScaleNormal="100" workbookViewId="0">
      <selection activeCell="I6" sqref="I6:J6"/>
    </sheetView>
  </sheetViews>
  <sheetFormatPr defaultColWidth="15.77734375" defaultRowHeight="14.4" x14ac:dyDescent="0.3"/>
  <cols>
    <col min="1" max="1" width="19.5546875" style="2" customWidth="1"/>
    <col min="2" max="3" width="15.77734375" style="2"/>
    <col min="4" max="4" width="25.77734375" style="2" customWidth="1"/>
    <col min="5" max="11" width="15.77734375" style="2"/>
    <col min="12" max="12" width="19.5546875" style="2" customWidth="1"/>
    <col min="13" max="16384" width="15.77734375" style="2"/>
  </cols>
  <sheetData>
    <row r="1" spans="1:13" ht="49.95" customHeight="1" thickBot="1" x14ac:dyDescent="0.35">
      <c r="A1" s="113" t="s">
        <v>10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5"/>
      <c r="M1" s="3"/>
    </row>
    <row r="2" spans="1:13" ht="15" thickBot="1" x14ac:dyDescent="0.35">
      <c r="F2" s="60"/>
    </row>
    <row r="3" spans="1:13" ht="15" customHeight="1" thickBot="1" x14ac:dyDescent="0.35">
      <c r="B3" s="41" t="s">
        <v>30</v>
      </c>
      <c r="C3" s="42" t="s">
        <v>31</v>
      </c>
      <c r="D3" s="42" t="s">
        <v>36</v>
      </c>
      <c r="E3" s="42" t="s">
        <v>41</v>
      </c>
      <c r="F3" s="49"/>
      <c r="G3" s="94" t="s">
        <v>90</v>
      </c>
      <c r="H3" s="95"/>
      <c r="I3" s="95"/>
      <c r="J3" s="96"/>
    </row>
    <row r="4" spans="1:13" ht="14.4" customHeight="1" thickBot="1" x14ac:dyDescent="0.35">
      <c r="B4" s="17">
        <v>44063</v>
      </c>
      <c r="C4" s="21">
        <v>56.863498999999997</v>
      </c>
      <c r="D4" s="36">
        <v>0</v>
      </c>
      <c r="E4" s="50">
        <f>(10000+(10000*D4))</f>
        <v>10000</v>
      </c>
      <c r="F4" s="47"/>
      <c r="G4" s="123" t="s">
        <v>37</v>
      </c>
      <c r="H4" s="124"/>
      <c r="I4" s="103">
        <f>C4</f>
        <v>56.863498999999997</v>
      </c>
      <c r="J4" s="104"/>
    </row>
    <row r="5" spans="1:13" ht="15" customHeight="1" thickBot="1" x14ac:dyDescent="0.35">
      <c r="B5" s="17">
        <v>44064</v>
      </c>
      <c r="C5" s="21">
        <v>58.092899000000003</v>
      </c>
      <c r="D5" s="45">
        <f>((C5-C4)/C4)</f>
        <v>2.1620196112096538E-2</v>
      </c>
      <c r="E5" s="50">
        <f>(E4+(E4*D5))</f>
        <v>10216.201961120965</v>
      </c>
      <c r="F5" s="47"/>
      <c r="G5" s="97" t="s">
        <v>38</v>
      </c>
      <c r="H5" s="98"/>
      <c r="I5" s="105">
        <f>C745</f>
        <v>186.72079500000001</v>
      </c>
      <c r="J5" s="106"/>
    </row>
    <row r="6" spans="1:13" ht="14.4" customHeight="1" thickBot="1" x14ac:dyDescent="0.35">
      <c r="B6" s="17">
        <v>44067</v>
      </c>
      <c r="C6" s="21">
        <v>59.409599</v>
      </c>
      <c r="D6" s="45">
        <f t="shared" ref="D6:D69" si="0">((C6-C5)/C5)</f>
        <v>2.2665420777158964E-2</v>
      </c>
      <c r="E6" s="50">
        <f t="shared" ref="E6:E69" si="1">(E5+(E5*D6))</f>
        <v>10447.756477314209</v>
      </c>
      <c r="F6" s="47"/>
      <c r="G6" s="125" t="s">
        <v>39</v>
      </c>
      <c r="H6" s="126"/>
      <c r="I6" s="107">
        <f>YEARFRAC(B4,B745)</f>
        <v>2.9944444444444445</v>
      </c>
      <c r="J6" s="108"/>
    </row>
    <row r="7" spans="1:13" ht="14.4" customHeight="1" thickBot="1" x14ac:dyDescent="0.35">
      <c r="B7" s="17">
        <v>44068</v>
      </c>
      <c r="C7" s="21">
        <v>59.416697999999997</v>
      </c>
      <c r="D7" s="45">
        <f t="shared" si="0"/>
        <v>1.1949247460829749E-4</v>
      </c>
      <c r="E7" s="50">
        <f t="shared" si="1"/>
        <v>10449.004905589789</v>
      </c>
      <c r="F7" s="47"/>
      <c r="G7" s="97" t="s">
        <v>93</v>
      </c>
      <c r="H7" s="98"/>
      <c r="I7" s="101">
        <f>MIN(D5:D745)</f>
        <v>-6.3355851344718786E-2</v>
      </c>
      <c r="J7" s="102"/>
    </row>
    <row r="8" spans="1:13" ht="15" customHeight="1" thickBot="1" x14ac:dyDescent="0.35">
      <c r="B8" s="17">
        <v>44069</v>
      </c>
      <c r="C8" s="21">
        <v>59.578601999999997</v>
      </c>
      <c r="D8" s="45">
        <f t="shared" si="0"/>
        <v>2.7248905686411561E-3</v>
      </c>
      <c r="E8" s="50">
        <f t="shared" si="1"/>
        <v>10477.477300508715</v>
      </c>
      <c r="F8" s="47"/>
      <c r="G8" s="99" t="s">
        <v>94</v>
      </c>
      <c r="H8" s="100"/>
      <c r="I8" s="101">
        <f>MAX(D5:D745)</f>
        <v>4.4657269559570362E-2</v>
      </c>
      <c r="J8" s="102"/>
    </row>
    <row r="9" spans="1:13" ht="15" customHeight="1" thickBot="1" x14ac:dyDescent="0.35">
      <c r="B9" s="17">
        <v>44070</v>
      </c>
      <c r="C9" s="21">
        <v>59.137402000000002</v>
      </c>
      <c r="D9" s="45">
        <f t="shared" si="0"/>
        <v>-7.4053432807972726E-3</v>
      </c>
      <c r="E9" s="50">
        <f t="shared" si="1"/>
        <v>10399.887984381687</v>
      </c>
      <c r="F9" s="47"/>
      <c r="G9" s="97" t="s">
        <v>95</v>
      </c>
      <c r="H9" s="98"/>
      <c r="I9" s="90">
        <f>AVERAGE(D5:D745)</f>
        <v>1.6895939122668986E-3</v>
      </c>
      <c r="J9" s="91"/>
    </row>
    <row r="10" spans="1:13" ht="15" customHeight="1" thickBot="1" x14ac:dyDescent="0.35">
      <c r="B10" s="17">
        <v>44071</v>
      </c>
      <c r="C10" s="21">
        <v>58.319302</v>
      </c>
      <c r="D10" s="45">
        <f t="shared" si="0"/>
        <v>-1.3833884687731144E-2</v>
      </c>
      <c r="E10" s="50">
        <f t="shared" si="1"/>
        <v>10256.01713324043</v>
      </c>
      <c r="F10" s="47"/>
      <c r="G10" s="97" t="s">
        <v>91</v>
      </c>
      <c r="H10" s="98"/>
      <c r="I10" s="90">
        <f>_xlfn.STDEV.S(D5:D745)</f>
        <v>1.2915182006080571E-2</v>
      </c>
      <c r="J10" s="91"/>
    </row>
    <row r="11" spans="1:13" ht="15" customHeight="1" thickBot="1" x14ac:dyDescent="0.35">
      <c r="B11" s="17">
        <v>44074</v>
      </c>
      <c r="C11" s="21">
        <v>56.123199</v>
      </c>
      <c r="D11" s="45">
        <f t="shared" si="0"/>
        <v>-3.7656537796011358E-2</v>
      </c>
      <c r="E11" s="50">
        <f t="shared" si="1"/>
        <v>9869.811036426021</v>
      </c>
      <c r="F11" s="47"/>
      <c r="G11" s="127" t="s">
        <v>35</v>
      </c>
      <c r="H11" s="128"/>
      <c r="I11" s="92">
        <f>(I5/I4)^(1/I6)-1</f>
        <v>0.48743855445633266</v>
      </c>
      <c r="J11" s="93"/>
    </row>
    <row r="12" spans="1:13" ht="14.4" customHeight="1" thickBot="1" x14ac:dyDescent="0.35">
      <c r="B12" s="17">
        <v>44075</v>
      </c>
      <c r="C12" s="21">
        <v>56.718201000000001</v>
      </c>
      <c r="D12" s="45">
        <f t="shared" si="0"/>
        <v>1.0601712136900837E-2</v>
      </c>
      <c r="E12" s="50">
        <f t="shared" si="1"/>
        <v>9974.4479318798167</v>
      </c>
      <c r="F12" s="47"/>
      <c r="G12" s="127" t="s">
        <v>92</v>
      </c>
      <c r="H12" s="128"/>
      <c r="I12" s="92">
        <f>(I5-I4)/I4</f>
        <v>2.2836669969957359</v>
      </c>
      <c r="J12" s="93"/>
    </row>
    <row r="13" spans="1:13" ht="14.4" customHeight="1" thickBot="1" x14ac:dyDescent="0.35">
      <c r="B13" s="17">
        <v>44076</v>
      </c>
      <c r="C13" s="21">
        <v>58.371101000000003</v>
      </c>
      <c r="D13" s="45">
        <f t="shared" si="0"/>
        <v>2.9142320645889359E-2</v>
      </c>
      <c r="E13" s="50">
        <f t="shared" si="1"/>
        <v>10265.126491776386</v>
      </c>
      <c r="F13" s="47"/>
      <c r="G13" s="61"/>
    </row>
    <row r="14" spans="1:13" ht="15" customHeight="1" thickBot="1" x14ac:dyDescent="0.35">
      <c r="B14" s="17">
        <v>44077</v>
      </c>
      <c r="C14" s="21">
        <v>58.072299999999998</v>
      </c>
      <c r="D14" s="45">
        <f t="shared" si="0"/>
        <v>-5.1189885899189137E-3</v>
      </c>
      <c r="E14" s="50">
        <f t="shared" si="1"/>
        <v>10212.579426390908</v>
      </c>
      <c r="F14" s="47"/>
      <c r="G14" s="116" t="s">
        <v>47</v>
      </c>
      <c r="H14" s="117"/>
      <c r="I14" s="117"/>
      <c r="J14" s="118"/>
    </row>
    <row r="15" spans="1:13" ht="14.4" customHeight="1" thickBot="1" x14ac:dyDescent="0.35">
      <c r="B15" s="17">
        <v>44078</v>
      </c>
      <c r="C15" s="21">
        <v>57.212299000000002</v>
      </c>
      <c r="D15" s="45">
        <f t="shared" si="0"/>
        <v>-1.4809143085429662E-2</v>
      </c>
      <c r="E15" s="50">
        <f t="shared" si="1"/>
        <v>10061.33987639417</v>
      </c>
      <c r="F15" s="47"/>
      <c r="G15" s="119" t="s">
        <v>48</v>
      </c>
      <c r="H15" s="120"/>
      <c r="I15" s="121" t="s">
        <v>49</v>
      </c>
      <c r="J15" s="122"/>
    </row>
    <row r="16" spans="1:13" ht="15" customHeight="1" x14ac:dyDescent="0.3">
      <c r="B16" s="17">
        <v>44081</v>
      </c>
      <c r="C16" s="21">
        <v>57.291499999999999</v>
      </c>
      <c r="D16" s="45">
        <f t="shared" si="0"/>
        <v>1.3843352108608262E-3</v>
      </c>
      <c r="E16" s="50">
        <f t="shared" si="1"/>
        <v>10075.268143453501</v>
      </c>
      <c r="F16" s="47"/>
      <c r="G16" s="109" t="s">
        <v>50</v>
      </c>
      <c r="H16" s="110"/>
      <c r="I16" s="109">
        <v>8.3199999999999996E-2</v>
      </c>
      <c r="J16" s="110"/>
    </row>
    <row r="17" spans="2:10" ht="15" customHeight="1" x14ac:dyDescent="0.3">
      <c r="B17" s="17">
        <v>44082</v>
      </c>
      <c r="C17" s="21">
        <v>56.911597999999998</v>
      </c>
      <c r="D17" s="45">
        <f t="shared" si="0"/>
        <v>-6.6310360175593462E-3</v>
      </c>
      <c r="E17" s="50">
        <f t="shared" si="1"/>
        <v>10008.458677507691</v>
      </c>
      <c r="F17" s="48"/>
      <c r="G17" s="111" t="s">
        <v>51</v>
      </c>
      <c r="H17" s="112"/>
      <c r="I17" s="111">
        <v>6.8400000000000002E-2</v>
      </c>
      <c r="J17" s="112"/>
    </row>
    <row r="18" spans="2:10" ht="14.4" customHeight="1" x14ac:dyDescent="0.3">
      <c r="B18" s="17">
        <v>44083</v>
      </c>
      <c r="C18" s="21">
        <v>56.16</v>
      </c>
      <c r="D18" s="45">
        <f t="shared" si="0"/>
        <v>-1.3206411810822837E-2</v>
      </c>
      <c r="E18" s="50">
        <f t="shared" si="1"/>
        <v>9876.2828506209207</v>
      </c>
      <c r="F18" s="48"/>
      <c r="G18" s="111" t="s">
        <v>52</v>
      </c>
      <c r="H18" s="112"/>
      <c r="I18" s="111">
        <v>3.4700000000000002E-2</v>
      </c>
      <c r="J18" s="112"/>
    </row>
    <row r="19" spans="2:10" ht="14.4" customHeight="1" x14ac:dyDescent="0.3">
      <c r="B19" s="17">
        <v>44084</v>
      </c>
      <c r="C19" s="21">
        <v>57.376598000000001</v>
      </c>
      <c r="D19" s="45">
        <f t="shared" si="0"/>
        <v>2.1663069800569885E-2</v>
      </c>
      <c r="E19" s="50">
        <f t="shared" si="1"/>
        <v>10090.233455384094</v>
      </c>
      <c r="F19" s="48"/>
      <c r="G19" s="111" t="s">
        <v>53</v>
      </c>
      <c r="H19" s="112"/>
      <c r="I19" s="111">
        <v>3.1699999999999999E-2</v>
      </c>
      <c r="J19" s="112"/>
    </row>
    <row r="20" spans="2:10" ht="15" customHeight="1" x14ac:dyDescent="0.3">
      <c r="B20" s="17">
        <v>44085</v>
      </c>
      <c r="C20" s="21">
        <v>58.659301999999997</v>
      </c>
      <c r="D20" s="45">
        <f t="shared" si="0"/>
        <v>2.235587407953318E-2</v>
      </c>
      <c r="E20" s="50">
        <f t="shared" si="1"/>
        <v>10315.809443945753</v>
      </c>
      <c r="F20" s="48"/>
      <c r="G20" s="111" t="s">
        <v>54</v>
      </c>
      <c r="H20" s="112"/>
      <c r="I20" s="111">
        <v>2.8899999999999999E-2</v>
      </c>
      <c r="J20" s="112"/>
    </row>
    <row r="21" spans="2:10" ht="14.4" customHeight="1" x14ac:dyDescent="0.3">
      <c r="B21" s="17">
        <v>44088</v>
      </c>
      <c r="C21" s="21">
        <v>59.958697999999998</v>
      </c>
      <c r="D21" s="45">
        <f t="shared" si="0"/>
        <v>2.2151576232530036E-2</v>
      </c>
      <c r="E21" s="50">
        <f t="shared" si="1"/>
        <v>10544.32088324357</v>
      </c>
      <c r="F21" s="48"/>
      <c r="G21" s="111" t="s">
        <v>55</v>
      </c>
      <c r="H21" s="112"/>
      <c r="I21" s="111">
        <v>2.75E-2</v>
      </c>
      <c r="J21" s="112"/>
    </row>
    <row r="22" spans="2:10" ht="14.4" customHeight="1" x14ac:dyDescent="0.3">
      <c r="B22" s="17">
        <v>44089</v>
      </c>
      <c r="C22" s="21">
        <v>60.558601000000003</v>
      </c>
      <c r="D22" s="45">
        <f t="shared" si="0"/>
        <v>1.0005270628124792E-2</v>
      </c>
      <c r="E22" s="50">
        <f t="shared" si="1"/>
        <v>10649.819667270211</v>
      </c>
      <c r="F22" s="48"/>
      <c r="G22" s="111" t="s">
        <v>56</v>
      </c>
      <c r="H22" s="112"/>
      <c r="I22" s="111">
        <v>2.7400000000000001E-2</v>
      </c>
      <c r="J22" s="112"/>
    </row>
    <row r="23" spans="2:10" ht="15" customHeight="1" x14ac:dyDescent="0.3">
      <c r="B23" s="17">
        <v>44090</v>
      </c>
      <c r="C23" s="21">
        <v>61.421298999999998</v>
      </c>
      <c r="D23" s="45">
        <f t="shared" si="0"/>
        <v>1.4245672551121096E-2</v>
      </c>
      <c r="E23" s="50">
        <f t="shared" si="1"/>
        <v>10801.533510978632</v>
      </c>
      <c r="F23" s="48"/>
      <c r="G23" s="111" t="s">
        <v>57</v>
      </c>
      <c r="H23" s="112"/>
      <c r="I23" s="111">
        <v>2.6599999999999999E-2</v>
      </c>
      <c r="J23" s="112"/>
    </row>
    <row r="24" spans="2:10" x14ac:dyDescent="0.3">
      <c r="B24" s="17">
        <v>44091</v>
      </c>
      <c r="C24" s="21">
        <v>61.810901999999999</v>
      </c>
      <c r="D24" s="45">
        <f t="shared" si="0"/>
        <v>6.3431253708913097E-3</v>
      </c>
      <c r="E24" s="50">
        <f t="shared" si="1"/>
        <v>10870.048992236652</v>
      </c>
      <c r="F24" s="48"/>
      <c r="G24" s="111" t="s">
        <v>58</v>
      </c>
      <c r="H24" s="112"/>
      <c r="I24" s="111">
        <v>2.5499999999999998E-2</v>
      </c>
      <c r="J24" s="112"/>
    </row>
    <row r="25" spans="2:10" ht="15" thickBot="1" x14ac:dyDescent="0.35">
      <c r="B25" s="17">
        <v>44092</v>
      </c>
      <c r="C25" s="21">
        <v>62.132098999999997</v>
      </c>
      <c r="D25" s="45">
        <f t="shared" si="0"/>
        <v>5.1964457661529996E-3</v>
      </c>
      <c r="E25" s="50">
        <f t="shared" si="1"/>
        <v>10926.534612300236</v>
      </c>
      <c r="F25" s="48"/>
      <c r="G25" s="129" t="s">
        <v>59</v>
      </c>
      <c r="H25" s="130"/>
      <c r="I25" s="129">
        <v>2.3199999999999998E-2</v>
      </c>
      <c r="J25" s="130"/>
    </row>
    <row r="26" spans="2:10" x14ac:dyDescent="0.3">
      <c r="B26" s="17">
        <v>44095</v>
      </c>
      <c r="C26" s="21">
        <v>59.462200000000003</v>
      </c>
      <c r="D26" s="45">
        <f t="shared" si="0"/>
        <v>-4.2971331131111373E-2</v>
      </c>
      <c r="E26" s="50">
        <f t="shared" si="1"/>
        <v>10457.006875359533</v>
      </c>
      <c r="F26" s="48"/>
    </row>
    <row r="27" spans="2:10" x14ac:dyDescent="0.3">
      <c r="B27" s="17">
        <v>44096</v>
      </c>
      <c r="C27" s="21">
        <v>58.680500000000002</v>
      </c>
      <c r="D27" s="45">
        <f t="shared" si="0"/>
        <v>-1.3146166808493474E-2</v>
      </c>
      <c r="E27" s="50">
        <f t="shared" si="1"/>
        <v>10319.537318658493</v>
      </c>
      <c r="F27" s="48"/>
    </row>
    <row r="28" spans="2:10" x14ac:dyDescent="0.3">
      <c r="B28" s="17">
        <v>44097</v>
      </c>
      <c r="C28" s="21">
        <v>59.041901000000003</v>
      </c>
      <c r="D28" s="45">
        <f t="shared" si="0"/>
        <v>6.1587921029984533E-3</v>
      </c>
      <c r="E28" s="50">
        <f t="shared" si="1"/>
        <v>10383.093203603245</v>
      </c>
      <c r="F28" s="48"/>
    </row>
    <row r="29" spans="2:10" x14ac:dyDescent="0.3">
      <c r="B29" s="17">
        <v>44098</v>
      </c>
      <c r="C29" s="21">
        <v>57.855801</v>
      </c>
      <c r="D29" s="45">
        <f t="shared" si="0"/>
        <v>-2.0089122807885253E-2</v>
      </c>
      <c r="E29" s="50">
        <f t="shared" si="1"/>
        <v>10174.50596911034</v>
      </c>
      <c r="F29" s="48"/>
    </row>
    <row r="30" spans="2:10" x14ac:dyDescent="0.3">
      <c r="B30" s="17">
        <v>44099</v>
      </c>
      <c r="C30" s="21">
        <v>59.284999999999997</v>
      </c>
      <c r="D30" s="45">
        <f t="shared" si="0"/>
        <v>2.4702777859734359E-2</v>
      </c>
      <c r="E30" s="50">
        <f t="shared" si="1"/>
        <v>10425.844529897813</v>
      </c>
      <c r="F30" s="48"/>
    </row>
    <row r="31" spans="2:10" x14ac:dyDescent="0.3">
      <c r="B31" s="17">
        <v>44102</v>
      </c>
      <c r="C31" s="21">
        <v>60.908901</v>
      </c>
      <c r="D31" s="45">
        <f t="shared" si="0"/>
        <v>2.739143122206298E-2</v>
      </c>
      <c r="E31" s="50">
        <f t="shared" si="1"/>
        <v>10711.42333327043</v>
      </c>
      <c r="F31" s="48"/>
    </row>
    <row r="32" spans="2:10" x14ac:dyDescent="0.3">
      <c r="B32" s="17">
        <v>44103</v>
      </c>
      <c r="C32" s="21">
        <v>60.782600000000002</v>
      </c>
      <c r="D32" s="45">
        <f t="shared" si="0"/>
        <v>-2.073604972777263E-3</v>
      </c>
      <c r="E32" s="50">
        <f t="shared" si="1"/>
        <v>10689.212072581038</v>
      </c>
      <c r="F32" s="48"/>
    </row>
    <row r="33" spans="2:6" x14ac:dyDescent="0.3">
      <c r="B33" s="17">
        <v>44104</v>
      </c>
      <c r="C33" s="21">
        <v>60.8643</v>
      </c>
      <c r="D33" s="45">
        <f t="shared" si="0"/>
        <v>1.3441346701193744E-3</v>
      </c>
      <c r="E33" s="50">
        <f t="shared" si="1"/>
        <v>10703.579813124054</v>
      </c>
      <c r="F33" s="48"/>
    </row>
    <row r="34" spans="2:6" x14ac:dyDescent="0.3">
      <c r="B34" s="17">
        <v>44105</v>
      </c>
      <c r="C34" s="21">
        <v>61.2896</v>
      </c>
      <c r="D34" s="45">
        <f t="shared" si="0"/>
        <v>6.9876758625335381E-3</v>
      </c>
      <c r="E34" s="50">
        <f t="shared" si="1"/>
        <v>10778.372959426923</v>
      </c>
      <c r="F34" s="48"/>
    </row>
    <row r="35" spans="2:6" x14ac:dyDescent="0.3">
      <c r="B35" s="17">
        <v>44109</v>
      </c>
      <c r="C35" s="21">
        <v>61.777999999999999</v>
      </c>
      <c r="D35" s="45">
        <f t="shared" si="0"/>
        <v>7.9687255260272316E-3</v>
      </c>
      <c r="E35" s="50">
        <f t="shared" si="1"/>
        <v>10864.262855157749</v>
      </c>
      <c r="F35" s="48"/>
    </row>
    <row r="36" spans="2:6" x14ac:dyDescent="0.3">
      <c r="B36" s="17">
        <v>44110</v>
      </c>
      <c r="C36" s="21">
        <v>62.173800999999997</v>
      </c>
      <c r="D36" s="45">
        <f t="shared" si="0"/>
        <v>6.4068276732817302E-3</v>
      </c>
      <c r="E36" s="50">
        <f t="shared" si="1"/>
        <v>10933.868315067981</v>
      </c>
      <c r="F36" s="48"/>
    </row>
    <row r="37" spans="2:6" x14ac:dyDescent="0.3">
      <c r="B37" s="17">
        <v>44111</v>
      </c>
      <c r="C37" s="21">
        <v>61.902802000000001</v>
      </c>
      <c r="D37" s="45">
        <f t="shared" si="0"/>
        <v>-4.3587330296887628E-3</v>
      </c>
      <c r="E37" s="50">
        <f t="shared" si="1"/>
        <v>10886.210502100826</v>
      </c>
      <c r="F37" s="48"/>
    </row>
    <row r="38" spans="2:6" x14ac:dyDescent="0.3">
      <c r="B38" s="17">
        <v>44112</v>
      </c>
      <c r="C38" s="21">
        <v>62.367598999999998</v>
      </c>
      <c r="D38" s="45">
        <f t="shared" si="0"/>
        <v>7.5084969497826162E-3</v>
      </c>
      <c r="E38" s="50">
        <f t="shared" si="1"/>
        <v>10967.949580450542</v>
      </c>
      <c r="F38" s="48"/>
    </row>
    <row r="39" spans="2:6" x14ac:dyDescent="0.3">
      <c r="B39" s="17">
        <v>44113</v>
      </c>
      <c r="C39" s="21">
        <v>62.045799000000002</v>
      </c>
      <c r="D39" s="45">
        <f t="shared" si="0"/>
        <v>-5.159730455552668E-3</v>
      </c>
      <c r="E39" s="50">
        <f t="shared" si="1"/>
        <v>10911.357916965326</v>
      </c>
      <c r="F39" s="48"/>
    </row>
    <row r="40" spans="2:6" x14ac:dyDescent="0.3">
      <c r="B40" s="17">
        <v>44116</v>
      </c>
      <c r="C40" s="21">
        <v>62.027802000000001</v>
      </c>
      <c r="D40" s="45">
        <f t="shared" si="0"/>
        <v>-2.9005992815083501E-4</v>
      </c>
      <c r="E40" s="50">
        <f t="shared" si="1"/>
        <v>10908.192969271902</v>
      </c>
      <c r="F40" s="48"/>
    </row>
    <row r="41" spans="2:6" x14ac:dyDescent="0.3">
      <c r="B41" s="17">
        <v>44117</v>
      </c>
      <c r="C41" s="21">
        <v>61.992100000000001</v>
      </c>
      <c r="D41" s="45">
        <f t="shared" si="0"/>
        <v>-5.7558060819244521E-4</v>
      </c>
      <c r="E41" s="50">
        <f t="shared" si="1"/>
        <v>10901.914424928369</v>
      </c>
      <c r="F41" s="48"/>
    </row>
    <row r="42" spans="2:6" x14ac:dyDescent="0.3">
      <c r="B42" s="17">
        <v>44118</v>
      </c>
      <c r="C42" s="21">
        <v>61.918498999999997</v>
      </c>
      <c r="D42" s="45">
        <f t="shared" si="0"/>
        <v>-1.1872641836621696E-3</v>
      </c>
      <c r="E42" s="50">
        <f t="shared" si="1"/>
        <v>10888.970972398301</v>
      </c>
      <c r="F42" s="48"/>
    </row>
    <row r="43" spans="2:6" x14ac:dyDescent="0.3">
      <c r="B43" s="17">
        <v>44119</v>
      </c>
      <c r="C43" s="21">
        <v>60.625999</v>
      </c>
      <c r="D43" s="45">
        <f t="shared" si="0"/>
        <v>-2.0874214021241001E-2</v>
      </c>
      <c r="E43" s="50">
        <f t="shared" si="1"/>
        <v>10661.672261849379</v>
      </c>
      <c r="F43" s="48"/>
    </row>
    <row r="44" spans="2:6" x14ac:dyDescent="0.3">
      <c r="B44" s="17">
        <v>44120</v>
      </c>
      <c r="C44" s="21">
        <v>60.919800000000002</v>
      </c>
      <c r="D44" s="45">
        <f t="shared" si="0"/>
        <v>4.8461222057553559E-3</v>
      </c>
      <c r="E44" s="50">
        <f t="shared" si="1"/>
        <v>10713.340028548013</v>
      </c>
      <c r="F44" s="48"/>
    </row>
    <row r="45" spans="2:6" x14ac:dyDescent="0.3">
      <c r="B45" s="17">
        <v>44123</v>
      </c>
      <c r="C45" s="21">
        <v>61.828097999999997</v>
      </c>
      <c r="D45" s="45">
        <f t="shared" si="0"/>
        <v>1.4909733781135115E-2</v>
      </c>
      <c r="E45" s="50">
        <f t="shared" si="1"/>
        <v>10873.073076280441</v>
      </c>
      <c r="F45" s="48"/>
    </row>
    <row r="46" spans="2:6" x14ac:dyDescent="0.3">
      <c r="B46" s="17">
        <v>44124</v>
      </c>
      <c r="C46" s="21">
        <v>62.035499999999999</v>
      </c>
      <c r="D46" s="45">
        <f t="shared" si="0"/>
        <v>3.3544942624630287E-3</v>
      </c>
      <c r="E46" s="50">
        <f t="shared" si="1"/>
        <v>10909.546737530165</v>
      </c>
      <c r="F46" s="48"/>
    </row>
    <row r="47" spans="2:6" x14ac:dyDescent="0.3">
      <c r="B47" s="17">
        <v>44125</v>
      </c>
      <c r="C47" s="21">
        <v>61.964297999999999</v>
      </c>
      <c r="D47" s="45">
        <f t="shared" si="0"/>
        <v>-1.1477621684358077E-3</v>
      </c>
      <c r="E47" s="50">
        <f t="shared" si="1"/>
        <v>10897.025172510046</v>
      </c>
      <c r="F47" s="48"/>
    </row>
    <row r="48" spans="2:6" x14ac:dyDescent="0.3">
      <c r="B48" s="17">
        <v>44126</v>
      </c>
      <c r="C48" s="21">
        <v>62.028198000000003</v>
      </c>
      <c r="D48" s="45">
        <f t="shared" si="0"/>
        <v>1.03123898861896E-3</v>
      </c>
      <c r="E48" s="50">
        <f t="shared" si="1"/>
        <v>10908.262609727901</v>
      </c>
      <c r="F48" s="48"/>
    </row>
    <row r="49" spans="2:6" x14ac:dyDescent="0.3">
      <c r="B49" s="17">
        <v>44127</v>
      </c>
      <c r="C49" s="21">
        <v>62.670101000000003</v>
      </c>
      <c r="D49" s="45">
        <f t="shared" si="0"/>
        <v>1.0348567598239742E-2</v>
      </c>
      <c r="E49" s="50">
        <f t="shared" si="1"/>
        <v>11021.147502724021</v>
      </c>
      <c r="F49" s="48"/>
    </row>
    <row r="50" spans="2:6" x14ac:dyDescent="0.3">
      <c r="B50" s="17">
        <v>44130</v>
      </c>
      <c r="C50" s="21">
        <v>62.372501</v>
      </c>
      <c r="D50" s="45">
        <f t="shared" si="0"/>
        <v>-4.7486759276166276E-3</v>
      </c>
      <c r="E50" s="50">
        <f t="shared" si="1"/>
        <v>10968.811644883124</v>
      </c>
      <c r="F50" s="48"/>
    </row>
    <row r="51" spans="2:6" x14ac:dyDescent="0.3">
      <c r="B51" s="17">
        <v>44131</v>
      </c>
      <c r="C51" s="21">
        <v>62.204300000000003</v>
      </c>
      <c r="D51" s="45">
        <f t="shared" si="0"/>
        <v>-2.6967172600629928E-3</v>
      </c>
      <c r="E51" s="50">
        <f t="shared" si="1"/>
        <v>10939.231861197988</v>
      </c>
      <c r="F51" s="48"/>
    </row>
    <row r="52" spans="2:6" x14ac:dyDescent="0.3">
      <c r="B52" s="17">
        <v>44132</v>
      </c>
      <c r="C52" s="21">
        <v>62.067599999999999</v>
      </c>
      <c r="D52" s="45">
        <f t="shared" si="0"/>
        <v>-2.197597272214376E-3</v>
      </c>
      <c r="E52" s="50">
        <f t="shared" si="1"/>
        <v>10915.191835099698</v>
      </c>
      <c r="F52" s="48"/>
    </row>
    <row r="53" spans="2:6" x14ac:dyDescent="0.3">
      <c r="B53" s="17">
        <v>44133</v>
      </c>
      <c r="C53" s="21">
        <v>62.106498999999999</v>
      </c>
      <c r="D53" s="45">
        <f t="shared" si="0"/>
        <v>6.2671989894889902E-4</v>
      </c>
      <c r="E53" s="50">
        <f t="shared" si="1"/>
        <v>10922.032603023599</v>
      </c>
      <c r="F53" s="48"/>
    </row>
    <row r="54" spans="2:6" x14ac:dyDescent="0.3">
      <c r="B54" s="17">
        <v>44134</v>
      </c>
      <c r="C54" s="21">
        <v>62.291801</v>
      </c>
      <c r="D54" s="45">
        <f t="shared" si="0"/>
        <v>2.9836168997386262E-3</v>
      </c>
      <c r="E54" s="50">
        <f t="shared" si="1"/>
        <v>10954.619764077477</v>
      </c>
      <c r="F54" s="48"/>
    </row>
    <row r="55" spans="2:6" x14ac:dyDescent="0.3">
      <c r="B55" s="17">
        <v>44137</v>
      </c>
      <c r="C55" s="21">
        <v>62.392899</v>
      </c>
      <c r="D55" s="45">
        <f t="shared" si="0"/>
        <v>1.6229744264417776E-3</v>
      </c>
      <c r="E55" s="50">
        <f t="shared" si="1"/>
        <v>10972.398831805969</v>
      </c>
      <c r="F55" s="48"/>
    </row>
    <row r="56" spans="2:6" x14ac:dyDescent="0.3">
      <c r="B56" s="17">
        <v>44138</v>
      </c>
      <c r="C56" s="21">
        <v>62.340698000000003</v>
      </c>
      <c r="D56" s="45">
        <f t="shared" si="0"/>
        <v>-8.3664969630593074E-4</v>
      </c>
      <c r="E56" s="50">
        <f t="shared" si="1"/>
        <v>10963.218777655591</v>
      </c>
      <c r="F56" s="48"/>
    </row>
    <row r="57" spans="2:6" x14ac:dyDescent="0.3">
      <c r="B57" s="17">
        <v>44139</v>
      </c>
      <c r="C57" s="21">
        <v>62.330897999999998</v>
      </c>
      <c r="D57" s="45">
        <f t="shared" si="0"/>
        <v>-1.5720067811890047E-4</v>
      </c>
      <c r="E57" s="50">
        <f t="shared" si="1"/>
        <v>10961.495352229378</v>
      </c>
      <c r="F57" s="48"/>
    </row>
    <row r="58" spans="2:6" x14ac:dyDescent="0.3">
      <c r="B58" s="17">
        <v>44140</v>
      </c>
      <c r="C58" s="21">
        <v>63.259399000000002</v>
      </c>
      <c r="D58" s="45">
        <f t="shared" si="0"/>
        <v>1.489631995996599E-2</v>
      </c>
      <c r="E58" s="50">
        <f t="shared" si="1"/>
        <v>11124.781294235867</v>
      </c>
      <c r="F58" s="48"/>
    </row>
    <row r="59" spans="2:6" x14ac:dyDescent="0.3">
      <c r="B59" s="17">
        <v>44141</v>
      </c>
      <c r="C59" s="21">
        <v>63.154899999999998</v>
      </c>
      <c r="D59" s="45">
        <f t="shared" si="0"/>
        <v>-1.6519126272445952E-3</v>
      </c>
      <c r="E59" s="50">
        <f t="shared" si="1"/>
        <v>11106.404127540583</v>
      </c>
      <c r="F59" s="48"/>
    </row>
    <row r="60" spans="2:6" x14ac:dyDescent="0.3">
      <c r="B60" s="17">
        <v>44144</v>
      </c>
      <c r="C60" s="21">
        <v>63.300998999999997</v>
      </c>
      <c r="D60" s="45">
        <f t="shared" si="0"/>
        <v>2.3133438577212463E-3</v>
      </c>
      <c r="E60" s="50">
        <f t="shared" si="1"/>
        <v>11132.097059310399</v>
      </c>
      <c r="F60" s="48"/>
    </row>
    <row r="61" spans="2:6" x14ac:dyDescent="0.3">
      <c r="B61" s="17">
        <v>44145</v>
      </c>
      <c r="C61" s="21">
        <v>62.066398999999997</v>
      </c>
      <c r="D61" s="45">
        <f t="shared" si="0"/>
        <v>-1.9503641640789909E-2</v>
      </c>
      <c r="E61" s="50">
        <f t="shared" si="1"/>
        <v>10914.980627555118</v>
      </c>
      <c r="F61" s="48"/>
    </row>
    <row r="62" spans="2:6" x14ac:dyDescent="0.3">
      <c r="B62" s="17">
        <v>44146</v>
      </c>
      <c r="C62" s="21">
        <v>62.700699</v>
      </c>
      <c r="D62" s="45">
        <f t="shared" si="0"/>
        <v>1.0219700356709969E-2</v>
      </c>
      <c r="E62" s="50">
        <f t="shared" si="1"/>
        <v>11026.528458968025</v>
      </c>
      <c r="F62" s="48"/>
    </row>
    <row r="63" spans="2:6" x14ac:dyDescent="0.3">
      <c r="B63" s="17">
        <v>44147</v>
      </c>
      <c r="C63" s="21">
        <v>63.403599</v>
      </c>
      <c r="D63" s="45">
        <f t="shared" si="0"/>
        <v>1.1210401338587942E-2</v>
      </c>
      <c r="E63" s="50">
        <f t="shared" si="1"/>
        <v>11150.140268364417</v>
      </c>
      <c r="F63" s="48"/>
    </row>
    <row r="64" spans="2:6" x14ac:dyDescent="0.3">
      <c r="B64" s="17">
        <v>44148</v>
      </c>
      <c r="C64" s="21">
        <v>64.175101999999995</v>
      </c>
      <c r="D64" s="45">
        <f t="shared" si="0"/>
        <v>1.2168126292010579E-2</v>
      </c>
      <c r="E64" s="50">
        <f t="shared" si="1"/>
        <v>11285.816583323509</v>
      </c>
      <c r="F64" s="48"/>
    </row>
    <row r="65" spans="2:6" x14ac:dyDescent="0.3">
      <c r="B65" s="17">
        <v>44152</v>
      </c>
      <c r="C65" s="21">
        <v>64.795897999999994</v>
      </c>
      <c r="D65" s="45">
        <f t="shared" si="0"/>
        <v>9.6734711851334271E-3</v>
      </c>
      <c r="E65" s="50">
        <f t="shared" si="1"/>
        <v>11394.989604842989</v>
      </c>
      <c r="F65" s="48"/>
    </row>
    <row r="66" spans="2:6" x14ac:dyDescent="0.3">
      <c r="B66" s="17">
        <v>44153</v>
      </c>
      <c r="C66" s="21">
        <v>64.799003999999996</v>
      </c>
      <c r="D66" s="45">
        <f t="shared" si="0"/>
        <v>4.7935133177759125E-5</v>
      </c>
      <c r="E66" s="50">
        <f t="shared" si="1"/>
        <v>11395.535825187257</v>
      </c>
      <c r="F66" s="48"/>
    </row>
    <row r="67" spans="2:6" x14ac:dyDescent="0.3">
      <c r="B67" s="17">
        <v>44154</v>
      </c>
      <c r="C67" s="21">
        <v>64.862099000000001</v>
      </c>
      <c r="D67" s="45">
        <f t="shared" si="0"/>
        <v>9.7370323778439745E-4</v>
      </c>
      <c r="E67" s="50">
        <f t="shared" si="1"/>
        <v>11406.63169531653</v>
      </c>
      <c r="F67" s="48"/>
    </row>
    <row r="68" spans="2:6" x14ac:dyDescent="0.3">
      <c r="B68" s="17">
        <v>44155</v>
      </c>
      <c r="C68" s="21">
        <v>64.986396999999997</v>
      </c>
      <c r="D68" s="45">
        <f t="shared" si="0"/>
        <v>1.9163425469779511E-3</v>
      </c>
      <c r="E68" s="50">
        <f t="shared" si="1"/>
        <v>11428.490708951971</v>
      </c>
      <c r="F68" s="48"/>
    </row>
    <row r="69" spans="2:6" x14ac:dyDescent="0.3">
      <c r="B69" s="17">
        <v>44158</v>
      </c>
      <c r="C69" s="21">
        <v>65.664299</v>
      </c>
      <c r="D69" s="45">
        <f t="shared" si="0"/>
        <v>1.0431444599090532E-2</v>
      </c>
      <c r="E69" s="50">
        <f t="shared" si="1"/>
        <v>11547.706376633625</v>
      </c>
      <c r="F69" s="48"/>
    </row>
    <row r="70" spans="2:6" x14ac:dyDescent="0.3">
      <c r="B70" s="17">
        <v>44159</v>
      </c>
      <c r="C70" s="21">
        <v>66.199402000000006</v>
      </c>
      <c r="D70" s="45">
        <f t="shared" ref="D70:D133" si="2">((C70-C69)/C69)</f>
        <v>8.1490704713074995E-3</v>
      </c>
      <c r="E70" s="50">
        <f t="shared" ref="E70:E133" si="3">(E69+(E69*D70))</f>
        <v>11641.80944967878</v>
      </c>
      <c r="F70" s="48"/>
    </row>
    <row r="71" spans="2:6" x14ac:dyDescent="0.3">
      <c r="B71" s="17">
        <v>44160</v>
      </c>
      <c r="C71" s="21">
        <v>65.621002000000004</v>
      </c>
      <c r="D71" s="45">
        <f t="shared" si="2"/>
        <v>-8.7372390463587874E-3</v>
      </c>
      <c r="E71" s="50">
        <f t="shared" si="3"/>
        <v>11540.092177584778</v>
      </c>
      <c r="F71" s="48"/>
    </row>
    <row r="72" spans="2:6" x14ac:dyDescent="0.3">
      <c r="B72" s="17">
        <v>44161</v>
      </c>
      <c r="C72" s="21">
        <v>65.946701000000004</v>
      </c>
      <c r="D72" s="45">
        <f t="shared" si="2"/>
        <v>4.9633347567597363E-3</v>
      </c>
      <c r="E72" s="50">
        <f t="shared" si="3"/>
        <v>11597.369518185997</v>
      </c>
      <c r="F72" s="48"/>
    </row>
    <row r="73" spans="2:6" x14ac:dyDescent="0.3">
      <c r="B73" s="17">
        <v>44162</v>
      </c>
      <c r="C73" s="21">
        <v>66.601799</v>
      </c>
      <c r="D73" s="45">
        <f t="shared" si="2"/>
        <v>9.933749377394864E-3</v>
      </c>
      <c r="E73" s="50">
        <f t="shared" si="3"/>
        <v>11712.574880416694</v>
      </c>
      <c r="F73" s="48"/>
    </row>
    <row r="74" spans="2:6" x14ac:dyDescent="0.3">
      <c r="B74" s="17">
        <v>44166</v>
      </c>
      <c r="C74" s="21">
        <v>67.698700000000002</v>
      </c>
      <c r="D74" s="45">
        <f t="shared" si="2"/>
        <v>1.646954010956975E-2</v>
      </c>
      <c r="E74" s="50">
        <f t="shared" si="3"/>
        <v>11905.475602196057</v>
      </c>
      <c r="F74" s="48"/>
    </row>
    <row r="75" spans="2:6" x14ac:dyDescent="0.3">
      <c r="B75" s="17">
        <v>44167</v>
      </c>
      <c r="C75" s="21">
        <v>68.332603000000006</v>
      </c>
      <c r="D75" s="45">
        <f t="shared" si="2"/>
        <v>9.3635919153544113E-3</v>
      </c>
      <c r="E75" s="50">
        <f t="shared" si="3"/>
        <v>12016.953617293229</v>
      </c>
      <c r="F75" s="48"/>
    </row>
    <row r="76" spans="2:6" x14ac:dyDescent="0.3">
      <c r="B76" s="17">
        <v>44168</v>
      </c>
      <c r="C76" s="21">
        <v>69.095298999999997</v>
      </c>
      <c r="D76" s="45">
        <f t="shared" si="2"/>
        <v>1.1161524170241124E-2</v>
      </c>
      <c r="E76" s="50">
        <f t="shared" si="3"/>
        <v>12151.081135545315</v>
      </c>
      <c r="F76" s="48"/>
    </row>
    <row r="77" spans="2:6" x14ac:dyDescent="0.3">
      <c r="B77" s="17">
        <v>44169</v>
      </c>
      <c r="C77" s="21">
        <v>69.344902000000005</v>
      </c>
      <c r="D77" s="45">
        <f t="shared" si="2"/>
        <v>3.612445471869332E-3</v>
      </c>
      <c r="E77" s="50">
        <f t="shared" si="3"/>
        <v>12194.976253571733</v>
      </c>
      <c r="F77" s="48"/>
    </row>
    <row r="78" spans="2:6" x14ac:dyDescent="0.3">
      <c r="B78" s="17">
        <v>44172</v>
      </c>
      <c r="C78" s="21">
        <v>70.943297999999999</v>
      </c>
      <c r="D78" s="45">
        <f t="shared" si="2"/>
        <v>2.3049942445660877E-2</v>
      </c>
      <c r="E78" s="50">
        <f t="shared" si="3"/>
        <v>12476.069754342763</v>
      </c>
      <c r="F78" s="48"/>
    </row>
    <row r="79" spans="2:6" x14ac:dyDescent="0.3">
      <c r="B79" s="17">
        <v>44173</v>
      </c>
      <c r="C79" s="21">
        <v>70.987099000000001</v>
      </c>
      <c r="D79" s="45">
        <f t="shared" si="2"/>
        <v>6.1740856761412439E-4</v>
      </c>
      <c r="E79" s="50">
        <f t="shared" si="3"/>
        <v>12483.772586699246</v>
      </c>
      <c r="F79" s="48"/>
    </row>
    <row r="80" spans="2:6" x14ac:dyDescent="0.3">
      <c r="B80" s="17">
        <v>44174</v>
      </c>
      <c r="C80" s="21">
        <v>71.050697</v>
      </c>
      <c r="D80" s="45">
        <f t="shared" si="2"/>
        <v>8.9590926937300162E-4</v>
      </c>
      <c r="E80" s="50">
        <f t="shared" si="3"/>
        <v>12494.956914276414</v>
      </c>
      <c r="F80" s="48"/>
    </row>
    <row r="81" spans="2:6" x14ac:dyDescent="0.3">
      <c r="B81" s="17">
        <v>44175</v>
      </c>
      <c r="C81" s="21">
        <v>70.793503000000001</v>
      </c>
      <c r="D81" s="45">
        <f t="shared" si="2"/>
        <v>-3.6198659669728277E-3</v>
      </c>
      <c r="E81" s="50">
        <f t="shared" si="3"/>
        <v>12449.726844983634</v>
      </c>
      <c r="F81" s="48"/>
    </row>
    <row r="82" spans="2:6" x14ac:dyDescent="0.3">
      <c r="B82" s="17">
        <v>44176</v>
      </c>
      <c r="C82" s="21">
        <v>70.732596999999998</v>
      </c>
      <c r="D82" s="45">
        <f t="shared" si="2"/>
        <v>-8.6033318622476967E-4</v>
      </c>
      <c r="E82" s="50">
        <f t="shared" si="3"/>
        <v>12439.01593181946</v>
      </c>
      <c r="F82" s="48"/>
    </row>
    <row r="83" spans="2:6" x14ac:dyDescent="0.3">
      <c r="B83" s="17">
        <v>44179</v>
      </c>
      <c r="C83" s="21">
        <v>70.879997000000003</v>
      </c>
      <c r="D83" s="45">
        <f t="shared" si="2"/>
        <v>2.0839048225530961E-3</v>
      </c>
      <c r="E83" s="50">
        <f t="shared" si="3"/>
        <v>12464.937657107594</v>
      </c>
      <c r="F83" s="48"/>
    </row>
    <row r="84" spans="2:6" x14ac:dyDescent="0.3">
      <c r="B84" s="17">
        <v>44180</v>
      </c>
      <c r="C84" s="21">
        <v>70.930297999999993</v>
      </c>
      <c r="D84" s="45">
        <f t="shared" si="2"/>
        <v>7.0966425125540541E-4</v>
      </c>
      <c r="E84" s="50">
        <f t="shared" si="3"/>
        <v>12473.783577756971</v>
      </c>
      <c r="F84" s="48"/>
    </row>
    <row r="85" spans="2:6" x14ac:dyDescent="0.3">
      <c r="B85" s="17">
        <v>44181</v>
      </c>
      <c r="C85" s="21">
        <v>71.270797999999999</v>
      </c>
      <c r="D85" s="45">
        <f t="shared" si="2"/>
        <v>4.8004873742389445E-3</v>
      </c>
      <c r="E85" s="50">
        <f t="shared" si="3"/>
        <v>12533.663818330982</v>
      </c>
      <c r="F85" s="48"/>
    </row>
    <row r="86" spans="2:6" x14ac:dyDescent="0.3">
      <c r="B86" s="17">
        <v>44182</v>
      </c>
      <c r="C86" s="21">
        <v>71.005797999999999</v>
      </c>
      <c r="D86" s="45">
        <f t="shared" si="2"/>
        <v>-3.7182128927474695E-3</v>
      </c>
      <c r="E86" s="50">
        <f t="shared" si="3"/>
        <v>12487.060987928302</v>
      </c>
      <c r="F86" s="48"/>
    </row>
    <row r="87" spans="2:6" x14ac:dyDescent="0.3">
      <c r="B87" s="17">
        <v>44183</v>
      </c>
      <c r="C87" s="21">
        <v>70.667502999999996</v>
      </c>
      <c r="D87" s="45">
        <f t="shared" si="2"/>
        <v>-4.7643292453385597E-3</v>
      </c>
      <c r="E87" s="50">
        <f t="shared" si="3"/>
        <v>12427.56851807519</v>
      </c>
      <c r="F87" s="48"/>
    </row>
    <row r="88" spans="2:6" x14ac:dyDescent="0.3">
      <c r="B88" s="17">
        <v>44186</v>
      </c>
      <c r="C88" s="21">
        <v>67.149299999999997</v>
      </c>
      <c r="D88" s="45">
        <f t="shared" si="2"/>
        <v>-4.9785302305077904E-2</v>
      </c>
      <c r="E88" s="50">
        <f t="shared" si="3"/>
        <v>11808.858262485748</v>
      </c>
      <c r="F88" s="48"/>
    </row>
    <row r="89" spans="2:6" x14ac:dyDescent="0.3">
      <c r="B89" s="17">
        <v>44187</v>
      </c>
      <c r="C89" s="21">
        <v>68.271598999999995</v>
      </c>
      <c r="D89" s="45">
        <f t="shared" si="2"/>
        <v>1.6713487705754166E-2</v>
      </c>
      <c r="E89" s="50">
        <f t="shared" si="3"/>
        <v>12006.225469874797</v>
      </c>
      <c r="F89" s="48"/>
    </row>
    <row r="90" spans="2:6" x14ac:dyDescent="0.3">
      <c r="B90" s="17">
        <v>44188</v>
      </c>
      <c r="C90" s="21">
        <v>70.027000000000001</v>
      </c>
      <c r="D90" s="45">
        <f t="shared" si="2"/>
        <v>2.5712024117085733E-2</v>
      </c>
      <c r="E90" s="50">
        <f t="shared" si="3"/>
        <v>12314.929828711387</v>
      </c>
      <c r="F90" s="48"/>
    </row>
    <row r="91" spans="2:6" x14ac:dyDescent="0.3">
      <c r="B91" s="17">
        <v>44189</v>
      </c>
      <c r="C91" s="21">
        <v>70.389801000000006</v>
      </c>
      <c r="D91" s="45">
        <f t="shared" si="2"/>
        <v>5.1808730918075111E-3</v>
      </c>
      <c r="E91" s="50">
        <f t="shared" si="3"/>
        <v>12378.731917288456</v>
      </c>
      <c r="F91" s="48"/>
    </row>
    <row r="92" spans="2:6" x14ac:dyDescent="0.3">
      <c r="B92" s="17">
        <v>44193</v>
      </c>
      <c r="C92" s="21">
        <v>71.824303</v>
      </c>
      <c r="D92" s="45">
        <f t="shared" si="2"/>
        <v>2.0379401271499471E-2</v>
      </c>
      <c r="E92" s="50">
        <f t="shared" si="3"/>
        <v>12631.003062263197</v>
      </c>
      <c r="F92" s="48"/>
    </row>
    <row r="93" spans="2:6" x14ac:dyDescent="0.3">
      <c r="B93" s="17">
        <v>44194</v>
      </c>
      <c r="C93" s="21">
        <v>72.091301000000001</v>
      </c>
      <c r="D93" s="45">
        <f t="shared" si="2"/>
        <v>3.7173768327414323E-3</v>
      </c>
      <c r="E93" s="50">
        <f t="shared" si="3"/>
        <v>12677.957260421141</v>
      </c>
      <c r="F93" s="48"/>
    </row>
    <row r="94" spans="2:6" x14ac:dyDescent="0.3">
      <c r="B94" s="17">
        <v>44195</v>
      </c>
      <c r="C94" s="21">
        <v>72.061301999999998</v>
      </c>
      <c r="D94" s="45">
        <f t="shared" si="2"/>
        <v>-4.1612510225059833E-4</v>
      </c>
      <c r="E94" s="50">
        <f t="shared" si="3"/>
        <v>12672.681644159818</v>
      </c>
      <c r="F94" s="48"/>
    </row>
    <row r="95" spans="2:6" x14ac:dyDescent="0.3">
      <c r="B95" s="17">
        <v>44196</v>
      </c>
      <c r="C95" s="21">
        <v>71.981796000000003</v>
      </c>
      <c r="D95" s="45">
        <f t="shared" si="2"/>
        <v>-1.1033106229470426E-3</v>
      </c>
      <c r="E95" s="50">
        <f t="shared" si="3"/>
        <v>12658.699739880591</v>
      </c>
      <c r="F95" s="48"/>
    </row>
    <row r="96" spans="2:6" x14ac:dyDescent="0.3">
      <c r="B96" s="17">
        <v>44197</v>
      </c>
      <c r="C96" s="21">
        <v>72.675003000000004</v>
      </c>
      <c r="D96" s="45">
        <f t="shared" si="2"/>
        <v>9.6303098633437959E-3</v>
      </c>
      <c r="E96" s="50">
        <f t="shared" si="3"/>
        <v>12780.60694084267</v>
      </c>
      <c r="F96" s="48"/>
    </row>
    <row r="97" spans="2:6" x14ac:dyDescent="0.3">
      <c r="B97" s="17">
        <v>44200</v>
      </c>
      <c r="C97" s="21">
        <v>73.723602</v>
      </c>
      <c r="D97" s="45">
        <f t="shared" si="2"/>
        <v>1.4428606215537354E-2</v>
      </c>
      <c r="E97" s="50">
        <f t="shared" si="3"/>
        <v>12965.013285587653</v>
      </c>
      <c r="F97" s="48"/>
    </row>
    <row r="98" spans="2:6" x14ac:dyDescent="0.3">
      <c r="B98" s="17">
        <v>44201</v>
      </c>
      <c r="C98" s="21">
        <v>74.433402999999998</v>
      </c>
      <c r="D98" s="45">
        <f t="shared" si="2"/>
        <v>9.6278665277369224E-3</v>
      </c>
      <c r="E98" s="50">
        <f t="shared" si="3"/>
        <v>13089.838703031626</v>
      </c>
      <c r="F98" s="48"/>
    </row>
    <row r="99" spans="2:6" x14ac:dyDescent="0.3">
      <c r="B99" s="17">
        <v>44202</v>
      </c>
      <c r="C99" s="21">
        <v>74.886902000000006</v>
      </c>
      <c r="D99" s="45">
        <f t="shared" si="2"/>
        <v>6.0926812656947561E-3</v>
      </c>
      <c r="E99" s="50">
        <f t="shared" si="3"/>
        <v>13169.590918068554</v>
      </c>
      <c r="F99" s="48"/>
    </row>
    <row r="100" spans="2:6" x14ac:dyDescent="0.3">
      <c r="B100" s="17">
        <v>44203</v>
      </c>
      <c r="C100" s="21">
        <v>74.778701999999996</v>
      </c>
      <c r="D100" s="45">
        <f t="shared" si="2"/>
        <v>-1.444845455083864E-3</v>
      </c>
      <c r="E100" s="50">
        <f t="shared" si="3"/>
        <v>13150.562894485269</v>
      </c>
      <c r="F100" s="48"/>
    </row>
    <row r="101" spans="2:6" x14ac:dyDescent="0.3">
      <c r="B101" s="17">
        <v>44204</v>
      </c>
      <c r="C101" s="21">
        <v>75.862099000000001</v>
      </c>
      <c r="D101" s="45">
        <f t="shared" si="2"/>
        <v>1.4488042330555633E-2</v>
      </c>
      <c r="E101" s="50">
        <f t="shared" si="3"/>
        <v>13341.088806371206</v>
      </c>
      <c r="F101" s="48"/>
    </row>
    <row r="102" spans="2:6" x14ac:dyDescent="0.3">
      <c r="B102" s="17">
        <v>44207</v>
      </c>
      <c r="C102" s="21">
        <v>76.133697999999995</v>
      </c>
      <c r="D102" s="45">
        <f t="shared" si="2"/>
        <v>3.5801672189428192E-3</v>
      </c>
      <c r="E102" s="50">
        <f t="shared" si="3"/>
        <v>13388.852135180781</v>
      </c>
      <c r="F102" s="48"/>
    </row>
    <row r="103" spans="2:6" x14ac:dyDescent="0.3">
      <c r="B103" s="17">
        <v>44208</v>
      </c>
      <c r="C103" s="21">
        <v>76.346703000000005</v>
      </c>
      <c r="D103" s="45">
        <f t="shared" si="2"/>
        <v>2.7977755658211909E-3</v>
      </c>
      <c r="E103" s="50">
        <f t="shared" si="3"/>
        <v>13426.311138538982</v>
      </c>
      <c r="F103" s="48"/>
    </row>
    <row r="104" spans="2:6" x14ac:dyDescent="0.3">
      <c r="B104" s="17">
        <v>44209</v>
      </c>
      <c r="C104" s="21">
        <v>76.363403000000005</v>
      </c>
      <c r="D104" s="45">
        <f t="shared" si="2"/>
        <v>2.1873898077825519E-4</v>
      </c>
      <c r="E104" s="50">
        <f t="shared" si="3"/>
        <v>13429.247996153037</v>
      </c>
      <c r="F104" s="48"/>
    </row>
    <row r="105" spans="2:6" x14ac:dyDescent="0.3">
      <c r="B105" s="17">
        <v>44210</v>
      </c>
      <c r="C105" s="21">
        <v>76.926299999999998</v>
      </c>
      <c r="D105" s="45">
        <f t="shared" si="2"/>
        <v>7.3712927644148125E-3</v>
      </c>
      <c r="E105" s="50">
        <f t="shared" si="3"/>
        <v>13528.238914738613</v>
      </c>
      <c r="F105" s="48"/>
    </row>
    <row r="106" spans="2:6" x14ac:dyDescent="0.3">
      <c r="B106" s="17">
        <v>44211</v>
      </c>
      <c r="C106" s="21">
        <v>77.310699</v>
      </c>
      <c r="D106" s="45">
        <f t="shared" si="2"/>
        <v>4.996977626637469E-3</v>
      </c>
      <c r="E106" s="50">
        <f t="shared" si="3"/>
        <v>13595.839221923368</v>
      </c>
      <c r="F106" s="48"/>
    </row>
    <row r="107" spans="2:6" x14ac:dyDescent="0.3">
      <c r="B107" s="17">
        <v>44214</v>
      </c>
      <c r="C107" s="21">
        <v>75.478699000000006</v>
      </c>
      <c r="D107" s="45">
        <f t="shared" si="2"/>
        <v>-2.3696590817268302E-2</v>
      </c>
      <c r="E107" s="50">
        <f t="shared" si="3"/>
        <v>13273.664183064082</v>
      </c>
      <c r="F107" s="48"/>
    </row>
    <row r="108" spans="2:6" x14ac:dyDescent="0.3">
      <c r="B108" s="17">
        <v>44215</v>
      </c>
      <c r="C108" s="21">
        <v>76.090202000000005</v>
      </c>
      <c r="D108" s="45">
        <f t="shared" si="2"/>
        <v>8.1016632255412752E-3</v>
      </c>
      <c r="E108" s="50">
        <f t="shared" si="3"/>
        <v>13381.202940044197</v>
      </c>
      <c r="F108" s="48"/>
    </row>
    <row r="109" spans="2:6" x14ac:dyDescent="0.3">
      <c r="B109" s="17">
        <v>44216</v>
      </c>
      <c r="C109" s="21">
        <v>76.849197000000004</v>
      </c>
      <c r="D109" s="45">
        <f t="shared" si="2"/>
        <v>9.9749373776139884E-3</v>
      </c>
      <c r="E109" s="50">
        <f t="shared" si="3"/>
        <v>13514.679601408283</v>
      </c>
      <c r="F109" s="48"/>
    </row>
    <row r="110" spans="2:6" x14ac:dyDescent="0.3">
      <c r="B110" s="17">
        <v>44217</v>
      </c>
      <c r="C110" s="21">
        <v>75.788200000000003</v>
      </c>
      <c r="D110" s="45">
        <f t="shared" si="2"/>
        <v>-1.3806221033122837E-2</v>
      </c>
      <c r="E110" s="50">
        <f t="shared" si="3"/>
        <v>13328.092947639403</v>
      </c>
      <c r="F110" s="48"/>
    </row>
    <row r="111" spans="2:6" x14ac:dyDescent="0.3">
      <c r="B111" s="17">
        <v>44218</v>
      </c>
      <c r="C111" s="21">
        <v>74.908203</v>
      </c>
      <c r="D111" s="45">
        <f t="shared" si="2"/>
        <v>-1.1611266661564769E-2</v>
      </c>
      <c r="E111" s="50">
        <f t="shared" si="3"/>
        <v>13173.336906334242</v>
      </c>
      <c r="F111" s="48"/>
    </row>
    <row r="112" spans="2:6" x14ac:dyDescent="0.3">
      <c r="B112" s="17">
        <v>44221</v>
      </c>
      <c r="C112" s="21">
        <v>74.310599999999994</v>
      </c>
      <c r="D112" s="45">
        <f t="shared" si="2"/>
        <v>-7.9778045136125689E-3</v>
      </c>
      <c r="E112" s="50">
        <f t="shared" si="3"/>
        <v>13068.24259970355</v>
      </c>
      <c r="F112" s="48"/>
    </row>
    <row r="113" spans="2:6" x14ac:dyDescent="0.3">
      <c r="B113" s="17">
        <v>44223</v>
      </c>
      <c r="C113" s="21">
        <v>72.590102999999999</v>
      </c>
      <c r="D113" s="45">
        <f t="shared" si="2"/>
        <v>-2.3152780357041859E-2</v>
      </c>
      <c r="E113" s="50">
        <f t="shared" si="3"/>
        <v>12765.676449140075</v>
      </c>
      <c r="F113" s="48"/>
    </row>
    <row r="114" spans="2:6" x14ac:dyDescent="0.3">
      <c r="B114" s="17">
        <v>44224</v>
      </c>
      <c r="C114" s="21">
        <v>73.014999000000003</v>
      </c>
      <c r="D114" s="45">
        <f t="shared" si="2"/>
        <v>5.853359927041348E-3</v>
      </c>
      <c r="E114" s="50">
        <f t="shared" si="3"/>
        <v>12840.398548109048</v>
      </c>
      <c r="F114" s="48"/>
    </row>
    <row r="115" spans="2:6" x14ac:dyDescent="0.3">
      <c r="B115" s="17">
        <v>44225</v>
      </c>
      <c r="C115" s="21">
        <v>73.414703000000003</v>
      </c>
      <c r="D115" s="45">
        <f t="shared" si="2"/>
        <v>5.4742724847534384E-3</v>
      </c>
      <c r="E115" s="50">
        <f t="shared" si="3"/>
        <v>12910.690388574229</v>
      </c>
      <c r="F115" s="48"/>
    </row>
    <row r="116" spans="2:6" x14ac:dyDescent="0.3">
      <c r="B116" s="17">
        <v>44228</v>
      </c>
      <c r="C116" s="21">
        <v>74.565597999999994</v>
      </c>
      <c r="D116" s="45">
        <f t="shared" si="2"/>
        <v>1.5676628154444639E-2</v>
      </c>
      <c r="E116" s="50">
        <f t="shared" si="3"/>
        <v>13113.08648101307</v>
      </c>
      <c r="F116" s="48"/>
    </row>
    <row r="117" spans="2:6" x14ac:dyDescent="0.3">
      <c r="B117" s="17">
        <v>44229</v>
      </c>
      <c r="C117" s="21">
        <v>75.432198</v>
      </c>
      <c r="D117" s="45">
        <f t="shared" si="2"/>
        <v>1.1621981493395996E-2</v>
      </c>
      <c r="E117" s="50">
        <f t="shared" si="3"/>
        <v>13265.486529416705</v>
      </c>
      <c r="F117" s="48"/>
    </row>
    <row r="118" spans="2:6" x14ac:dyDescent="0.3">
      <c r="B118" s="17">
        <v>44230</v>
      </c>
      <c r="C118" s="21">
        <v>77.025101000000006</v>
      </c>
      <c r="D118" s="45">
        <f t="shared" si="2"/>
        <v>2.1117016900395861E-2</v>
      </c>
      <c r="E118" s="50">
        <f t="shared" si="3"/>
        <v>13545.61403265037</v>
      </c>
      <c r="F118" s="48"/>
    </row>
    <row r="119" spans="2:6" x14ac:dyDescent="0.3">
      <c r="B119" s="17">
        <v>44231</v>
      </c>
      <c r="C119" s="21">
        <v>77.144203000000005</v>
      </c>
      <c r="D119" s="45">
        <f t="shared" si="2"/>
        <v>1.5462751551601085E-3</v>
      </c>
      <c r="E119" s="50">
        <f t="shared" si="3"/>
        <v>13566.559279090445</v>
      </c>
      <c r="F119" s="48"/>
    </row>
    <row r="120" spans="2:6" x14ac:dyDescent="0.3">
      <c r="B120" s="17">
        <v>44232</v>
      </c>
      <c r="C120" s="21">
        <v>76.348197999999996</v>
      </c>
      <c r="D120" s="45">
        <f t="shared" si="2"/>
        <v>-1.0318403315411891E-2</v>
      </c>
      <c r="E120" s="50">
        <f t="shared" si="3"/>
        <v>13426.574048846345</v>
      </c>
      <c r="F120" s="48"/>
    </row>
    <row r="121" spans="2:6" x14ac:dyDescent="0.3">
      <c r="B121" s="17">
        <v>44235</v>
      </c>
      <c r="C121" s="21">
        <v>77.191199999999995</v>
      </c>
      <c r="D121" s="45">
        <f t="shared" si="2"/>
        <v>1.1041544163229609E-2</v>
      </c>
      <c r="E121" s="50">
        <f t="shared" si="3"/>
        <v>13574.824159167554</v>
      </c>
      <c r="F121" s="48"/>
    </row>
    <row r="122" spans="2:6" x14ac:dyDescent="0.3">
      <c r="B122" s="17">
        <v>44236</v>
      </c>
      <c r="C122" s="21">
        <v>78.152801999999994</v>
      </c>
      <c r="D122" s="45">
        <f t="shared" si="2"/>
        <v>1.2457404470975956E-2</v>
      </c>
      <c r="E122" s="50">
        <f t="shared" si="3"/>
        <v>13743.93123434068</v>
      </c>
      <c r="F122" s="48"/>
    </row>
    <row r="123" spans="2:6" x14ac:dyDescent="0.3">
      <c r="B123" s="17">
        <v>44237</v>
      </c>
      <c r="C123" s="21">
        <v>78.652396999999993</v>
      </c>
      <c r="D123" s="45">
        <f t="shared" si="2"/>
        <v>6.3925411145207486E-3</v>
      </c>
      <c r="E123" s="50">
        <f t="shared" si="3"/>
        <v>13831.789879831349</v>
      </c>
      <c r="F123" s="48"/>
    </row>
    <row r="124" spans="2:6" x14ac:dyDescent="0.3">
      <c r="B124" s="17">
        <v>44238</v>
      </c>
      <c r="C124" s="21">
        <v>80.016402999999997</v>
      </c>
      <c r="D124" s="45">
        <f t="shared" si="2"/>
        <v>1.7342205095160716E-2</v>
      </c>
      <c r="E124" s="50">
        <f t="shared" si="3"/>
        <v>14071.663616760552</v>
      </c>
      <c r="F124" s="48"/>
    </row>
    <row r="125" spans="2:6" x14ac:dyDescent="0.3">
      <c r="B125" s="17">
        <v>44239</v>
      </c>
      <c r="C125" s="21">
        <v>79.887603999999996</v>
      </c>
      <c r="D125" s="45">
        <f t="shared" si="2"/>
        <v>-1.609657459858584E-3</v>
      </c>
      <c r="E125" s="50">
        <f t="shared" si="3"/>
        <v>14049.013058447214</v>
      </c>
      <c r="F125" s="48"/>
    </row>
    <row r="126" spans="2:6" x14ac:dyDescent="0.3">
      <c r="B126" s="17">
        <v>44242</v>
      </c>
      <c r="C126" s="21">
        <v>80.098701000000005</v>
      </c>
      <c r="D126" s="45">
        <f t="shared" si="2"/>
        <v>2.6424249749686999E-3</v>
      </c>
      <c r="E126" s="50">
        <f t="shared" si="3"/>
        <v>14086.136521426515</v>
      </c>
      <c r="F126" s="48"/>
    </row>
    <row r="127" spans="2:6" x14ac:dyDescent="0.3">
      <c r="B127" s="17">
        <v>44243</v>
      </c>
      <c r="C127" s="21">
        <v>80.633101999999994</v>
      </c>
      <c r="D127" s="45">
        <f t="shared" si="2"/>
        <v>6.6717811066622458E-3</v>
      </c>
      <c r="E127" s="50">
        <f t="shared" si="3"/>
        <v>14180.116140936034</v>
      </c>
      <c r="F127" s="48"/>
    </row>
    <row r="128" spans="2:6" x14ac:dyDescent="0.3">
      <c r="B128" s="17">
        <v>44244</v>
      </c>
      <c r="C128" s="21">
        <v>81.269897</v>
      </c>
      <c r="D128" s="45">
        <f t="shared" si="2"/>
        <v>7.897438945112226E-3</v>
      </c>
      <c r="E128" s="50">
        <f t="shared" si="3"/>
        <v>14292.102742393676</v>
      </c>
      <c r="F128" s="48"/>
    </row>
    <row r="129" spans="2:6" x14ac:dyDescent="0.3">
      <c r="B129" s="17">
        <v>44245</v>
      </c>
      <c r="C129" s="21">
        <v>82.252403000000001</v>
      </c>
      <c r="D129" s="45">
        <f t="shared" si="2"/>
        <v>1.2089421006649002E-2</v>
      </c>
      <c r="E129" s="50">
        <f t="shared" si="3"/>
        <v>14464.885989516755</v>
      </c>
      <c r="F129" s="48"/>
    </row>
    <row r="130" spans="2:6" x14ac:dyDescent="0.3">
      <c r="B130" s="17">
        <v>44246</v>
      </c>
      <c r="C130" s="21">
        <v>81.105002999999996</v>
      </c>
      <c r="D130" s="45">
        <f t="shared" si="2"/>
        <v>-1.3949744422664521E-2</v>
      </c>
      <c r="E130" s="50">
        <f t="shared" si="3"/>
        <v>14263.104526860016</v>
      </c>
      <c r="F130" s="48"/>
    </row>
    <row r="131" spans="2:6" x14ac:dyDescent="0.3">
      <c r="B131" s="17">
        <v>44249</v>
      </c>
      <c r="C131" s="21">
        <v>80.073600999999996</v>
      </c>
      <c r="D131" s="45">
        <f t="shared" si="2"/>
        <v>-1.2716872718690361E-2</v>
      </c>
      <c r="E131" s="50">
        <f t="shared" si="3"/>
        <v>14081.722442018561</v>
      </c>
      <c r="F131" s="48"/>
    </row>
    <row r="132" spans="2:6" x14ac:dyDescent="0.3">
      <c r="B132" s="17">
        <v>44250</v>
      </c>
      <c r="C132" s="21">
        <v>80.828102000000001</v>
      </c>
      <c r="D132" s="45">
        <f t="shared" si="2"/>
        <v>9.4225935961092192E-3</v>
      </c>
      <c r="E132" s="50">
        <f t="shared" si="3"/>
        <v>14214.408789722913</v>
      </c>
      <c r="F132" s="48"/>
    </row>
    <row r="133" spans="2:6" x14ac:dyDescent="0.3">
      <c r="B133" s="17">
        <v>44251</v>
      </c>
      <c r="C133" s="21">
        <v>81.297095999999996</v>
      </c>
      <c r="D133" s="45">
        <f t="shared" si="2"/>
        <v>5.8023631434521994E-3</v>
      </c>
      <c r="E133" s="50">
        <f t="shared" si="3"/>
        <v>14296.885951390364</v>
      </c>
      <c r="F133" s="48"/>
    </row>
    <row r="134" spans="2:6" x14ac:dyDescent="0.3">
      <c r="B134" s="17">
        <v>44252</v>
      </c>
      <c r="C134" s="21">
        <v>82.489699999999999</v>
      </c>
      <c r="D134" s="45">
        <f t="shared" ref="D134:D197" si="4">((C134-C133)/C133)</f>
        <v>1.4669699886943107E-2</v>
      </c>
      <c r="E134" s="50">
        <f t="shared" ref="E134:E197" si="5">(E133+(E133*D134))</f>
        <v>14506.616977615115</v>
      </c>
      <c r="F134" s="48"/>
    </row>
    <row r="135" spans="2:6" x14ac:dyDescent="0.3">
      <c r="B135" s="17">
        <v>44253</v>
      </c>
      <c r="C135" s="21">
        <v>81.832702999999995</v>
      </c>
      <c r="D135" s="45">
        <f t="shared" si="4"/>
        <v>-7.96459436753927E-3</v>
      </c>
      <c r="E135" s="50">
        <f t="shared" si="5"/>
        <v>14391.077657743152</v>
      </c>
      <c r="F135" s="48"/>
    </row>
    <row r="136" spans="2:6" x14ac:dyDescent="0.3">
      <c r="B136" s="17">
        <v>44256</v>
      </c>
      <c r="C136" s="21">
        <v>83.599898999999994</v>
      </c>
      <c r="D136" s="45">
        <f t="shared" si="4"/>
        <v>2.1595229476899944E-2</v>
      </c>
      <c r="E136" s="50">
        <f t="shared" si="5"/>
        <v>14701.856282182003</v>
      </c>
      <c r="F136" s="48"/>
    </row>
    <row r="137" spans="2:6" x14ac:dyDescent="0.3">
      <c r="B137" s="17">
        <v>44257</v>
      </c>
      <c r="C137" s="21">
        <v>84.566001999999997</v>
      </c>
      <c r="D137" s="45">
        <f t="shared" si="4"/>
        <v>1.1556269942383591E-2</v>
      </c>
      <c r="E137" s="50">
        <f t="shared" si="5"/>
        <v>14871.754902033026</v>
      </c>
      <c r="F137" s="48"/>
    </row>
    <row r="138" spans="2:6" x14ac:dyDescent="0.3">
      <c r="B138" s="17">
        <v>44258</v>
      </c>
      <c r="C138" s="21">
        <v>85.111701999999994</v>
      </c>
      <c r="D138" s="45">
        <f t="shared" si="4"/>
        <v>6.4529478406700194E-3</v>
      </c>
      <c r="E138" s="50">
        <f t="shared" si="5"/>
        <v>14967.721560715074</v>
      </c>
      <c r="F138" s="48"/>
    </row>
    <row r="139" spans="2:6" x14ac:dyDescent="0.3">
      <c r="B139" s="17">
        <v>44259</v>
      </c>
      <c r="C139" s="21">
        <v>84.990898000000001</v>
      </c>
      <c r="D139" s="45">
        <f t="shared" si="4"/>
        <v>-1.4193582922356856E-3</v>
      </c>
      <c r="E139" s="50">
        <f t="shared" si="5"/>
        <v>14946.477001001998</v>
      </c>
      <c r="F139" s="48"/>
    </row>
    <row r="140" spans="2:6" x14ac:dyDescent="0.3">
      <c r="B140" s="17">
        <v>44260</v>
      </c>
      <c r="C140" s="21">
        <v>83.592796000000007</v>
      </c>
      <c r="D140" s="45">
        <f t="shared" si="4"/>
        <v>-1.6450020330412256E-2</v>
      </c>
      <c r="E140" s="50">
        <f t="shared" si="5"/>
        <v>14700.607150467476</v>
      </c>
      <c r="F140" s="48"/>
    </row>
    <row r="141" spans="2:6" x14ac:dyDescent="0.3">
      <c r="B141" s="17">
        <v>44263</v>
      </c>
      <c r="C141" s="21">
        <v>83.908203</v>
      </c>
      <c r="D141" s="45">
        <f t="shared" si="4"/>
        <v>3.7731361444112159E-3</v>
      </c>
      <c r="E141" s="50">
        <f t="shared" si="5"/>
        <v>14756.074542651695</v>
      </c>
      <c r="F141" s="48"/>
    </row>
    <row r="142" spans="2:6" x14ac:dyDescent="0.3">
      <c r="B142" s="17">
        <v>44264</v>
      </c>
      <c r="C142" s="21">
        <v>83.419098000000005</v>
      </c>
      <c r="D142" s="45">
        <f t="shared" si="4"/>
        <v>-5.8290486807350056E-3</v>
      </c>
      <c r="E142" s="50">
        <f t="shared" si="5"/>
        <v>14670.060665806024</v>
      </c>
      <c r="F142" s="48"/>
    </row>
    <row r="143" spans="2:6" x14ac:dyDescent="0.3">
      <c r="B143" s="17">
        <v>44265</v>
      </c>
      <c r="C143" s="21">
        <v>84.107101</v>
      </c>
      <c r="D143" s="45">
        <f t="shared" si="4"/>
        <v>8.2475478217229684E-3</v>
      </c>
      <c r="E143" s="50">
        <f t="shared" si="5"/>
        <v>14791.052692694837</v>
      </c>
      <c r="F143" s="48"/>
    </row>
    <row r="144" spans="2:6" x14ac:dyDescent="0.3">
      <c r="B144" s="17">
        <v>44267</v>
      </c>
      <c r="C144" s="21">
        <v>84.475898999999998</v>
      </c>
      <c r="D144" s="45">
        <f t="shared" si="4"/>
        <v>4.3848616301731544E-3</v>
      </c>
      <c r="E144" s="50">
        <f t="shared" si="5"/>
        <v>14855.909412116904</v>
      </c>
      <c r="F144" s="48"/>
    </row>
    <row r="145" spans="2:6" x14ac:dyDescent="0.3">
      <c r="B145" s="17">
        <v>44270</v>
      </c>
      <c r="C145" s="21">
        <v>84.331199999999995</v>
      </c>
      <c r="D145" s="45">
        <f t="shared" si="4"/>
        <v>-1.71290275348242E-3</v>
      </c>
      <c r="E145" s="50">
        <f t="shared" si="5"/>
        <v>14830.462683979404</v>
      </c>
      <c r="F145" s="48"/>
    </row>
    <row r="146" spans="2:6" x14ac:dyDescent="0.3">
      <c r="B146" s="17">
        <v>44271</v>
      </c>
      <c r="C146" s="21">
        <v>84.734595999999996</v>
      </c>
      <c r="D146" s="45">
        <f t="shared" si="4"/>
        <v>4.7834727835012521E-3</v>
      </c>
      <c r="E146" s="50">
        <f t="shared" si="5"/>
        <v>14901.403798594951</v>
      </c>
      <c r="F146" s="48"/>
    </row>
    <row r="147" spans="2:6" x14ac:dyDescent="0.3">
      <c r="B147" s="17">
        <v>44272</v>
      </c>
      <c r="C147" s="21">
        <v>83.784103000000002</v>
      </c>
      <c r="D147" s="45">
        <f t="shared" si="4"/>
        <v>-1.1217295471615802E-2</v>
      </c>
      <c r="E147" s="50">
        <f t="shared" si="5"/>
        <v>14734.250349244254</v>
      </c>
      <c r="F147" s="48"/>
    </row>
    <row r="148" spans="2:6" x14ac:dyDescent="0.3">
      <c r="B148" s="17">
        <v>44273</v>
      </c>
      <c r="C148" s="21">
        <v>82.902702000000005</v>
      </c>
      <c r="D148" s="45">
        <f t="shared" si="4"/>
        <v>-1.051990733850784E-2</v>
      </c>
      <c r="E148" s="50">
        <f t="shared" si="5"/>
        <v>14579.247400867827</v>
      </c>
      <c r="F148" s="48"/>
    </row>
    <row r="149" spans="2:6" x14ac:dyDescent="0.3">
      <c r="B149" s="17">
        <v>44274</v>
      </c>
      <c r="C149" s="21">
        <v>84.628304</v>
      </c>
      <c r="D149" s="45">
        <f t="shared" si="4"/>
        <v>2.0814785988519349E-2</v>
      </c>
      <c r="E149" s="50">
        <f t="shared" si="5"/>
        <v>14882.711315390568</v>
      </c>
      <c r="F149" s="48"/>
    </row>
    <row r="150" spans="2:6" x14ac:dyDescent="0.3">
      <c r="B150" s="17">
        <v>44277</v>
      </c>
      <c r="C150" s="21">
        <v>85.524696000000006</v>
      </c>
      <c r="D150" s="45">
        <f t="shared" si="4"/>
        <v>1.059210639504256E-2</v>
      </c>
      <c r="E150" s="50">
        <f t="shared" si="5"/>
        <v>15040.350577089888</v>
      </c>
      <c r="F150" s="48"/>
    </row>
    <row r="151" spans="2:6" x14ac:dyDescent="0.3">
      <c r="B151" s="17">
        <v>44278</v>
      </c>
      <c r="C151" s="21">
        <v>86.190597999999994</v>
      </c>
      <c r="D151" s="45">
        <f t="shared" si="4"/>
        <v>7.7860785380633032E-3</v>
      </c>
      <c r="E151" s="50">
        <f t="shared" si="5"/>
        <v>15157.455927923116</v>
      </c>
      <c r="F151" s="48"/>
    </row>
    <row r="152" spans="2:6" x14ac:dyDescent="0.3">
      <c r="B152" s="17">
        <v>44279</v>
      </c>
      <c r="C152" s="21">
        <v>84.726699999999994</v>
      </c>
      <c r="D152" s="45">
        <f t="shared" si="4"/>
        <v>-1.6984427930294678E-2</v>
      </c>
      <c r="E152" s="50">
        <f t="shared" si="5"/>
        <v>14900.015210108688</v>
      </c>
      <c r="F152" s="48"/>
    </row>
    <row r="153" spans="2:6" x14ac:dyDescent="0.3">
      <c r="B153" s="17">
        <v>44280</v>
      </c>
      <c r="C153" s="21">
        <v>82.939796000000001</v>
      </c>
      <c r="D153" s="45">
        <f t="shared" si="4"/>
        <v>-2.1090211232114468E-2</v>
      </c>
      <c r="E153" s="50">
        <f t="shared" si="5"/>
        <v>14585.770741965776</v>
      </c>
      <c r="F153" s="48"/>
    </row>
    <row r="154" spans="2:6" x14ac:dyDescent="0.3">
      <c r="B154" s="17">
        <v>44281</v>
      </c>
      <c r="C154" s="21">
        <v>83.850303999999994</v>
      </c>
      <c r="D154" s="45">
        <f t="shared" si="4"/>
        <v>1.0977938744869749E-2</v>
      </c>
      <c r="E154" s="50">
        <f t="shared" si="5"/>
        <v>14745.892439717791</v>
      </c>
      <c r="F154" s="48"/>
    </row>
    <row r="155" spans="2:6" x14ac:dyDescent="0.3">
      <c r="B155" s="17">
        <v>44285</v>
      </c>
      <c r="C155" s="21">
        <v>85.011398</v>
      </c>
      <c r="D155" s="45">
        <f t="shared" si="4"/>
        <v>1.3847224692232549E-2</v>
      </c>
      <c r="E155" s="50">
        <f t="shared" si="5"/>
        <v>14950.082125618057</v>
      </c>
      <c r="F155" s="48"/>
    </row>
    <row r="156" spans="2:6" x14ac:dyDescent="0.3">
      <c r="B156" s="17">
        <v>44286</v>
      </c>
      <c r="C156" s="21">
        <v>85.377098000000004</v>
      </c>
      <c r="D156" s="45">
        <f t="shared" si="4"/>
        <v>4.3017760983062991E-3</v>
      </c>
      <c r="E156" s="50">
        <f t="shared" si="5"/>
        <v>15014.394031573756</v>
      </c>
      <c r="F156" s="48"/>
    </row>
    <row r="157" spans="2:6" x14ac:dyDescent="0.3">
      <c r="B157" s="17">
        <v>44287</v>
      </c>
      <c r="C157" s="21">
        <v>87.751403999999994</v>
      </c>
      <c r="D157" s="45">
        <f t="shared" si="4"/>
        <v>2.7809635787807988E-2</v>
      </c>
      <c r="E157" s="50">
        <f t="shared" si="5"/>
        <v>15431.93886116646</v>
      </c>
      <c r="F157" s="48"/>
    </row>
    <row r="158" spans="2:6" x14ac:dyDescent="0.3">
      <c r="B158" s="17">
        <v>44291</v>
      </c>
      <c r="C158" s="21">
        <v>88.387000999999998</v>
      </c>
      <c r="D158" s="45">
        <f t="shared" si="4"/>
        <v>7.2431547647944664E-3</v>
      </c>
      <c r="E158" s="50">
        <f t="shared" si="5"/>
        <v>15543.714782658735</v>
      </c>
      <c r="F158" s="48"/>
    </row>
    <row r="159" spans="2:6" x14ac:dyDescent="0.3">
      <c r="B159" s="17">
        <v>44292</v>
      </c>
      <c r="C159" s="21">
        <v>89.412803999999994</v>
      </c>
      <c r="D159" s="45">
        <f t="shared" si="4"/>
        <v>1.1605812940751279E-2</v>
      </c>
      <c r="E159" s="50">
        <f t="shared" si="5"/>
        <v>15724.112228830663</v>
      </c>
      <c r="F159" s="48"/>
    </row>
    <row r="160" spans="2:6" x14ac:dyDescent="0.3">
      <c r="B160" s="17">
        <v>44293</v>
      </c>
      <c r="C160" s="21">
        <v>91.203201000000007</v>
      </c>
      <c r="D160" s="45">
        <f t="shared" si="4"/>
        <v>2.0023944221680075E-2</v>
      </c>
      <c r="E160" s="50">
        <f t="shared" si="5"/>
        <v>16038.970975036205</v>
      </c>
      <c r="F160" s="48"/>
    </row>
    <row r="161" spans="2:6" x14ac:dyDescent="0.3">
      <c r="B161" s="17">
        <v>44294</v>
      </c>
      <c r="C161" s="21">
        <v>92.241501</v>
      </c>
      <c r="D161" s="45">
        <f t="shared" si="4"/>
        <v>1.1384468841175787E-2</v>
      </c>
      <c r="E161" s="50">
        <f t="shared" si="5"/>
        <v>16221.566140346027</v>
      </c>
      <c r="F161" s="48"/>
    </row>
    <row r="162" spans="2:6" x14ac:dyDescent="0.3">
      <c r="B162" s="17">
        <v>44295</v>
      </c>
      <c r="C162" s="21">
        <v>93.158400999999998</v>
      </c>
      <c r="D162" s="45">
        <f t="shared" si="4"/>
        <v>9.9402111854185703E-3</v>
      </c>
      <c r="E162" s="50">
        <f t="shared" si="5"/>
        <v>16382.811933539302</v>
      </c>
      <c r="F162" s="48"/>
    </row>
    <row r="163" spans="2:6" x14ac:dyDescent="0.3">
      <c r="B163" s="17">
        <v>44298</v>
      </c>
      <c r="C163" s="21">
        <v>89.921997000000005</v>
      </c>
      <c r="D163" s="45">
        <f t="shared" si="4"/>
        <v>-3.4740871089017439E-2</v>
      </c>
      <c r="E163" s="50">
        <f t="shared" si="5"/>
        <v>15813.658776080596</v>
      </c>
      <c r="F163" s="48"/>
    </row>
    <row r="164" spans="2:6" x14ac:dyDescent="0.3">
      <c r="B164" s="17">
        <v>44299</v>
      </c>
      <c r="C164" s="21">
        <v>90.747001999999995</v>
      </c>
      <c r="D164" s="45">
        <f t="shared" si="4"/>
        <v>9.1746739121017322E-3</v>
      </c>
      <c r="E164" s="50">
        <f t="shared" si="5"/>
        <v>15958.743938708381</v>
      </c>
      <c r="F164" s="48"/>
    </row>
    <row r="165" spans="2:6" x14ac:dyDescent="0.3">
      <c r="B165" s="17">
        <v>44301</v>
      </c>
      <c r="C165" s="21">
        <v>90.610100000000003</v>
      </c>
      <c r="D165" s="45">
        <f t="shared" si="4"/>
        <v>-1.5086118216885236E-3</v>
      </c>
      <c r="E165" s="50">
        <f t="shared" si="5"/>
        <v>15934.668388943146</v>
      </c>
      <c r="F165" s="48"/>
    </row>
    <row r="166" spans="2:6" x14ac:dyDescent="0.3">
      <c r="B166" s="17">
        <v>44302</v>
      </c>
      <c r="C166" s="21">
        <v>92.296700000000001</v>
      </c>
      <c r="D166" s="45">
        <f t="shared" si="4"/>
        <v>1.8613818989273806E-2</v>
      </c>
      <c r="E166" s="50">
        <f t="shared" si="5"/>
        <v>16231.273421989037</v>
      </c>
      <c r="F166" s="48"/>
    </row>
    <row r="167" spans="2:6" x14ac:dyDescent="0.3">
      <c r="B167" s="17">
        <v>44305</v>
      </c>
      <c r="C167" s="21">
        <v>91.287696999999994</v>
      </c>
      <c r="D167" s="45">
        <f t="shared" si="4"/>
        <v>-1.0932167672300385E-2</v>
      </c>
      <c r="E167" s="50">
        <f t="shared" si="5"/>
        <v>16053.8304194049</v>
      </c>
      <c r="F167" s="48"/>
    </row>
    <row r="168" spans="2:6" x14ac:dyDescent="0.3">
      <c r="B168" s="17">
        <v>44306</v>
      </c>
      <c r="C168" s="21">
        <v>92.446197999999995</v>
      </c>
      <c r="D168" s="45">
        <f t="shared" si="4"/>
        <v>1.2690658632783793E-2</v>
      </c>
      <c r="E168" s="50">
        <f t="shared" si="5"/>
        <v>16257.564101006168</v>
      </c>
      <c r="F168" s="48"/>
    </row>
    <row r="169" spans="2:6" x14ac:dyDescent="0.3">
      <c r="B169" s="17">
        <v>44308</v>
      </c>
      <c r="C169" s="21">
        <v>93.5214</v>
      </c>
      <c r="D169" s="45">
        <f t="shared" si="4"/>
        <v>1.1630570248005272E-2</v>
      </c>
      <c r="E169" s="50">
        <f t="shared" si="5"/>
        <v>16446.64884234437</v>
      </c>
      <c r="F169" s="48"/>
    </row>
    <row r="170" spans="2:6" x14ac:dyDescent="0.3">
      <c r="B170" s="17">
        <v>44309</v>
      </c>
      <c r="C170" s="21">
        <v>93.517097000000007</v>
      </c>
      <c r="D170" s="45">
        <f t="shared" si="4"/>
        <v>-4.601085954651088E-5</v>
      </c>
      <c r="E170" s="50">
        <f t="shared" si="5"/>
        <v>16445.892117894473</v>
      </c>
      <c r="F170" s="48"/>
    </row>
    <row r="171" spans="2:6" x14ac:dyDescent="0.3">
      <c r="B171" s="17">
        <v>44312</v>
      </c>
      <c r="C171" s="21">
        <v>94.406998000000002</v>
      </c>
      <c r="D171" s="45">
        <f t="shared" si="4"/>
        <v>9.5159177150248228E-3</v>
      </c>
      <c r="E171" s="50">
        <f t="shared" si="5"/>
        <v>16602.38987403853</v>
      </c>
      <c r="F171" s="48"/>
    </row>
    <row r="172" spans="2:6" x14ac:dyDescent="0.3">
      <c r="B172" s="17">
        <v>44313</v>
      </c>
      <c r="C172" s="21">
        <v>97.321701000000004</v>
      </c>
      <c r="D172" s="45">
        <f t="shared" si="4"/>
        <v>3.0873802384861374E-2</v>
      </c>
      <c r="E172" s="50">
        <f t="shared" si="5"/>
        <v>17114.968778126018</v>
      </c>
      <c r="F172" s="48"/>
    </row>
    <row r="173" spans="2:6" x14ac:dyDescent="0.3">
      <c r="B173" s="17">
        <v>44314</v>
      </c>
      <c r="C173" s="21">
        <v>98.553298999999996</v>
      </c>
      <c r="D173" s="45">
        <f t="shared" si="4"/>
        <v>1.2654916502127219E-2</v>
      </c>
      <c r="E173" s="50">
        <f t="shared" si="5"/>
        <v>17331.557278949716</v>
      </c>
      <c r="F173" s="48"/>
    </row>
    <row r="174" spans="2:6" x14ac:dyDescent="0.3">
      <c r="B174" s="17">
        <v>44315</v>
      </c>
      <c r="C174" s="21">
        <v>98.593299999999999</v>
      </c>
      <c r="D174" s="45">
        <f t="shared" si="4"/>
        <v>4.0588189746954825E-4</v>
      </c>
      <c r="E174" s="50">
        <f t="shared" si="5"/>
        <v>17338.591844304199</v>
      </c>
      <c r="F174" s="48"/>
    </row>
    <row r="175" spans="2:6" x14ac:dyDescent="0.3">
      <c r="B175" s="17">
        <v>44316</v>
      </c>
      <c r="C175" s="21">
        <v>98.318398000000002</v>
      </c>
      <c r="D175" s="45">
        <f t="shared" si="4"/>
        <v>-2.7882422030705667E-3</v>
      </c>
      <c r="E175" s="50">
        <f t="shared" si="5"/>
        <v>17290.247650782094</v>
      </c>
      <c r="F175" s="48"/>
    </row>
    <row r="176" spans="2:6" x14ac:dyDescent="0.3">
      <c r="B176" s="17">
        <v>44319</v>
      </c>
      <c r="C176" s="21">
        <v>100.0737</v>
      </c>
      <c r="D176" s="45">
        <f t="shared" si="4"/>
        <v>1.7853240448445877E-2</v>
      </c>
      <c r="E176" s="50">
        <f t="shared" si="5"/>
        <v>17598.934599504682</v>
      </c>
      <c r="F176" s="48"/>
    </row>
    <row r="177" spans="2:6" x14ac:dyDescent="0.3">
      <c r="B177" s="17">
        <v>44320</v>
      </c>
      <c r="C177" s="21">
        <v>99.382300999999998</v>
      </c>
      <c r="D177" s="45">
        <f t="shared" si="4"/>
        <v>-6.9088981420693356E-3</v>
      </c>
      <c r="E177" s="50">
        <f t="shared" si="5"/>
        <v>17477.345352947767</v>
      </c>
      <c r="F177" s="48"/>
    </row>
    <row r="178" spans="2:6" x14ac:dyDescent="0.3">
      <c r="B178" s="17">
        <v>44321</v>
      </c>
      <c r="C178" s="21">
        <v>101.303596</v>
      </c>
      <c r="D178" s="45">
        <f t="shared" si="4"/>
        <v>1.9332365830410796E-2</v>
      </c>
      <c r="E178" s="50">
        <f t="shared" si="5"/>
        <v>17815.223787055384</v>
      </c>
      <c r="F178" s="48"/>
    </row>
    <row r="179" spans="2:6" x14ac:dyDescent="0.3">
      <c r="B179" s="17">
        <v>44322</v>
      </c>
      <c r="C179" s="21">
        <v>103.244499</v>
      </c>
      <c r="D179" s="45">
        <f t="shared" si="4"/>
        <v>1.9159270515925277E-2</v>
      </c>
      <c r="E179" s="50">
        <f t="shared" si="5"/>
        <v>18156.550478893325</v>
      </c>
      <c r="F179" s="48"/>
    </row>
    <row r="180" spans="2:6" x14ac:dyDescent="0.3">
      <c r="B180" s="17">
        <v>44323</v>
      </c>
      <c r="C180" s="21">
        <v>105.33850099999999</v>
      </c>
      <c r="D180" s="45">
        <f t="shared" si="4"/>
        <v>2.0281971633181045E-2</v>
      </c>
      <c r="E180" s="50">
        <f t="shared" si="5"/>
        <v>18524.801120662658</v>
      </c>
      <c r="F180" s="48"/>
    </row>
    <row r="181" spans="2:6" x14ac:dyDescent="0.3">
      <c r="B181" s="17">
        <v>44326</v>
      </c>
      <c r="C181" s="21">
        <v>107.692398</v>
      </c>
      <c r="D181" s="45">
        <f t="shared" si="4"/>
        <v>2.2346027118802493E-2</v>
      </c>
      <c r="E181" s="50">
        <f t="shared" si="5"/>
        <v>18938.756828875408</v>
      </c>
      <c r="F181" s="48"/>
    </row>
    <row r="182" spans="2:6" x14ac:dyDescent="0.3">
      <c r="B182" s="17">
        <v>44327</v>
      </c>
      <c r="C182" s="21">
        <v>108.693703</v>
      </c>
      <c r="D182" s="45">
        <f t="shared" si="4"/>
        <v>9.2978243459673187E-3</v>
      </c>
      <c r="E182" s="50">
        <f t="shared" si="5"/>
        <v>19114.846063201279</v>
      </c>
      <c r="F182" s="48"/>
    </row>
    <row r="183" spans="2:6" x14ac:dyDescent="0.3">
      <c r="B183" s="17">
        <v>44328</v>
      </c>
      <c r="C183" s="21">
        <v>107.420799</v>
      </c>
      <c r="D183" s="45">
        <f t="shared" si="4"/>
        <v>-1.171092680502381E-2</v>
      </c>
      <c r="E183" s="50">
        <f t="shared" si="5"/>
        <v>18890.993500065833</v>
      </c>
      <c r="F183" s="48"/>
    </row>
    <row r="184" spans="2:6" x14ac:dyDescent="0.3">
      <c r="B184" s="17">
        <v>44330</v>
      </c>
      <c r="C184" s="21">
        <v>106.473602</v>
      </c>
      <c r="D184" s="45">
        <f t="shared" si="4"/>
        <v>-8.8176313043436087E-3</v>
      </c>
      <c r="E184" s="50">
        <f t="shared" si="5"/>
        <v>18724.419684409502</v>
      </c>
      <c r="F184" s="48"/>
    </row>
    <row r="185" spans="2:6" x14ac:dyDescent="0.3">
      <c r="B185" s="17">
        <v>44333</v>
      </c>
      <c r="C185" s="21">
        <v>107.158699</v>
      </c>
      <c r="D185" s="45">
        <f t="shared" si="4"/>
        <v>6.4344305736928013E-3</v>
      </c>
      <c r="E185" s="50">
        <f t="shared" si="5"/>
        <v>18844.90066290152</v>
      </c>
      <c r="F185" s="48"/>
    </row>
    <row r="186" spans="2:6" x14ac:dyDescent="0.3">
      <c r="B186" s="17">
        <v>44334</v>
      </c>
      <c r="C186" s="21">
        <v>107.901802</v>
      </c>
      <c r="D186" s="45">
        <f t="shared" si="4"/>
        <v>6.934602668141809E-3</v>
      </c>
      <c r="E186" s="50">
        <f t="shared" si="5"/>
        <v>18975.582561319345</v>
      </c>
      <c r="F186" s="48"/>
    </row>
    <row r="187" spans="2:6" x14ac:dyDescent="0.3">
      <c r="B187" s="17">
        <v>44335</v>
      </c>
      <c r="C187" s="21">
        <v>107.27629899999999</v>
      </c>
      <c r="D187" s="45">
        <f t="shared" si="4"/>
        <v>-5.7969652814510823E-3</v>
      </c>
      <c r="E187" s="50">
        <f t="shared" si="5"/>
        <v>18865.581768016069</v>
      </c>
      <c r="F187" s="48"/>
    </row>
    <row r="188" spans="2:6" x14ac:dyDescent="0.3">
      <c r="B188" s="17">
        <v>44336</v>
      </c>
      <c r="C188" s="21">
        <v>107.330299</v>
      </c>
      <c r="D188" s="45">
        <f t="shared" si="4"/>
        <v>5.0337307031818887E-4</v>
      </c>
      <c r="E188" s="50">
        <f t="shared" si="5"/>
        <v>18875.078193833975</v>
      </c>
      <c r="F188" s="48"/>
    </row>
    <row r="189" spans="2:6" x14ac:dyDescent="0.3">
      <c r="B189" s="17">
        <v>44337</v>
      </c>
      <c r="C189" s="21">
        <v>108.13249999999999</v>
      </c>
      <c r="D189" s="45">
        <f t="shared" si="4"/>
        <v>7.4741336553995497E-3</v>
      </c>
      <c r="E189" s="50">
        <f t="shared" si="5"/>
        <v>19016.153051010806</v>
      </c>
      <c r="F189" s="48"/>
    </row>
    <row r="190" spans="2:6" x14ac:dyDescent="0.3">
      <c r="B190" s="17">
        <v>44340</v>
      </c>
      <c r="C190" s="21">
        <v>108.574699</v>
      </c>
      <c r="D190" s="45">
        <f t="shared" si="4"/>
        <v>4.0894180750468386E-3</v>
      </c>
      <c r="E190" s="50">
        <f t="shared" si="5"/>
        <v>19093.918051015466</v>
      </c>
      <c r="F190" s="48"/>
    </row>
    <row r="191" spans="2:6" x14ac:dyDescent="0.3">
      <c r="B191" s="17">
        <v>44341</v>
      </c>
      <c r="C191" s="21">
        <v>108.404404</v>
      </c>
      <c r="D191" s="45">
        <f t="shared" si="4"/>
        <v>-1.5684593332374412E-3</v>
      </c>
      <c r="E191" s="50">
        <f t="shared" si="5"/>
        <v>19063.970017040279</v>
      </c>
      <c r="F191" s="48"/>
    </row>
    <row r="192" spans="2:6" x14ac:dyDescent="0.3">
      <c r="B192" s="17">
        <v>44342</v>
      </c>
      <c r="C192" s="21">
        <v>109.1464</v>
      </c>
      <c r="D192" s="45">
        <f t="shared" si="4"/>
        <v>6.8447034679513605E-3</v>
      </c>
      <c r="E192" s="50">
        <f t="shared" si="5"/>
        <v>19194.457238728835</v>
      </c>
      <c r="F192" s="48"/>
    </row>
    <row r="193" spans="2:6" x14ac:dyDescent="0.3">
      <c r="B193" s="17">
        <v>44343</v>
      </c>
      <c r="C193" s="21">
        <v>108.80300099999999</v>
      </c>
      <c r="D193" s="45">
        <f t="shared" si="4"/>
        <v>-3.1462237875001385E-3</v>
      </c>
      <c r="E193" s="50">
        <f t="shared" si="5"/>
        <v>19134.067180776194</v>
      </c>
      <c r="F193" s="48"/>
    </row>
    <row r="194" spans="2:6" x14ac:dyDescent="0.3">
      <c r="B194" s="17">
        <v>44344</v>
      </c>
      <c r="C194" s="21">
        <v>108.65589900000001</v>
      </c>
      <c r="D194" s="45">
        <f t="shared" si="4"/>
        <v>-1.352003149251275E-3</v>
      </c>
      <c r="E194" s="50">
        <f t="shared" si="5"/>
        <v>19108.197861689798</v>
      </c>
      <c r="F194" s="48"/>
    </row>
    <row r="195" spans="2:6" x14ac:dyDescent="0.3">
      <c r="B195" s="17">
        <v>44347</v>
      </c>
      <c r="C195" s="21">
        <v>109.623299</v>
      </c>
      <c r="D195" s="45">
        <f t="shared" si="4"/>
        <v>8.9033362100294049E-3</v>
      </c>
      <c r="E195" s="50">
        <f t="shared" si="5"/>
        <v>19278.324571620185</v>
      </c>
      <c r="F195" s="48"/>
    </row>
    <row r="196" spans="2:6" x14ac:dyDescent="0.3">
      <c r="B196" s="17">
        <v>44348</v>
      </c>
      <c r="C196" s="21">
        <v>108.84760300000001</v>
      </c>
      <c r="D196" s="45">
        <f t="shared" si="4"/>
        <v>-7.0760140141376002E-3</v>
      </c>
      <c r="E196" s="50">
        <f t="shared" si="5"/>
        <v>19141.910876782309</v>
      </c>
      <c r="F196" s="48"/>
    </row>
    <row r="197" spans="2:6" x14ac:dyDescent="0.3">
      <c r="B197" s="17">
        <v>44349</v>
      </c>
      <c r="C197" s="21">
        <v>109.67759700000001</v>
      </c>
      <c r="D197" s="45">
        <f t="shared" si="4"/>
        <v>7.6252850510635422E-3</v>
      </c>
      <c r="E197" s="50">
        <f t="shared" si="5"/>
        <v>19287.873403639827</v>
      </c>
      <c r="F197" s="48"/>
    </row>
    <row r="198" spans="2:6" x14ac:dyDescent="0.3">
      <c r="B198" s="17">
        <v>44350</v>
      </c>
      <c r="C198" s="21">
        <v>110.494102</v>
      </c>
      <c r="D198" s="45">
        <f t="shared" ref="D198:D261" si="6">((C198-C197)/C197)</f>
        <v>7.4445923537146078E-3</v>
      </c>
      <c r="E198" s="50">
        <f t="shared" ref="E198:E261" si="7">(E197+(E197*D198))</f>
        <v>19431.46375849998</v>
      </c>
      <c r="F198" s="48"/>
    </row>
    <row r="199" spans="2:6" x14ac:dyDescent="0.3">
      <c r="B199" s="17">
        <v>44351</v>
      </c>
      <c r="C199" s="21">
        <v>110.7808</v>
      </c>
      <c r="D199" s="45">
        <f t="shared" si="6"/>
        <v>2.5946905292736915E-3</v>
      </c>
      <c r="E199" s="50">
        <f t="shared" si="7"/>
        <v>19481.882393484084</v>
      </c>
      <c r="F199" s="48"/>
    </row>
    <row r="200" spans="2:6" x14ac:dyDescent="0.3">
      <c r="B200" s="17">
        <v>44354</v>
      </c>
      <c r="C200" s="21">
        <v>112.04029800000001</v>
      </c>
      <c r="D200" s="45">
        <f t="shared" si="6"/>
        <v>1.1369280597359902E-2</v>
      </c>
      <c r="E200" s="50">
        <f t="shared" si="7"/>
        <v>19703.377380980372</v>
      </c>
      <c r="F200" s="48"/>
    </row>
    <row r="201" spans="2:6" x14ac:dyDescent="0.3">
      <c r="B201" s="17">
        <v>44355</v>
      </c>
      <c r="C201" s="21">
        <v>111.942398</v>
      </c>
      <c r="D201" s="45">
        <f t="shared" si="6"/>
        <v>-8.7379274910541439E-4</v>
      </c>
      <c r="E201" s="50">
        <f t="shared" si="7"/>
        <v>19686.160712691984</v>
      </c>
      <c r="F201" s="48"/>
    </row>
    <row r="202" spans="2:6" x14ac:dyDescent="0.3">
      <c r="B202" s="17">
        <v>44356</v>
      </c>
      <c r="C202" s="21">
        <v>110.906097</v>
      </c>
      <c r="D202" s="45">
        <f t="shared" si="6"/>
        <v>-9.2574486388972525E-3</v>
      </c>
      <c r="E202" s="50">
        <f t="shared" si="7"/>
        <v>19503.917090997162</v>
      </c>
      <c r="F202" s="48"/>
    </row>
    <row r="203" spans="2:6" x14ac:dyDescent="0.3">
      <c r="B203" s="17">
        <v>44357</v>
      </c>
      <c r="C203" s="21">
        <v>112.367599</v>
      </c>
      <c r="D203" s="45">
        <f t="shared" si="6"/>
        <v>1.3177832775054701E-2</v>
      </c>
      <c r="E203" s="50">
        <f t="shared" si="7"/>
        <v>19760.936448880853</v>
      </c>
      <c r="F203" s="48"/>
    </row>
    <row r="204" spans="2:6" x14ac:dyDescent="0.3">
      <c r="B204" s="17">
        <v>44358</v>
      </c>
      <c r="C204" s="21">
        <v>113.492699</v>
      </c>
      <c r="D204" s="45">
        <f t="shared" si="6"/>
        <v>1.001267278123477E-2</v>
      </c>
      <c r="E204" s="50">
        <f t="shared" si="7"/>
        <v>19958.796239394273</v>
      </c>
      <c r="F204" s="48"/>
    </row>
    <row r="205" spans="2:6" x14ac:dyDescent="0.3">
      <c r="B205" s="17">
        <v>44361</v>
      </c>
      <c r="C205" s="21">
        <v>113.697998</v>
      </c>
      <c r="D205" s="45">
        <f t="shared" si="6"/>
        <v>1.8089181225657217E-3</v>
      </c>
      <c r="E205" s="50">
        <f t="shared" si="7"/>
        <v>19994.900067616309</v>
      </c>
      <c r="F205" s="48"/>
    </row>
    <row r="206" spans="2:6" x14ac:dyDescent="0.3">
      <c r="B206" s="17">
        <v>44362</v>
      </c>
      <c r="C206" s="21">
        <v>114.915802</v>
      </c>
      <c r="D206" s="45">
        <f t="shared" si="6"/>
        <v>1.0710865814893248E-2</v>
      </c>
      <c r="E206" s="50">
        <f t="shared" si="7"/>
        <v>20209.062759222747</v>
      </c>
      <c r="F206" s="48"/>
    </row>
    <row r="207" spans="2:6" x14ac:dyDescent="0.3">
      <c r="B207" s="17">
        <v>44363</v>
      </c>
      <c r="C207" s="21">
        <v>115.148903</v>
      </c>
      <c r="D207" s="45">
        <f t="shared" si="6"/>
        <v>2.028450360551849E-3</v>
      </c>
      <c r="E207" s="50">
        <f t="shared" si="7"/>
        <v>20250.055839863107</v>
      </c>
      <c r="F207" s="48"/>
    </row>
    <row r="208" spans="2:6" x14ac:dyDescent="0.3">
      <c r="B208" s="17">
        <v>44364</v>
      </c>
      <c r="C208" s="21">
        <v>114.31390399999999</v>
      </c>
      <c r="D208" s="45">
        <f t="shared" si="6"/>
        <v>-7.2514716010799556E-3</v>
      </c>
      <c r="E208" s="50">
        <f t="shared" si="7"/>
        <v>20103.213135020058</v>
      </c>
      <c r="F208" s="48"/>
    </row>
    <row r="209" spans="2:6" x14ac:dyDescent="0.3">
      <c r="B209" s="17">
        <v>44365</v>
      </c>
      <c r="C209" s="21">
        <v>113.402603</v>
      </c>
      <c r="D209" s="45">
        <f t="shared" si="6"/>
        <v>-7.9719173968548444E-3</v>
      </c>
      <c r="E209" s="50">
        <f t="shared" si="7"/>
        <v>19942.951980496309</v>
      </c>
      <c r="F209" s="48"/>
    </row>
    <row r="210" spans="2:6" x14ac:dyDescent="0.3">
      <c r="B210" s="17">
        <v>44368</v>
      </c>
      <c r="C210" s="21">
        <v>114.99659699999999</v>
      </c>
      <c r="D210" s="45">
        <f t="shared" si="6"/>
        <v>1.4056061834841612E-2</v>
      </c>
      <c r="E210" s="50">
        <f t="shared" si="7"/>
        <v>20223.271346703441</v>
      </c>
      <c r="F210" s="48"/>
    </row>
    <row r="211" spans="2:6" x14ac:dyDescent="0.3">
      <c r="B211" s="17">
        <v>44369</v>
      </c>
      <c r="C211" s="21">
        <v>116.103302</v>
      </c>
      <c r="D211" s="45">
        <f t="shared" si="6"/>
        <v>9.6238065201182024E-3</v>
      </c>
      <c r="E211" s="50">
        <f t="shared" si="7"/>
        <v>20417.896197347964</v>
      </c>
      <c r="F211" s="48"/>
    </row>
    <row r="212" spans="2:6" x14ac:dyDescent="0.3">
      <c r="B212" s="17">
        <v>44370</v>
      </c>
      <c r="C212" s="21">
        <v>116.316597</v>
      </c>
      <c r="D212" s="45">
        <f t="shared" si="6"/>
        <v>1.8371139866461526E-3</v>
      </c>
      <c r="E212" s="50">
        <f t="shared" si="7"/>
        <v>20455.40620003</v>
      </c>
      <c r="F212" s="48"/>
    </row>
    <row r="213" spans="2:6" x14ac:dyDescent="0.3">
      <c r="B213" s="17">
        <v>44371</v>
      </c>
      <c r="C213" s="21">
        <v>116.34429900000001</v>
      </c>
      <c r="D213" s="45">
        <f t="shared" si="6"/>
        <v>2.3816033751404369E-4</v>
      </c>
      <c r="E213" s="50">
        <f t="shared" si="7"/>
        <v>20460.277866474586</v>
      </c>
      <c r="F213" s="48"/>
    </row>
    <row r="214" spans="2:6" x14ac:dyDescent="0.3">
      <c r="B214" s="17">
        <v>44372</v>
      </c>
      <c r="C214" s="21">
        <v>117.49990099999999</v>
      </c>
      <c r="D214" s="45">
        <f t="shared" si="6"/>
        <v>9.9326052925033104E-3</v>
      </c>
      <c r="E214" s="50">
        <f t="shared" si="7"/>
        <v>20663.501730697219</v>
      </c>
      <c r="F214" s="48"/>
    </row>
    <row r="215" spans="2:6" x14ac:dyDescent="0.3">
      <c r="B215" s="17">
        <v>44375</v>
      </c>
      <c r="C215" s="21">
        <v>118.410797</v>
      </c>
      <c r="D215" s="45">
        <f t="shared" si="6"/>
        <v>7.7523129147147804E-3</v>
      </c>
      <c r="E215" s="50">
        <f t="shared" si="7"/>
        <v>20823.691662027333</v>
      </c>
      <c r="F215" s="48"/>
    </row>
    <row r="216" spans="2:6" x14ac:dyDescent="0.3">
      <c r="B216" s="17">
        <v>44376</v>
      </c>
      <c r="C216" s="21">
        <v>118.16950199999999</v>
      </c>
      <c r="D216" s="45">
        <f t="shared" si="6"/>
        <v>-2.037778700197483E-3</v>
      </c>
      <c r="E216" s="50">
        <f t="shared" si="7"/>
        <v>20781.257586698976</v>
      </c>
      <c r="F216" s="48"/>
    </row>
    <row r="217" spans="2:6" x14ac:dyDescent="0.3">
      <c r="B217" s="17">
        <v>44377</v>
      </c>
      <c r="C217" s="21">
        <v>119.093597</v>
      </c>
      <c r="D217" s="45">
        <f t="shared" si="6"/>
        <v>7.8200803452654673E-3</v>
      </c>
      <c r="E217" s="50">
        <f t="shared" si="7"/>
        <v>20943.768690702618</v>
      </c>
      <c r="F217" s="48"/>
    </row>
    <row r="218" spans="2:6" x14ac:dyDescent="0.3">
      <c r="B218" s="17">
        <v>44378</v>
      </c>
      <c r="C218" s="21">
        <v>119.76419799999999</v>
      </c>
      <c r="D218" s="45">
        <f t="shared" si="6"/>
        <v>5.6308736732503823E-3</v>
      </c>
      <c r="E218" s="50">
        <f t="shared" si="7"/>
        <v>21061.700406441742</v>
      </c>
      <c r="F218" s="48"/>
    </row>
    <row r="219" spans="2:6" x14ac:dyDescent="0.3">
      <c r="B219" s="17">
        <v>44379</v>
      </c>
      <c r="C219" s="21">
        <v>121.158501</v>
      </c>
      <c r="D219" s="45">
        <f t="shared" si="6"/>
        <v>1.1642068525353528E-2</v>
      </c>
      <c r="E219" s="50">
        <f t="shared" si="7"/>
        <v>21306.902165834003</v>
      </c>
      <c r="F219" s="48"/>
    </row>
    <row r="220" spans="2:6" x14ac:dyDescent="0.3">
      <c r="B220" s="17">
        <v>44382</v>
      </c>
      <c r="C220" s="21">
        <v>124.234596</v>
      </c>
      <c r="D220" s="45">
        <f t="shared" si="6"/>
        <v>2.5389015006053887E-2</v>
      </c>
      <c r="E220" s="50">
        <f t="shared" si="7"/>
        <v>21847.863424654883</v>
      </c>
      <c r="F220" s="48"/>
    </row>
    <row r="221" spans="2:6" x14ac:dyDescent="0.3">
      <c r="B221" s="17">
        <v>44383</v>
      </c>
      <c r="C221" s="21">
        <v>123.378998</v>
      </c>
      <c r="D221" s="45">
        <f t="shared" si="6"/>
        <v>-6.8869544196851623E-3</v>
      </c>
      <c r="E221" s="50">
        <f t="shared" si="7"/>
        <v>21697.398185081776</v>
      </c>
      <c r="F221" s="48"/>
    </row>
    <row r="222" spans="2:6" x14ac:dyDescent="0.3">
      <c r="B222" s="17">
        <v>44384</v>
      </c>
      <c r="C222" s="21">
        <v>123.656502</v>
      </c>
      <c r="D222" s="45">
        <f t="shared" si="6"/>
        <v>2.2491996571410602E-3</v>
      </c>
      <c r="E222" s="50">
        <f t="shared" si="7"/>
        <v>21746.199965640517</v>
      </c>
      <c r="F222" s="48"/>
    </row>
    <row r="223" spans="2:6" x14ac:dyDescent="0.3">
      <c r="B223" s="17">
        <v>44385</v>
      </c>
      <c r="C223" s="21">
        <v>122.962402</v>
      </c>
      <c r="D223" s="45">
        <f t="shared" si="6"/>
        <v>-5.6131298295984946E-3</v>
      </c>
      <c r="E223" s="50">
        <f t="shared" si="7"/>
        <v>21624.135721932966</v>
      </c>
      <c r="F223" s="48"/>
    </row>
    <row r="224" spans="2:6" x14ac:dyDescent="0.3">
      <c r="B224" s="17">
        <v>44386</v>
      </c>
      <c r="C224" s="21">
        <v>123.7966</v>
      </c>
      <c r="D224" s="45">
        <f t="shared" si="6"/>
        <v>6.7841713111622586E-3</v>
      </c>
      <c r="E224" s="50">
        <f t="shared" si="7"/>
        <v>21770.837563126381</v>
      </c>
      <c r="F224" s="48"/>
    </row>
    <row r="225" spans="2:6" x14ac:dyDescent="0.3">
      <c r="B225" s="17">
        <v>44389</v>
      </c>
      <c r="C225" s="21">
        <v>126.33339700000001</v>
      </c>
      <c r="D225" s="45">
        <f t="shared" si="6"/>
        <v>2.0491653244111771E-2</v>
      </c>
      <c r="E225" s="50">
        <f t="shared" si="7"/>
        <v>22216.958017303848</v>
      </c>
      <c r="F225" s="48"/>
    </row>
    <row r="226" spans="2:6" x14ac:dyDescent="0.3">
      <c r="B226" s="17">
        <v>44390</v>
      </c>
      <c r="C226" s="21">
        <v>126.17150100000001</v>
      </c>
      <c r="D226" s="45">
        <f t="shared" si="6"/>
        <v>-1.2814980349178666E-3</v>
      </c>
      <c r="E226" s="50">
        <f t="shared" si="7"/>
        <v>22188.487029262822</v>
      </c>
      <c r="F226" s="48"/>
    </row>
    <row r="227" spans="2:6" x14ac:dyDescent="0.3">
      <c r="B227" s="17">
        <v>44391</v>
      </c>
      <c r="C227" s="21">
        <v>126.219902</v>
      </c>
      <c r="D227" s="45">
        <f t="shared" si="6"/>
        <v>3.8361277797589456E-4</v>
      </c>
      <c r="E227" s="50">
        <f t="shared" si="7"/>
        <v>22196.9988164112</v>
      </c>
      <c r="F227" s="48"/>
    </row>
    <row r="228" spans="2:6" x14ac:dyDescent="0.3">
      <c r="B228" s="17">
        <v>44392</v>
      </c>
      <c r="C228" s="21">
        <v>126.555397</v>
      </c>
      <c r="D228" s="45">
        <f t="shared" si="6"/>
        <v>2.6580198105366501E-3</v>
      </c>
      <c r="E228" s="50">
        <f t="shared" si="7"/>
        <v>22255.998878999679</v>
      </c>
      <c r="F228" s="48"/>
    </row>
    <row r="229" spans="2:6" x14ac:dyDescent="0.3">
      <c r="B229" s="17">
        <v>44393</v>
      </c>
      <c r="C229" s="21">
        <v>126.894203</v>
      </c>
      <c r="D229" s="45">
        <f t="shared" si="6"/>
        <v>2.677135926490794E-3</v>
      </c>
      <c r="E229" s="50">
        <f t="shared" si="7"/>
        <v>22315.581213178586</v>
      </c>
      <c r="F229" s="48"/>
    </row>
    <row r="230" spans="2:6" x14ac:dyDescent="0.3">
      <c r="B230" s="17">
        <v>44396</v>
      </c>
      <c r="C230" s="21">
        <v>128.10159300000001</v>
      </c>
      <c r="D230" s="45">
        <f t="shared" si="6"/>
        <v>9.5149342637819607E-3</v>
      </c>
      <c r="E230" s="50">
        <f t="shared" si="7"/>
        <v>22527.912501480067</v>
      </c>
      <c r="F230" s="48"/>
    </row>
    <row r="231" spans="2:6" x14ac:dyDescent="0.3">
      <c r="B231" s="17">
        <v>44397</v>
      </c>
      <c r="C231" s="21">
        <v>126.468498</v>
      </c>
      <c r="D231" s="45">
        <f t="shared" si="6"/>
        <v>-1.2748436313356473E-2</v>
      </c>
      <c r="E231" s="50">
        <f t="shared" si="7"/>
        <v>22240.716843682079</v>
      </c>
      <c r="F231" s="48"/>
    </row>
    <row r="232" spans="2:6" x14ac:dyDescent="0.3">
      <c r="B232" s="17">
        <v>44399</v>
      </c>
      <c r="C232" s="21">
        <v>128.059799</v>
      </c>
      <c r="D232" s="45">
        <f t="shared" si="6"/>
        <v>1.2582587957990941E-2</v>
      </c>
      <c r="E232" s="50">
        <f t="shared" si="7"/>
        <v>22520.562619616481</v>
      </c>
      <c r="F232" s="48"/>
    </row>
    <row r="233" spans="2:6" x14ac:dyDescent="0.3">
      <c r="B233" s="17">
        <v>44400</v>
      </c>
      <c r="C233" s="21">
        <v>127.93879699999999</v>
      </c>
      <c r="D233" s="45">
        <f t="shared" si="6"/>
        <v>-9.4488669313001403E-4</v>
      </c>
      <c r="E233" s="50">
        <f t="shared" si="7"/>
        <v>22499.283239675406</v>
      </c>
      <c r="F233" s="48"/>
    </row>
    <row r="234" spans="2:6" x14ac:dyDescent="0.3">
      <c r="B234" s="17">
        <v>44403</v>
      </c>
      <c r="C234" s="21">
        <v>129.79289199999999</v>
      </c>
      <c r="D234" s="45">
        <f t="shared" si="6"/>
        <v>1.4492046536907808E-2</v>
      </c>
      <c r="E234" s="50">
        <f t="shared" si="7"/>
        <v>22825.343899431853</v>
      </c>
      <c r="F234" s="48"/>
    </row>
    <row r="235" spans="2:6" x14ac:dyDescent="0.3">
      <c r="B235" s="17">
        <v>44404</v>
      </c>
      <c r="C235" s="21">
        <v>129.86180100000001</v>
      </c>
      <c r="D235" s="45">
        <f t="shared" si="6"/>
        <v>5.3091505195846322E-4</v>
      </c>
      <c r="E235" s="50">
        <f t="shared" si="7"/>
        <v>22837.46221807419</v>
      </c>
      <c r="F235" s="48"/>
    </row>
    <row r="236" spans="2:6" x14ac:dyDescent="0.3">
      <c r="B236" s="17">
        <v>44405</v>
      </c>
      <c r="C236" s="21">
        <v>129.621399</v>
      </c>
      <c r="D236" s="45">
        <f t="shared" si="6"/>
        <v>-1.8512141226196092E-3</v>
      </c>
      <c r="E236" s="50">
        <f t="shared" si="7"/>
        <v>22795.1851854913</v>
      </c>
      <c r="F236" s="48"/>
    </row>
    <row r="237" spans="2:6" x14ac:dyDescent="0.3">
      <c r="B237" s="17">
        <v>44406</v>
      </c>
      <c r="C237" s="21">
        <v>130.985107</v>
      </c>
      <c r="D237" s="45">
        <f t="shared" si="6"/>
        <v>1.0520701138243405E-2</v>
      </c>
      <c r="E237" s="50">
        <f t="shared" si="7"/>
        <v>23035.006516218768</v>
      </c>
      <c r="F237" s="48"/>
    </row>
    <row r="238" spans="2:6" x14ac:dyDescent="0.3">
      <c r="B238" s="17">
        <v>44407</v>
      </c>
      <c r="C238" s="21">
        <v>131.48440600000001</v>
      </c>
      <c r="D238" s="45">
        <f t="shared" si="6"/>
        <v>3.8118761089381537E-3</v>
      </c>
      <c r="E238" s="50">
        <f t="shared" si="7"/>
        <v>23122.813107227175</v>
      </c>
      <c r="F238" s="48"/>
    </row>
    <row r="239" spans="2:6" x14ac:dyDescent="0.3">
      <c r="B239" s="17">
        <v>44410</v>
      </c>
      <c r="C239" s="21">
        <v>133.66189600000001</v>
      </c>
      <c r="D239" s="45">
        <f t="shared" si="6"/>
        <v>1.656082318993787E-2</v>
      </c>
      <c r="E239" s="50">
        <f t="shared" si="7"/>
        <v>23505.745926749943</v>
      </c>
      <c r="F239" s="48"/>
    </row>
    <row r="240" spans="2:6" x14ac:dyDescent="0.3">
      <c r="B240" s="17">
        <v>44411</v>
      </c>
      <c r="C240" s="21">
        <v>133.60960399999999</v>
      </c>
      <c r="D240" s="45">
        <f t="shared" si="6"/>
        <v>-3.9122593323098341E-4</v>
      </c>
      <c r="E240" s="50">
        <f t="shared" si="7"/>
        <v>23496.549869363462</v>
      </c>
      <c r="F240" s="48"/>
    </row>
    <row r="241" spans="2:6" x14ac:dyDescent="0.3">
      <c r="B241" s="17">
        <v>44412</v>
      </c>
      <c r="C241" s="21">
        <v>132.15460200000001</v>
      </c>
      <c r="D241" s="45">
        <f t="shared" si="6"/>
        <v>-1.0889950695460329E-2</v>
      </c>
      <c r="E241" s="50">
        <f t="shared" si="7"/>
        <v>23240.673599772668</v>
      </c>
      <c r="F241" s="48"/>
    </row>
    <row r="242" spans="2:6" x14ac:dyDescent="0.3">
      <c r="B242" s="17">
        <v>44413</v>
      </c>
      <c r="C242" s="21">
        <v>130.95919799999999</v>
      </c>
      <c r="D242" s="45">
        <f t="shared" si="6"/>
        <v>-9.0454965768049806E-3</v>
      </c>
      <c r="E242" s="50">
        <f t="shared" si="7"/>
        <v>23030.450166283284</v>
      </c>
      <c r="F242" s="48"/>
    </row>
    <row r="243" spans="2:6" x14ac:dyDescent="0.3">
      <c r="B243" s="17">
        <v>44414</v>
      </c>
      <c r="C243" s="21">
        <v>130.763306</v>
      </c>
      <c r="D243" s="45">
        <f t="shared" si="6"/>
        <v>-1.4958246766293302E-3</v>
      </c>
      <c r="E243" s="50">
        <f t="shared" si="7"/>
        <v>22996.000650610677</v>
      </c>
      <c r="F243" s="48"/>
    </row>
    <row r="244" spans="2:6" x14ac:dyDescent="0.3">
      <c r="B244" s="17">
        <v>44417</v>
      </c>
      <c r="C244" s="21">
        <v>128.58279400000001</v>
      </c>
      <c r="D244" s="45">
        <f t="shared" si="6"/>
        <v>-1.6675259036353769E-2</v>
      </c>
      <c r="E244" s="50">
        <f t="shared" si="7"/>
        <v>22612.536382961585</v>
      </c>
      <c r="F244" s="48"/>
    </row>
    <row r="245" spans="2:6" x14ac:dyDescent="0.3">
      <c r="B245" s="17">
        <v>44418</v>
      </c>
      <c r="C245" s="21">
        <v>123.91330000000001</v>
      </c>
      <c r="D245" s="45">
        <f t="shared" si="6"/>
        <v>-3.6315076494604713E-2</v>
      </c>
      <c r="E245" s="50">
        <f t="shared" si="7"/>
        <v>21791.360394477302</v>
      </c>
      <c r="F245" s="48"/>
    </row>
    <row r="246" spans="2:6" x14ac:dyDescent="0.3">
      <c r="B246" s="17">
        <v>44419</v>
      </c>
      <c r="C246" s="21">
        <v>124.66179700000001</v>
      </c>
      <c r="D246" s="45">
        <f t="shared" si="6"/>
        <v>6.0404896003899535E-3</v>
      </c>
      <c r="E246" s="50">
        <f t="shared" si="7"/>
        <v>21922.990880318492</v>
      </c>
      <c r="F246" s="48"/>
    </row>
    <row r="247" spans="2:6" x14ac:dyDescent="0.3">
      <c r="B247" s="17">
        <v>44420</v>
      </c>
      <c r="C247" s="21">
        <v>127.833702</v>
      </c>
      <c r="D247" s="45">
        <f t="shared" si="6"/>
        <v>2.5444082119239746E-2</v>
      </c>
      <c r="E247" s="50">
        <f t="shared" si="7"/>
        <v>22480.80126057666</v>
      </c>
      <c r="F247" s="48"/>
    </row>
    <row r="248" spans="2:6" x14ac:dyDescent="0.3">
      <c r="B248" s="17">
        <v>44421</v>
      </c>
      <c r="C248" s="21">
        <v>126.710297</v>
      </c>
      <c r="D248" s="45">
        <f t="shared" si="6"/>
        <v>-8.7880189842269082E-3</v>
      </c>
      <c r="E248" s="50">
        <f t="shared" si="7"/>
        <v>22283.239552318078</v>
      </c>
      <c r="F248" s="48"/>
    </row>
    <row r="249" spans="2:6" x14ac:dyDescent="0.3">
      <c r="B249" s="17">
        <v>44424</v>
      </c>
      <c r="C249" s="21">
        <v>125.933098</v>
      </c>
      <c r="D249" s="45">
        <f t="shared" si="6"/>
        <v>-6.1336688367165295E-3</v>
      </c>
      <c r="E249" s="50">
        <f t="shared" si="7"/>
        <v>22146.561540294937</v>
      </c>
      <c r="F249" s="48"/>
    </row>
    <row r="250" spans="2:6" x14ac:dyDescent="0.3">
      <c r="B250" s="17">
        <v>44425</v>
      </c>
      <c r="C250" s="21">
        <v>124.3218</v>
      </c>
      <c r="D250" s="45">
        <f t="shared" si="6"/>
        <v>-1.2794873036475328E-2</v>
      </c>
      <c r="E250" s="50">
        <f t="shared" si="7"/>
        <v>21863.199097192377</v>
      </c>
      <c r="F250" s="48"/>
    </row>
    <row r="251" spans="2:6" x14ac:dyDescent="0.3">
      <c r="B251" s="17">
        <v>44426</v>
      </c>
      <c r="C251" s="21">
        <v>123.33989699999999</v>
      </c>
      <c r="D251" s="45">
        <f t="shared" si="6"/>
        <v>-7.898075800060831E-3</v>
      </c>
      <c r="E251" s="50">
        <f t="shared" si="7"/>
        <v>21690.521893490932</v>
      </c>
      <c r="F251" s="48"/>
    </row>
    <row r="252" spans="2:6" x14ac:dyDescent="0.3">
      <c r="B252" s="17">
        <v>44428</v>
      </c>
      <c r="C252" s="21">
        <v>120.347397</v>
      </c>
      <c r="D252" s="45">
        <f t="shared" si="6"/>
        <v>-2.4262222304271851E-2</v>
      </c>
      <c r="E252" s="50">
        <f t="shared" si="7"/>
        <v>21164.261629415378</v>
      </c>
      <c r="F252" s="48"/>
    </row>
    <row r="253" spans="2:6" x14ac:dyDescent="0.3">
      <c r="B253" s="17">
        <v>44431</v>
      </c>
      <c r="C253" s="21">
        <v>117.66889999999999</v>
      </c>
      <c r="D253" s="45">
        <f t="shared" si="6"/>
        <v>-2.2256376679256364E-2</v>
      </c>
      <c r="E253" s="50">
        <f t="shared" si="7"/>
        <v>20693.221850452777</v>
      </c>
      <c r="F253" s="48"/>
    </row>
    <row r="254" spans="2:6" x14ac:dyDescent="0.3">
      <c r="B254" s="17">
        <v>44432</v>
      </c>
      <c r="C254" s="21">
        <v>121.612701</v>
      </c>
      <c r="D254" s="45">
        <f t="shared" si="6"/>
        <v>3.3516086238589871E-2</v>
      </c>
      <c r="E254" s="50">
        <f t="shared" si="7"/>
        <v>21386.777658546824</v>
      </c>
      <c r="F254" s="48"/>
    </row>
    <row r="255" spans="2:6" x14ac:dyDescent="0.3">
      <c r="B255" s="17">
        <v>44433</v>
      </c>
      <c r="C255" s="21">
        <v>123.3396</v>
      </c>
      <c r="D255" s="45">
        <f t="shared" si="6"/>
        <v>1.4199988864649944E-2</v>
      </c>
      <c r="E255" s="50">
        <f t="shared" si="7"/>
        <v>21690.469663148931</v>
      </c>
      <c r="F255" s="48"/>
    </row>
    <row r="256" spans="2:6" x14ac:dyDescent="0.3">
      <c r="B256" s="17">
        <v>44434</v>
      </c>
      <c r="C256" s="21">
        <v>122.5103</v>
      </c>
      <c r="D256" s="45">
        <f t="shared" si="6"/>
        <v>-6.723712416774527E-3</v>
      </c>
      <c r="E256" s="50">
        <f t="shared" si="7"/>
        <v>21544.629182949146</v>
      </c>
      <c r="F256" s="48"/>
    </row>
    <row r="257" spans="2:6" x14ac:dyDescent="0.3">
      <c r="B257" s="17">
        <v>44435</v>
      </c>
      <c r="C257" s="21">
        <v>123.305199</v>
      </c>
      <c r="D257" s="45">
        <f t="shared" si="6"/>
        <v>6.4884258711308427E-3</v>
      </c>
      <c r="E257" s="50">
        <f t="shared" si="7"/>
        <v>21684.419912323712</v>
      </c>
      <c r="F257" s="48"/>
    </row>
    <row r="258" spans="2:6" x14ac:dyDescent="0.3">
      <c r="B258" s="17">
        <v>44438</v>
      </c>
      <c r="C258" s="21">
        <v>124.88159899999999</v>
      </c>
      <c r="D258" s="45">
        <f t="shared" si="6"/>
        <v>1.2784537982052098E-2</v>
      </c>
      <c r="E258" s="50">
        <f t="shared" si="7"/>
        <v>21961.645202311582</v>
      </c>
      <c r="F258" s="48"/>
    </row>
    <row r="259" spans="2:6" x14ac:dyDescent="0.3">
      <c r="B259" s="17">
        <v>44439</v>
      </c>
      <c r="C259" s="21">
        <v>124.767197</v>
      </c>
      <c r="D259" s="45">
        <f t="shared" si="6"/>
        <v>-9.1608372182997388E-4</v>
      </c>
      <c r="E259" s="50">
        <f t="shared" si="7"/>
        <v>21941.52649663714</v>
      </c>
      <c r="F259" s="48"/>
    </row>
    <row r="260" spans="2:6" x14ac:dyDescent="0.3">
      <c r="B260" s="17">
        <v>44440</v>
      </c>
      <c r="C260" s="21">
        <v>124.806999</v>
      </c>
      <c r="D260" s="45">
        <f t="shared" si="6"/>
        <v>3.1901013212638557E-4</v>
      </c>
      <c r="E260" s="50">
        <f t="shared" si="7"/>
        <v>21948.526065903887</v>
      </c>
      <c r="F260" s="48"/>
    </row>
    <row r="261" spans="2:6" x14ac:dyDescent="0.3">
      <c r="B261" s="17">
        <v>44441</v>
      </c>
      <c r="C261" s="21">
        <v>125.626999</v>
      </c>
      <c r="D261" s="45">
        <f t="shared" si="6"/>
        <v>6.5701443554459088E-3</v>
      </c>
      <c r="E261" s="50">
        <f t="shared" si="7"/>
        <v>22092.731050546143</v>
      </c>
      <c r="F261" s="48"/>
    </row>
    <row r="262" spans="2:6" x14ac:dyDescent="0.3">
      <c r="B262" s="17">
        <v>44442</v>
      </c>
      <c r="C262" s="21">
        <v>126.622398</v>
      </c>
      <c r="D262" s="45">
        <f t="shared" ref="D262:D325" si="8">((C262-C261)/C261)</f>
        <v>7.9234480479789711E-3</v>
      </c>
      <c r="E262" s="50">
        <f t="shared" ref="E262:E325" si="9">(E261+(E261*D262))</f>
        <v>22267.781657263116</v>
      </c>
      <c r="F262" s="48"/>
    </row>
    <row r="263" spans="2:6" x14ac:dyDescent="0.3">
      <c r="B263" s="17">
        <v>44445</v>
      </c>
      <c r="C263" s="21">
        <v>129.10380599999999</v>
      </c>
      <c r="D263" s="45">
        <f t="shared" si="8"/>
        <v>1.9596912072380651E-2</v>
      </c>
      <c r="E263" s="50">
        <f t="shared" si="9"/>
        <v>22704.161416447474</v>
      </c>
      <c r="F263" s="48"/>
    </row>
    <row r="264" spans="2:6" x14ac:dyDescent="0.3">
      <c r="B264" s="17">
        <v>44446</v>
      </c>
      <c r="C264" s="21">
        <v>128.46470600000001</v>
      </c>
      <c r="D264" s="45">
        <f t="shared" si="8"/>
        <v>-4.9502800870176123E-3</v>
      </c>
      <c r="E264" s="50">
        <f t="shared" si="9"/>
        <v>22591.769458295199</v>
      </c>
      <c r="F264" s="48"/>
    </row>
    <row r="265" spans="2:6" x14ac:dyDescent="0.3">
      <c r="B265" s="17">
        <v>44447</v>
      </c>
      <c r="C265" s="21">
        <v>129.34399400000001</v>
      </c>
      <c r="D265" s="45">
        <f t="shared" si="8"/>
        <v>6.8445881158985603E-3</v>
      </c>
      <c r="E265" s="50">
        <f t="shared" si="9"/>
        <v>22746.400815046567</v>
      </c>
      <c r="F265" s="48"/>
    </row>
    <row r="266" spans="2:6" x14ac:dyDescent="0.3">
      <c r="B266" s="17">
        <v>44448</v>
      </c>
      <c r="C266" s="21">
        <v>129.794006</v>
      </c>
      <c r="D266" s="45">
        <f t="shared" si="8"/>
        <v>3.4791874449151983E-3</v>
      </c>
      <c r="E266" s="50">
        <f t="shared" si="9"/>
        <v>22825.539807179284</v>
      </c>
      <c r="F266" s="48"/>
    </row>
    <row r="267" spans="2:6" x14ac:dyDescent="0.3">
      <c r="B267" s="17">
        <v>44452</v>
      </c>
      <c r="C267" s="21">
        <v>130.84120200000001</v>
      </c>
      <c r="D267" s="45">
        <f t="shared" si="8"/>
        <v>8.0681383699645875E-3</v>
      </c>
      <c r="E267" s="50">
        <f t="shared" si="9"/>
        <v>23009.699420712743</v>
      </c>
      <c r="F267" s="48"/>
    </row>
    <row r="268" spans="2:6" x14ac:dyDescent="0.3">
      <c r="B268" s="17">
        <v>44453</v>
      </c>
      <c r="C268" s="21">
        <v>131.40130600000001</v>
      </c>
      <c r="D268" s="45">
        <f t="shared" si="8"/>
        <v>4.2807922232325213E-3</v>
      </c>
      <c r="E268" s="50">
        <f t="shared" si="9"/>
        <v>23108.199163051846</v>
      </c>
      <c r="F268" s="48"/>
    </row>
    <row r="269" spans="2:6" x14ac:dyDescent="0.3">
      <c r="B269" s="17">
        <v>44454</v>
      </c>
      <c r="C269" s="21">
        <v>131.792801</v>
      </c>
      <c r="D269" s="45">
        <f t="shared" si="8"/>
        <v>2.9793843905934385E-3</v>
      </c>
      <c r="E269" s="50">
        <f t="shared" si="9"/>
        <v>23177.047370932967</v>
      </c>
      <c r="F269" s="48"/>
    </row>
    <row r="270" spans="2:6" x14ac:dyDescent="0.3">
      <c r="B270" s="17">
        <v>44455</v>
      </c>
      <c r="C270" s="21">
        <v>132.40479999999999</v>
      </c>
      <c r="D270" s="45">
        <f t="shared" si="8"/>
        <v>4.6436451411332952E-3</v>
      </c>
      <c r="E270" s="50">
        <f t="shared" si="9"/>
        <v>23284.673354342816</v>
      </c>
      <c r="F270" s="48"/>
    </row>
    <row r="271" spans="2:6" x14ac:dyDescent="0.3">
      <c r="B271" s="17">
        <v>44456</v>
      </c>
      <c r="C271" s="21">
        <v>130.08239699999999</v>
      </c>
      <c r="D271" s="45">
        <f t="shared" si="8"/>
        <v>-1.754017225961603E-2</v>
      </c>
      <c r="E271" s="50">
        <f t="shared" si="9"/>
        <v>22876.256172698751</v>
      </c>
      <c r="F271" s="48"/>
    </row>
    <row r="272" spans="2:6" x14ac:dyDescent="0.3">
      <c r="B272" s="17">
        <v>44459</v>
      </c>
      <c r="C272" s="21">
        <v>127.05639600000001</v>
      </c>
      <c r="D272" s="45">
        <f t="shared" si="8"/>
        <v>-2.326218665850676E-2</v>
      </c>
      <c r="E272" s="50">
        <f t="shared" si="9"/>
        <v>22344.104431561616</v>
      </c>
      <c r="F272" s="48"/>
    </row>
    <row r="273" spans="2:6" x14ac:dyDescent="0.3">
      <c r="B273" s="17">
        <v>44460</v>
      </c>
      <c r="C273" s="21">
        <v>128.69090299999999</v>
      </c>
      <c r="D273" s="45">
        <f t="shared" si="8"/>
        <v>1.2864421244877629E-2</v>
      </c>
      <c r="E273" s="50">
        <f t="shared" si="9"/>
        <v>22631.548403308763</v>
      </c>
      <c r="F273" s="48"/>
    </row>
    <row r="274" spans="2:6" x14ac:dyDescent="0.3">
      <c r="B274" s="17">
        <v>44461</v>
      </c>
      <c r="C274" s="21">
        <v>131.374695</v>
      </c>
      <c r="D274" s="45">
        <f t="shared" si="8"/>
        <v>2.0854558771726168E-2</v>
      </c>
      <c r="E274" s="50">
        <f t="shared" si="9"/>
        <v>23103.519359580732</v>
      </c>
      <c r="F274" s="48"/>
    </row>
    <row r="275" spans="2:6" x14ac:dyDescent="0.3">
      <c r="B275" s="17">
        <v>44462</v>
      </c>
      <c r="C275" s="21">
        <v>133.09509299999999</v>
      </c>
      <c r="D275" s="45">
        <f t="shared" si="8"/>
        <v>1.3095352952103819E-2</v>
      </c>
      <c r="E275" s="50">
        <f t="shared" si="9"/>
        <v>23406.068100030207</v>
      </c>
      <c r="F275" s="48"/>
    </row>
    <row r="276" spans="2:6" x14ac:dyDescent="0.3">
      <c r="B276" s="17">
        <v>44463</v>
      </c>
      <c r="C276" s="21">
        <v>132.263306</v>
      </c>
      <c r="D276" s="45">
        <f t="shared" si="8"/>
        <v>-6.2495692459525265E-3</v>
      </c>
      <c r="E276" s="50">
        <f t="shared" si="9"/>
        <v>23259.790256663586</v>
      </c>
      <c r="F276" s="48"/>
    </row>
    <row r="277" spans="2:6" x14ac:dyDescent="0.3">
      <c r="B277" s="17">
        <v>44466</v>
      </c>
      <c r="C277" s="21">
        <v>132.53869599999999</v>
      </c>
      <c r="D277" s="45">
        <f t="shared" si="8"/>
        <v>2.0821345566546428E-3</v>
      </c>
      <c r="E277" s="50">
        <f t="shared" si="9"/>
        <v>23308.220269737525</v>
      </c>
      <c r="F277" s="48"/>
    </row>
    <row r="278" spans="2:6" x14ac:dyDescent="0.3">
      <c r="B278" s="17">
        <v>44467</v>
      </c>
      <c r="C278" s="21">
        <v>131.463593</v>
      </c>
      <c r="D278" s="45">
        <f t="shared" si="8"/>
        <v>-8.1116159464854291E-3</v>
      </c>
      <c r="E278" s="50">
        <f t="shared" si="9"/>
        <v>23119.152938513329</v>
      </c>
      <c r="F278" s="48"/>
    </row>
    <row r="279" spans="2:6" x14ac:dyDescent="0.3">
      <c r="B279" s="17">
        <v>44468</v>
      </c>
      <c r="C279" s="21">
        <v>132.46830700000001</v>
      </c>
      <c r="D279" s="45">
        <f t="shared" si="8"/>
        <v>7.6425265510581854E-3</v>
      </c>
      <c r="E279" s="50">
        <f t="shared" si="9"/>
        <v>23295.841678683893</v>
      </c>
      <c r="F279" s="48"/>
    </row>
    <row r="280" spans="2:6" x14ac:dyDescent="0.3">
      <c r="B280" s="17">
        <v>44469</v>
      </c>
      <c r="C280" s="21">
        <v>133.237595</v>
      </c>
      <c r="D280" s="45">
        <f t="shared" si="8"/>
        <v>5.8073362408110852E-3</v>
      </c>
      <c r="E280" s="50">
        <f t="shared" si="9"/>
        <v>23431.128464324713</v>
      </c>
      <c r="F280" s="48"/>
    </row>
    <row r="281" spans="2:6" x14ac:dyDescent="0.3">
      <c r="B281" s="17">
        <v>44470</v>
      </c>
      <c r="C281" s="21">
        <v>133.38389599999999</v>
      </c>
      <c r="D281" s="45">
        <f t="shared" si="8"/>
        <v>1.0980459381602769E-3</v>
      </c>
      <c r="E281" s="50">
        <f t="shared" si="9"/>
        <v>23456.856919761478</v>
      </c>
      <c r="F281" s="48"/>
    </row>
    <row r="282" spans="2:6" x14ac:dyDescent="0.3">
      <c r="B282" s="17">
        <v>44473</v>
      </c>
      <c r="C282" s="21">
        <v>136.49679599999999</v>
      </c>
      <c r="D282" s="45">
        <f t="shared" si="8"/>
        <v>2.3337899801637196E-2</v>
      </c>
      <c r="E282" s="50">
        <f t="shared" si="9"/>
        <v>24004.290696216212</v>
      </c>
      <c r="F282" s="48"/>
    </row>
    <row r="283" spans="2:6" x14ac:dyDescent="0.3">
      <c r="B283" s="17">
        <v>44474</v>
      </c>
      <c r="C283" s="21">
        <v>137.32299800000001</v>
      </c>
      <c r="D283" s="45">
        <f t="shared" si="8"/>
        <v>6.0529039817170767E-3</v>
      </c>
      <c r="E283" s="50">
        <f t="shared" si="9"/>
        <v>24149.586362949634</v>
      </c>
      <c r="F283" s="48"/>
    </row>
    <row r="284" spans="2:6" x14ac:dyDescent="0.3">
      <c r="B284" s="17">
        <v>44475</v>
      </c>
      <c r="C284" s="21">
        <v>134.36850000000001</v>
      </c>
      <c r="D284" s="45">
        <f t="shared" si="8"/>
        <v>-2.1514954108415262E-2</v>
      </c>
      <c r="E284" s="50">
        <f t="shared" si="9"/>
        <v>23630.009120613562</v>
      </c>
      <c r="F284" s="48"/>
    </row>
    <row r="285" spans="2:6" x14ac:dyDescent="0.3">
      <c r="B285" s="17">
        <v>44476</v>
      </c>
      <c r="C285" s="21">
        <v>135.96899400000001</v>
      </c>
      <c r="D285" s="45">
        <f t="shared" si="8"/>
        <v>1.1911229194342406E-2</v>
      </c>
      <c r="E285" s="50">
        <f t="shared" si="9"/>
        <v>23911.471575113592</v>
      </c>
      <c r="F285" s="48"/>
    </row>
    <row r="286" spans="2:6" x14ac:dyDescent="0.3">
      <c r="B286" s="17">
        <v>44477</v>
      </c>
      <c r="C286" s="21">
        <v>135.84030200000001</v>
      </c>
      <c r="D286" s="45">
        <f t="shared" si="8"/>
        <v>-9.4648048951513836E-4</v>
      </c>
      <c r="E286" s="50">
        <f t="shared" si="9"/>
        <v>23888.83983379215</v>
      </c>
      <c r="F286" s="48"/>
    </row>
    <row r="287" spans="2:6" x14ac:dyDescent="0.3">
      <c r="B287" s="17">
        <v>44480</v>
      </c>
      <c r="C287" s="21">
        <v>137.37829600000001</v>
      </c>
      <c r="D287" s="45">
        <f t="shared" si="8"/>
        <v>1.1322074357579075E-2</v>
      </c>
      <c r="E287" s="50">
        <f t="shared" si="9"/>
        <v>24159.311054706643</v>
      </c>
      <c r="F287" s="48"/>
    </row>
    <row r="288" spans="2:6" x14ac:dyDescent="0.3">
      <c r="B288" s="17">
        <v>44481</v>
      </c>
      <c r="C288" s="21">
        <v>138.37600699999999</v>
      </c>
      <c r="D288" s="45">
        <f t="shared" si="8"/>
        <v>7.2625081912501017E-3</v>
      </c>
      <c r="E288" s="50">
        <f t="shared" si="9"/>
        <v>24334.76824913641</v>
      </c>
      <c r="F288" s="48"/>
    </row>
    <row r="289" spans="2:6" x14ac:dyDescent="0.3">
      <c r="B289" s="17">
        <v>44482</v>
      </c>
      <c r="C289" s="21">
        <v>140.37089499999999</v>
      </c>
      <c r="D289" s="45">
        <f t="shared" si="8"/>
        <v>1.441642986561972E-2</v>
      </c>
      <c r="E289" s="50">
        <f t="shared" si="9"/>
        <v>24685.588728896197</v>
      </c>
      <c r="F289" s="48"/>
    </row>
    <row r="290" spans="2:6" x14ac:dyDescent="0.3">
      <c r="B290" s="17">
        <v>44483</v>
      </c>
      <c r="C290" s="21">
        <v>141.93739299999999</v>
      </c>
      <c r="D290" s="45">
        <f t="shared" si="8"/>
        <v>1.1159706575925129E-2</v>
      </c>
      <c r="E290" s="50">
        <f t="shared" si="9"/>
        <v>24961.072655764641</v>
      </c>
      <c r="F290" s="48"/>
    </row>
    <row r="291" spans="2:6" x14ac:dyDescent="0.3">
      <c r="B291" s="17">
        <v>44487</v>
      </c>
      <c r="C291" s="21">
        <v>145.154999</v>
      </c>
      <c r="D291" s="45">
        <f t="shared" si="8"/>
        <v>2.2669191902094595E-2</v>
      </c>
      <c r="E291" s="50">
        <f t="shared" si="9"/>
        <v>25526.920001880295</v>
      </c>
      <c r="F291" s="48"/>
    </row>
    <row r="292" spans="2:6" x14ac:dyDescent="0.3">
      <c r="B292" s="17">
        <v>44488</v>
      </c>
      <c r="C292" s="21">
        <v>141.13090500000001</v>
      </c>
      <c r="D292" s="45">
        <f t="shared" si="8"/>
        <v>-2.7722737954067919E-2</v>
      </c>
      <c r="E292" s="50">
        <f t="shared" si="9"/>
        <v>24819.243887893714</v>
      </c>
      <c r="F292" s="48"/>
    </row>
    <row r="293" spans="2:6" x14ac:dyDescent="0.3">
      <c r="B293" s="17">
        <v>44489</v>
      </c>
      <c r="C293" s="21">
        <v>138.403503</v>
      </c>
      <c r="D293" s="45">
        <f t="shared" si="8"/>
        <v>-1.9325334872613564E-2</v>
      </c>
      <c r="E293" s="50">
        <f t="shared" si="9"/>
        <v>24339.603688475101</v>
      </c>
      <c r="F293" s="48"/>
    </row>
    <row r="294" spans="2:6" x14ac:dyDescent="0.3">
      <c r="B294" s="17">
        <v>44490</v>
      </c>
      <c r="C294" s="21">
        <v>138.968704</v>
      </c>
      <c r="D294" s="45">
        <f t="shared" si="8"/>
        <v>4.0837188925774651E-3</v>
      </c>
      <c r="E294" s="50">
        <f t="shared" si="9"/>
        <v>24438.999787895576</v>
      </c>
      <c r="F294" s="48"/>
    </row>
    <row r="295" spans="2:6" x14ac:dyDescent="0.3">
      <c r="B295" s="17">
        <v>44491</v>
      </c>
      <c r="C295" s="21">
        <v>137.53080700000001</v>
      </c>
      <c r="D295" s="45">
        <f t="shared" si="8"/>
        <v>-1.0346912352294747E-2</v>
      </c>
      <c r="E295" s="50">
        <f t="shared" si="9"/>
        <v>24186.131599112472</v>
      </c>
      <c r="F295" s="48"/>
    </row>
    <row r="296" spans="2:6" x14ac:dyDescent="0.3">
      <c r="B296" s="17">
        <v>44494</v>
      </c>
      <c r="C296" s="21">
        <v>134.6465</v>
      </c>
      <c r="D296" s="45">
        <f t="shared" si="8"/>
        <v>-2.0972079368370221E-2</v>
      </c>
      <c r="E296" s="50">
        <f t="shared" si="9"/>
        <v>23678.898127602039</v>
      </c>
      <c r="F296" s="48"/>
    </row>
    <row r="297" spans="2:6" x14ac:dyDescent="0.3">
      <c r="B297" s="17">
        <v>44495</v>
      </c>
      <c r="C297" s="21">
        <v>138.675095</v>
      </c>
      <c r="D297" s="45">
        <f t="shared" si="8"/>
        <v>2.9919789968547238E-2</v>
      </c>
      <c r="E297" s="50">
        <f t="shared" si="9"/>
        <v>24387.365786266517</v>
      </c>
      <c r="F297" s="48"/>
    </row>
    <row r="298" spans="2:6" x14ac:dyDescent="0.3">
      <c r="B298" s="17">
        <v>44496</v>
      </c>
      <c r="C298" s="21">
        <v>138.65770000000001</v>
      </c>
      <c r="D298" s="45">
        <f t="shared" si="8"/>
        <v>-1.2543708731545047E-4</v>
      </c>
      <c r="E298" s="50">
        <f t="shared" si="9"/>
        <v>24384.30670613499</v>
      </c>
      <c r="F298" s="48"/>
    </row>
    <row r="299" spans="2:6" x14ac:dyDescent="0.3">
      <c r="B299" s="17">
        <v>44497</v>
      </c>
      <c r="C299" s="21">
        <v>135.10699500000001</v>
      </c>
      <c r="D299" s="45">
        <f t="shared" si="8"/>
        <v>-2.5607701555701513E-2</v>
      </c>
      <c r="E299" s="50">
        <f t="shared" si="9"/>
        <v>23759.880657361595</v>
      </c>
      <c r="F299" s="48"/>
    </row>
    <row r="300" spans="2:6" x14ac:dyDescent="0.3">
      <c r="B300" s="17">
        <v>44498</v>
      </c>
      <c r="C300" s="21">
        <v>134.92709400000001</v>
      </c>
      <c r="D300" s="45">
        <f t="shared" si="8"/>
        <v>-1.3315446768688843E-3</v>
      </c>
      <c r="E300" s="50">
        <f t="shared" si="9"/>
        <v>23728.243314749245</v>
      </c>
      <c r="F300" s="48"/>
    </row>
    <row r="301" spans="2:6" x14ac:dyDescent="0.3">
      <c r="B301" s="17">
        <v>44501</v>
      </c>
      <c r="C301" s="21">
        <v>138.32899499999999</v>
      </c>
      <c r="D301" s="45">
        <f t="shared" si="8"/>
        <v>2.5212882743920806E-2</v>
      </c>
      <c r="E301" s="50">
        <f t="shared" si="9"/>
        <v>24326.50073116324</v>
      </c>
      <c r="F301" s="48"/>
    </row>
    <row r="302" spans="2:6" x14ac:dyDescent="0.3">
      <c r="B302" s="17">
        <v>44502</v>
      </c>
      <c r="C302" s="21">
        <v>140.13690199999999</v>
      </c>
      <c r="D302" s="45">
        <f t="shared" si="8"/>
        <v>1.3069617111004097E-2</v>
      </c>
      <c r="E302" s="50">
        <f t="shared" si="9"/>
        <v>24644.438781370103</v>
      </c>
      <c r="F302" s="48"/>
    </row>
    <row r="303" spans="2:6" x14ac:dyDescent="0.3">
      <c r="B303" s="17">
        <v>44503</v>
      </c>
      <c r="C303" s="21">
        <v>139.454407</v>
      </c>
      <c r="D303" s="45">
        <f t="shared" si="8"/>
        <v>-4.8702018544693445E-3</v>
      </c>
      <c r="E303" s="50">
        <f t="shared" si="9"/>
        <v>24524.415389914717</v>
      </c>
      <c r="F303" s="48"/>
    </row>
    <row r="304" spans="2:6" x14ac:dyDescent="0.3">
      <c r="B304" s="17">
        <v>44508</v>
      </c>
      <c r="C304" s="21">
        <v>143.07809399999999</v>
      </c>
      <c r="D304" s="45">
        <f t="shared" si="8"/>
        <v>2.59847435298333E-2</v>
      </c>
      <c r="E304" s="50">
        <f t="shared" si="9"/>
        <v>25161.676034040749</v>
      </c>
      <c r="F304" s="48"/>
    </row>
    <row r="305" spans="2:6" x14ac:dyDescent="0.3">
      <c r="B305" s="17">
        <v>44509</v>
      </c>
      <c r="C305" s="21">
        <v>144.65269499999999</v>
      </c>
      <c r="D305" s="45">
        <f t="shared" si="8"/>
        <v>1.1005185741431538E-2</v>
      </c>
      <c r="E305" s="50">
        <f t="shared" si="9"/>
        <v>25438.584952361092</v>
      </c>
      <c r="F305" s="48"/>
    </row>
    <row r="306" spans="2:6" x14ac:dyDescent="0.3">
      <c r="B306" s="17">
        <v>44510</v>
      </c>
      <c r="C306" s="21">
        <v>143.6371</v>
      </c>
      <c r="D306" s="45">
        <f t="shared" si="8"/>
        <v>-7.0209200042902105E-3</v>
      </c>
      <c r="E306" s="50">
        <f t="shared" si="9"/>
        <v>25259.982682388225</v>
      </c>
      <c r="F306" s="48"/>
    </row>
    <row r="307" spans="2:6" x14ac:dyDescent="0.3">
      <c r="B307" s="17">
        <v>44511</v>
      </c>
      <c r="C307" s="21">
        <v>142.56759600000001</v>
      </c>
      <c r="D307" s="45">
        <f t="shared" si="8"/>
        <v>-7.4458757521559185E-3</v>
      </c>
      <c r="E307" s="50">
        <f t="shared" si="9"/>
        <v>25071.899989833553</v>
      </c>
      <c r="F307" s="48"/>
    </row>
    <row r="308" spans="2:6" x14ac:dyDescent="0.3">
      <c r="B308" s="17">
        <v>44512</v>
      </c>
      <c r="C308" s="21">
        <v>142.583405</v>
      </c>
      <c r="D308" s="45">
        <f t="shared" si="8"/>
        <v>1.1088775039729359E-4</v>
      </c>
      <c r="E308" s="50">
        <f t="shared" si="9"/>
        <v>25074.680156421611</v>
      </c>
      <c r="F308" s="48"/>
    </row>
    <row r="309" spans="2:6" x14ac:dyDescent="0.3">
      <c r="B309" s="17">
        <v>44515</v>
      </c>
      <c r="C309" s="21">
        <v>140.90400700000001</v>
      </c>
      <c r="D309" s="45">
        <f t="shared" si="8"/>
        <v>-1.1778355272129965E-2</v>
      </c>
      <c r="E309" s="50">
        <f t="shared" si="9"/>
        <v>24779.341665204251</v>
      </c>
      <c r="F309" s="48"/>
    </row>
    <row r="310" spans="2:6" x14ac:dyDescent="0.3">
      <c r="B310" s="17">
        <v>44516</v>
      </c>
      <c r="C310" s="21">
        <v>140.71890300000001</v>
      </c>
      <c r="D310" s="45">
        <f t="shared" si="8"/>
        <v>-1.3136886873628476E-3</v>
      </c>
      <c r="E310" s="50">
        <f t="shared" si="9"/>
        <v>24746.789324378373</v>
      </c>
      <c r="F310" s="48"/>
    </row>
    <row r="311" spans="2:6" x14ac:dyDescent="0.3">
      <c r="B311" s="17">
        <v>44517</v>
      </c>
      <c r="C311" s="21">
        <v>141.0616</v>
      </c>
      <c r="D311" s="45">
        <f t="shared" si="8"/>
        <v>2.4353302413108414E-3</v>
      </c>
      <c r="E311" s="50">
        <f t="shared" si="9"/>
        <v>24807.05592879538</v>
      </c>
      <c r="F311" s="48"/>
    </row>
    <row r="312" spans="2:6" x14ac:dyDescent="0.3">
      <c r="B312" s="17">
        <v>44518</v>
      </c>
      <c r="C312" s="21">
        <v>138.38969399999999</v>
      </c>
      <c r="D312" s="45">
        <f t="shared" si="8"/>
        <v>-1.8941412829572377E-2</v>
      </c>
      <c r="E312" s="50">
        <f t="shared" si="9"/>
        <v>24337.175241361776</v>
      </c>
      <c r="F312" s="48"/>
    </row>
    <row r="313" spans="2:6" x14ac:dyDescent="0.3">
      <c r="B313" s="17">
        <v>44522</v>
      </c>
      <c r="C313" s="21">
        <v>134.27740499999999</v>
      </c>
      <c r="D313" s="45">
        <f t="shared" si="8"/>
        <v>-2.971528356728648E-2</v>
      </c>
      <c r="E313" s="50">
        <f t="shared" si="9"/>
        <v>23613.989177837968</v>
      </c>
      <c r="F313" s="48"/>
    </row>
    <row r="314" spans="2:6" x14ac:dyDescent="0.3">
      <c r="B314" s="17">
        <v>44523</v>
      </c>
      <c r="C314" s="21">
        <v>137.64819299999999</v>
      </c>
      <c r="D314" s="45">
        <f t="shared" si="8"/>
        <v>2.5103166091123112E-2</v>
      </c>
      <c r="E314" s="50">
        <f t="shared" si="9"/>
        <v>24206.775070243217</v>
      </c>
      <c r="F314" s="48"/>
    </row>
    <row r="315" spans="2:6" x14ac:dyDescent="0.3">
      <c r="B315" s="17">
        <v>44524</v>
      </c>
      <c r="C315" s="21">
        <v>137.46980300000001</v>
      </c>
      <c r="D315" s="45">
        <f t="shared" si="8"/>
        <v>-1.2959850479110828E-3</v>
      </c>
      <c r="E315" s="50">
        <f t="shared" si="9"/>
        <v>24175.403451694034</v>
      </c>
      <c r="F315" s="48"/>
    </row>
    <row r="316" spans="2:6" x14ac:dyDescent="0.3">
      <c r="B316" s="17">
        <v>44525</v>
      </c>
      <c r="C316" s="21">
        <v>139.01800499999999</v>
      </c>
      <c r="D316" s="45">
        <f t="shared" si="8"/>
        <v>1.1262124235385532E-2</v>
      </c>
      <c r="E316" s="50">
        <f t="shared" si="9"/>
        <v>24447.669848807582</v>
      </c>
      <c r="F316" s="48"/>
    </row>
    <row r="317" spans="2:6" x14ac:dyDescent="0.3">
      <c r="B317" s="17">
        <v>44526</v>
      </c>
      <c r="C317" s="21">
        <v>134.14309700000001</v>
      </c>
      <c r="D317" s="45">
        <f t="shared" si="8"/>
        <v>-3.5066738297675738E-2</v>
      </c>
      <c r="E317" s="50">
        <f t="shared" si="9"/>
        <v>23590.36980823147</v>
      </c>
      <c r="F317" s="48"/>
    </row>
    <row r="318" spans="2:6" x14ac:dyDescent="0.3">
      <c r="B318" s="17">
        <v>44529</v>
      </c>
      <c r="C318" s="21">
        <v>131.31059300000001</v>
      </c>
      <c r="D318" s="45">
        <f t="shared" si="8"/>
        <v>-2.1115540518644803E-2</v>
      </c>
      <c r="E318" s="50">
        <f t="shared" si="9"/>
        <v>23092.246398695945</v>
      </c>
      <c r="F318" s="48"/>
    </row>
    <row r="319" spans="2:6" x14ac:dyDescent="0.3">
      <c r="B319" s="17">
        <v>44530</v>
      </c>
      <c r="C319" s="21">
        <v>131.80079699999999</v>
      </c>
      <c r="D319" s="45">
        <f t="shared" si="8"/>
        <v>3.733164162924595E-3</v>
      </c>
      <c r="E319" s="50">
        <f t="shared" si="9"/>
        <v>23178.453545392982</v>
      </c>
      <c r="F319" s="48"/>
    </row>
    <row r="320" spans="2:6" x14ac:dyDescent="0.3">
      <c r="B320" s="17">
        <v>44531</v>
      </c>
      <c r="C320" s="21">
        <v>133.391998</v>
      </c>
      <c r="D320" s="45">
        <f t="shared" si="8"/>
        <v>1.2072772215482221E-2</v>
      </c>
      <c r="E320" s="50">
        <f t="shared" si="9"/>
        <v>23458.281735353648</v>
      </c>
      <c r="F320" s="48"/>
    </row>
    <row r="321" spans="2:6" x14ac:dyDescent="0.3">
      <c r="B321" s="17">
        <v>44532</v>
      </c>
      <c r="C321" s="21">
        <v>134.722397</v>
      </c>
      <c r="D321" s="45">
        <f t="shared" si="8"/>
        <v>9.9736042637280226E-3</v>
      </c>
      <c r="E321" s="50">
        <f t="shared" si="9"/>
        <v>23692.245354089104</v>
      </c>
      <c r="F321" s="48"/>
    </row>
    <row r="322" spans="2:6" x14ac:dyDescent="0.3">
      <c r="B322" s="17">
        <v>44533</v>
      </c>
      <c r="C322" s="21">
        <v>134.95050000000001</v>
      </c>
      <c r="D322" s="45">
        <f t="shared" si="8"/>
        <v>1.6931334735679057E-3</v>
      </c>
      <c r="E322" s="50">
        <f t="shared" si="9"/>
        <v>23732.359487762096</v>
      </c>
      <c r="F322" s="48"/>
    </row>
    <row r="323" spans="2:6" x14ac:dyDescent="0.3">
      <c r="B323" s="17">
        <v>44536</v>
      </c>
      <c r="C323" s="21">
        <v>133.03529399999999</v>
      </c>
      <c r="D323" s="45">
        <f t="shared" si="8"/>
        <v>-1.4191914813209376E-2</v>
      </c>
      <c r="E323" s="50">
        <f t="shared" si="9"/>
        <v>23395.551863595316</v>
      </c>
      <c r="F323" s="48"/>
    </row>
    <row r="324" spans="2:6" x14ac:dyDescent="0.3">
      <c r="B324" s="17">
        <v>44537</v>
      </c>
      <c r="C324" s="21">
        <v>135.25019800000001</v>
      </c>
      <c r="D324" s="45">
        <f t="shared" si="8"/>
        <v>1.6648995416209015E-2</v>
      </c>
      <c r="E324" s="50">
        <f t="shared" si="9"/>
        <v>23785.064299331996</v>
      </c>
      <c r="F324" s="48"/>
    </row>
    <row r="325" spans="2:6" x14ac:dyDescent="0.3">
      <c r="B325" s="17">
        <v>44538</v>
      </c>
      <c r="C325" s="21">
        <v>136.70700099999999</v>
      </c>
      <c r="D325" s="45">
        <f t="shared" si="8"/>
        <v>1.0771170922795835E-2</v>
      </c>
      <c r="E325" s="50">
        <f t="shared" si="9"/>
        <v>24041.257292309791</v>
      </c>
      <c r="F325" s="48"/>
    </row>
    <row r="326" spans="2:6" x14ac:dyDescent="0.3">
      <c r="B326" s="17">
        <v>44539</v>
      </c>
      <c r="C326" s="21">
        <v>138.10339400000001</v>
      </c>
      <c r="D326" s="45">
        <f t="shared" ref="D326:D389" si="10">((C326-C325)/C325)</f>
        <v>1.0214495159615254E-2</v>
      </c>
      <c r="E326" s="50">
        <f t="shared" ref="E326:E389" si="11">(E325+(E325*D326))</f>
        <v>24286.826598553154</v>
      </c>
      <c r="F326" s="48"/>
    </row>
    <row r="327" spans="2:6" x14ac:dyDescent="0.3">
      <c r="B327" s="17">
        <v>44540</v>
      </c>
      <c r="C327" s="21">
        <v>141.55200199999999</v>
      </c>
      <c r="D327" s="45">
        <f t="shared" si="10"/>
        <v>2.497120382139181E-2</v>
      </c>
      <c r="E327" s="50">
        <f t="shared" si="11"/>
        <v>24893.297895720425</v>
      </c>
      <c r="F327" s="48"/>
    </row>
    <row r="328" spans="2:6" x14ac:dyDescent="0.3">
      <c r="B328" s="17">
        <v>44543</v>
      </c>
      <c r="C328" s="21">
        <v>141.381607</v>
      </c>
      <c r="D328" s="45">
        <f t="shared" si="10"/>
        <v>-1.2037625578759741E-3</v>
      </c>
      <c r="E328" s="50">
        <f t="shared" si="11"/>
        <v>24863.332275771503</v>
      </c>
      <c r="F328" s="48"/>
    </row>
    <row r="329" spans="2:6" x14ac:dyDescent="0.3">
      <c r="B329" s="17">
        <v>44544</v>
      </c>
      <c r="C329" s="21">
        <v>140.11850000000001</v>
      </c>
      <c r="D329" s="45">
        <f t="shared" si="10"/>
        <v>-8.9340263334253284E-3</v>
      </c>
      <c r="E329" s="50">
        <f t="shared" si="11"/>
        <v>24641.202610483058</v>
      </c>
      <c r="F329" s="48"/>
    </row>
    <row r="330" spans="2:6" x14ac:dyDescent="0.3">
      <c r="B330" s="17">
        <v>44545</v>
      </c>
      <c r="C330" s="21">
        <v>139.28649899999999</v>
      </c>
      <c r="D330" s="45">
        <f t="shared" si="10"/>
        <v>-5.9378383296996434E-3</v>
      </c>
      <c r="E330" s="50">
        <f t="shared" si="11"/>
        <v>24494.887133132637</v>
      </c>
      <c r="F330" s="48"/>
    </row>
    <row r="331" spans="2:6" x14ac:dyDescent="0.3">
      <c r="B331" s="17">
        <v>44546</v>
      </c>
      <c r="C331" s="21">
        <v>137.921402</v>
      </c>
      <c r="D331" s="45">
        <f t="shared" si="10"/>
        <v>-9.8006411949516491E-3</v>
      </c>
      <c r="E331" s="50">
        <f t="shared" si="11"/>
        <v>24254.821533229966</v>
      </c>
      <c r="F331" s="48"/>
    </row>
    <row r="332" spans="2:6" x14ac:dyDescent="0.3">
      <c r="B332" s="17">
        <v>44547</v>
      </c>
      <c r="C332" s="21">
        <v>133.85470599999999</v>
      </c>
      <c r="D332" s="45">
        <f t="shared" si="10"/>
        <v>-2.9485605141977945E-2</v>
      </c>
      <c r="E332" s="50">
        <f t="shared" si="11"/>
        <v>23539.653442712002</v>
      </c>
      <c r="F332" s="48"/>
    </row>
    <row r="333" spans="2:6" x14ac:dyDescent="0.3">
      <c r="B333" s="17">
        <v>44550</v>
      </c>
      <c r="C333" s="21">
        <v>128.96459999999999</v>
      </c>
      <c r="D333" s="45">
        <f t="shared" si="10"/>
        <v>-3.6532940425718044E-2</v>
      </c>
      <c r="E333" s="50">
        <f t="shared" si="11"/>
        <v>22679.680685847357</v>
      </c>
      <c r="F333" s="48"/>
    </row>
    <row r="334" spans="2:6" x14ac:dyDescent="0.3">
      <c r="B334" s="17">
        <v>44551</v>
      </c>
      <c r="C334" s="21">
        <v>131.24020400000001</v>
      </c>
      <c r="D334" s="45">
        <f t="shared" si="10"/>
        <v>1.7645183251838222E-2</v>
      </c>
      <c r="E334" s="50">
        <f t="shared" si="11"/>
        <v>23079.867807642309</v>
      </c>
      <c r="F334" s="48"/>
    </row>
    <row r="335" spans="2:6" x14ac:dyDescent="0.3">
      <c r="B335" s="17">
        <v>44552</v>
      </c>
      <c r="C335" s="21">
        <v>133.63580300000001</v>
      </c>
      <c r="D335" s="45">
        <f t="shared" si="10"/>
        <v>1.8253545232221707E-2</v>
      </c>
      <c r="E335" s="50">
        <f t="shared" si="11"/>
        <v>23501.157218622808</v>
      </c>
      <c r="F335" s="48"/>
    </row>
    <row r="336" spans="2:6" x14ac:dyDescent="0.3">
      <c r="B336" s="17">
        <v>44553</v>
      </c>
      <c r="C336" s="21">
        <v>134.92309599999999</v>
      </c>
      <c r="D336" s="45">
        <f t="shared" si="10"/>
        <v>9.6328451739836271E-3</v>
      </c>
      <c r="E336" s="50">
        <f t="shared" si="11"/>
        <v>23727.54022751925</v>
      </c>
      <c r="F336" s="48"/>
    </row>
    <row r="337" spans="2:6" x14ac:dyDescent="0.3">
      <c r="B337" s="17">
        <v>44554</v>
      </c>
      <c r="C337" s="21">
        <v>133.970001</v>
      </c>
      <c r="D337" s="45">
        <f t="shared" si="10"/>
        <v>-7.0639870285810116E-3</v>
      </c>
      <c r="E337" s="50">
        <f t="shared" si="11"/>
        <v>23559.92919113192</v>
      </c>
      <c r="F337" s="48"/>
    </row>
    <row r="338" spans="2:6" x14ac:dyDescent="0.3">
      <c r="B338" s="17">
        <v>44557</v>
      </c>
      <c r="C338" s="21">
        <v>134.419006</v>
      </c>
      <c r="D338" s="45">
        <f t="shared" si="10"/>
        <v>3.3515339004886601E-3</v>
      </c>
      <c r="E338" s="50">
        <f t="shared" si="11"/>
        <v>23638.891092509111</v>
      </c>
      <c r="F338" s="48"/>
    </row>
    <row r="339" spans="2:6" x14ac:dyDescent="0.3">
      <c r="B339" s="17">
        <v>44558</v>
      </c>
      <c r="C339" s="21">
        <v>136.41980000000001</v>
      </c>
      <c r="D339" s="45">
        <f t="shared" si="10"/>
        <v>1.4884755210881513E-2</v>
      </c>
      <c r="E339" s="50">
        <f t="shared" si="11"/>
        <v>23990.750199877795</v>
      </c>
      <c r="F339" s="48"/>
    </row>
    <row r="340" spans="2:6" x14ac:dyDescent="0.3">
      <c r="B340" s="17">
        <v>44559</v>
      </c>
      <c r="C340" s="21">
        <v>137.14520300000001</v>
      </c>
      <c r="D340" s="45">
        <f t="shared" si="10"/>
        <v>5.3174319270369846E-3</v>
      </c>
      <c r="E340" s="50">
        <f t="shared" si="11"/>
        <v>24118.319380944195</v>
      </c>
      <c r="F340" s="48"/>
    </row>
    <row r="341" spans="2:6" x14ac:dyDescent="0.3">
      <c r="B341" s="17">
        <v>44560</v>
      </c>
      <c r="C341" s="21">
        <v>136.74960300000001</v>
      </c>
      <c r="D341" s="45">
        <f t="shared" si="10"/>
        <v>-2.8845339927784548E-3</v>
      </c>
      <c r="E341" s="50">
        <f t="shared" si="11"/>
        <v>24048.749268841173</v>
      </c>
      <c r="F341" s="48"/>
    </row>
    <row r="342" spans="2:6" x14ac:dyDescent="0.3">
      <c r="B342" s="17">
        <v>44561</v>
      </c>
      <c r="C342" s="21">
        <v>138.00810200000001</v>
      </c>
      <c r="D342" s="45">
        <f t="shared" si="10"/>
        <v>9.2029444502299603E-3</v>
      </c>
      <c r="E342" s="50">
        <f t="shared" si="11"/>
        <v>24270.068572459826</v>
      </c>
      <c r="F342" s="48"/>
    </row>
    <row r="343" spans="2:6" x14ac:dyDescent="0.3">
      <c r="B343" s="17">
        <v>44564</v>
      </c>
      <c r="C343" s="21">
        <v>140.567902</v>
      </c>
      <c r="D343" s="45">
        <f t="shared" si="10"/>
        <v>1.8548186395607378E-2</v>
      </c>
      <c r="E343" s="50">
        <f t="shared" si="11"/>
        <v>24720.234328175982</v>
      </c>
      <c r="F343" s="48"/>
    </row>
    <row r="344" spans="2:6" x14ac:dyDescent="0.3">
      <c r="B344" s="17">
        <v>44565</v>
      </c>
      <c r="C344" s="21">
        <v>141.05630500000001</v>
      </c>
      <c r="D344" s="45">
        <f t="shared" si="10"/>
        <v>3.4744987515002196E-3</v>
      </c>
      <c r="E344" s="50">
        <f t="shared" si="11"/>
        <v>24806.124751486022</v>
      </c>
      <c r="F344" s="48"/>
    </row>
    <row r="345" spans="2:6" x14ac:dyDescent="0.3">
      <c r="B345" s="17">
        <v>44566</v>
      </c>
      <c r="C345" s="21">
        <v>142.158997</v>
      </c>
      <c r="D345" s="45">
        <f t="shared" si="10"/>
        <v>7.8173889497530104E-3</v>
      </c>
      <c r="E345" s="50">
        <f t="shared" si="11"/>
        <v>25000.043877004486</v>
      </c>
      <c r="F345" s="48"/>
    </row>
    <row r="346" spans="2:6" x14ac:dyDescent="0.3">
      <c r="B346" s="17">
        <v>44567</v>
      </c>
      <c r="C346" s="21">
        <v>142.628906</v>
      </c>
      <c r="D346" s="45">
        <f t="shared" si="10"/>
        <v>3.3055171316381843E-3</v>
      </c>
      <c r="E346" s="50">
        <f t="shared" si="11"/>
        <v>25082.681950331629</v>
      </c>
      <c r="F346" s="48"/>
    </row>
    <row r="347" spans="2:6" x14ac:dyDescent="0.3">
      <c r="B347" s="17">
        <v>44568</v>
      </c>
      <c r="C347" s="21">
        <v>144.909897</v>
      </c>
      <c r="D347" s="45">
        <f t="shared" si="10"/>
        <v>1.5992487525635233E-2</v>
      </c>
      <c r="E347" s="50">
        <f t="shared" si="11"/>
        <v>25483.816428531783</v>
      </c>
      <c r="F347" s="48"/>
    </row>
    <row r="348" spans="2:6" x14ac:dyDescent="0.3">
      <c r="B348" s="17">
        <v>44571</v>
      </c>
      <c r="C348" s="21">
        <v>147.965103</v>
      </c>
      <c r="D348" s="45">
        <f t="shared" si="10"/>
        <v>2.1083487486020354E-2</v>
      </c>
      <c r="E348" s="50">
        <f t="shared" si="11"/>
        <v>26021.104153298773</v>
      </c>
      <c r="F348" s="48"/>
    </row>
    <row r="349" spans="2:6" x14ac:dyDescent="0.3">
      <c r="B349" s="17">
        <v>44572</v>
      </c>
      <c r="C349" s="21">
        <v>146.416504</v>
      </c>
      <c r="D349" s="45">
        <f t="shared" si="10"/>
        <v>-1.0465974534549513E-2</v>
      </c>
      <c r="E349" s="50">
        <f t="shared" si="11"/>
        <v>25748.767939869489</v>
      </c>
      <c r="F349" s="48"/>
    </row>
    <row r="350" spans="2:6" x14ac:dyDescent="0.3">
      <c r="B350" s="17">
        <v>44573</v>
      </c>
      <c r="C350" s="21">
        <v>147.01409899999999</v>
      </c>
      <c r="D350" s="45">
        <f t="shared" si="10"/>
        <v>4.0814729465196362E-3</v>
      </c>
      <c r="E350" s="50">
        <f t="shared" si="11"/>
        <v>25853.860839622277</v>
      </c>
      <c r="F350" s="48"/>
    </row>
    <row r="351" spans="2:6" x14ac:dyDescent="0.3">
      <c r="B351" s="17">
        <v>44574</v>
      </c>
      <c r="C351" s="21">
        <v>147.49490399999999</v>
      </c>
      <c r="D351" s="45">
        <f t="shared" si="10"/>
        <v>3.2704686371611458E-3</v>
      </c>
      <c r="E351" s="50">
        <f t="shared" si="11"/>
        <v>25938.415080647792</v>
      </c>
      <c r="F351" s="48"/>
    </row>
    <row r="352" spans="2:6" x14ac:dyDescent="0.3">
      <c r="B352" s="17">
        <v>44575</v>
      </c>
      <c r="C352" s="21">
        <v>149.05870100000001</v>
      </c>
      <c r="D352" s="45">
        <f t="shared" si="10"/>
        <v>1.060237986256137E-2</v>
      </c>
      <c r="E352" s="50">
        <f t="shared" si="11"/>
        <v>26213.424010365612</v>
      </c>
      <c r="F352" s="48"/>
    </row>
    <row r="353" spans="2:6" x14ac:dyDescent="0.3">
      <c r="B353" s="17">
        <v>44578</v>
      </c>
      <c r="C353" s="21">
        <v>150.13960299999999</v>
      </c>
      <c r="D353" s="45">
        <f t="shared" si="10"/>
        <v>7.2515189837859947E-3</v>
      </c>
      <c r="E353" s="50">
        <f t="shared" si="11"/>
        <v>26403.511152206811</v>
      </c>
      <c r="F353" s="48"/>
    </row>
    <row r="354" spans="2:6" x14ac:dyDescent="0.3">
      <c r="B354" s="17">
        <v>44579</v>
      </c>
      <c r="C354" s="21">
        <v>147.288895</v>
      </c>
      <c r="D354" s="45">
        <f t="shared" si="10"/>
        <v>-1.8987049006650148E-2</v>
      </c>
      <c r="E354" s="50">
        <f t="shared" si="11"/>
        <v>25902.186392012227</v>
      </c>
      <c r="F354" s="48"/>
    </row>
    <row r="355" spans="2:6" x14ac:dyDescent="0.3">
      <c r="B355" s="17">
        <v>44580</v>
      </c>
      <c r="C355" s="21">
        <v>147.52630600000001</v>
      </c>
      <c r="D355" s="45">
        <f t="shared" si="10"/>
        <v>1.6118730471839625E-3</v>
      </c>
      <c r="E355" s="50">
        <f t="shared" si="11"/>
        <v>25943.937428120647</v>
      </c>
      <c r="F355" s="48"/>
    </row>
    <row r="356" spans="2:6" x14ac:dyDescent="0.3">
      <c r="B356" s="17">
        <v>44581</v>
      </c>
      <c r="C356" s="21">
        <v>147.41619900000001</v>
      </c>
      <c r="D356" s="45">
        <f t="shared" si="10"/>
        <v>-7.4635502633678961E-4</v>
      </c>
      <c r="E356" s="50">
        <f t="shared" si="11"/>
        <v>25924.574040018204</v>
      </c>
      <c r="F356" s="48"/>
    </row>
    <row r="357" spans="2:6" x14ac:dyDescent="0.3">
      <c r="B357" s="17">
        <v>44582</v>
      </c>
      <c r="C357" s="21">
        <v>144.753601</v>
      </c>
      <c r="D357" s="45">
        <f t="shared" si="10"/>
        <v>-1.8061773523274757E-2</v>
      </c>
      <c r="E357" s="50">
        <f t="shared" si="11"/>
        <v>25456.330255020028</v>
      </c>
      <c r="F357" s="48"/>
    </row>
    <row r="358" spans="2:6" x14ac:dyDescent="0.3">
      <c r="B358" s="17">
        <v>44585</v>
      </c>
      <c r="C358" s="21">
        <v>137.29879800000001</v>
      </c>
      <c r="D358" s="45">
        <f t="shared" si="10"/>
        <v>-5.149994852286955E-2</v>
      </c>
      <c r="E358" s="50">
        <f t="shared" si="11"/>
        <v>24145.330557305329</v>
      </c>
      <c r="F358" s="48"/>
    </row>
    <row r="359" spans="2:6" x14ac:dyDescent="0.3">
      <c r="B359" s="17">
        <v>44586</v>
      </c>
      <c r="C359" s="21">
        <v>139.996307</v>
      </c>
      <c r="D359" s="45">
        <f t="shared" si="10"/>
        <v>1.9646996472612938E-2</v>
      </c>
      <c r="E359" s="50">
        <f t="shared" si="11"/>
        <v>24619.713781594779</v>
      </c>
      <c r="F359" s="48"/>
    </row>
    <row r="360" spans="2:6" x14ac:dyDescent="0.3">
      <c r="B360" s="17">
        <v>44588</v>
      </c>
      <c r="C360" s="21">
        <v>140.63119499999999</v>
      </c>
      <c r="D360" s="45">
        <f t="shared" si="10"/>
        <v>4.5350339134302264E-3</v>
      </c>
      <c r="E360" s="50">
        <f t="shared" si="11"/>
        <v>24731.365018533255</v>
      </c>
      <c r="F360" s="48"/>
    </row>
    <row r="361" spans="2:6" x14ac:dyDescent="0.3">
      <c r="B361" s="17">
        <v>44589</v>
      </c>
      <c r="C361" s="21">
        <v>141.44369499999999</v>
      </c>
      <c r="D361" s="45">
        <f t="shared" si="10"/>
        <v>5.7775232586198249E-3</v>
      </c>
      <c r="E361" s="50">
        <f t="shared" si="11"/>
        <v>24874.251055145247</v>
      </c>
      <c r="F361" s="48"/>
    </row>
    <row r="362" spans="2:6" x14ac:dyDescent="0.3">
      <c r="B362" s="17">
        <v>44592</v>
      </c>
      <c r="C362" s="21">
        <v>142.00140400000001</v>
      </c>
      <c r="D362" s="45">
        <f t="shared" si="10"/>
        <v>3.9429753302189742E-3</v>
      </c>
      <c r="E362" s="50">
        <f t="shared" si="11"/>
        <v>24972.329613413356</v>
      </c>
      <c r="F362" s="48"/>
    </row>
    <row r="363" spans="2:6" x14ac:dyDescent="0.3">
      <c r="B363" s="17">
        <v>44593</v>
      </c>
      <c r="C363" s="21">
        <v>143.681702</v>
      </c>
      <c r="D363" s="45">
        <f t="shared" si="10"/>
        <v>1.1832967510659214E-2</v>
      </c>
      <c r="E363" s="50">
        <f t="shared" si="11"/>
        <v>25267.826378394348</v>
      </c>
      <c r="F363" s="48"/>
    </row>
    <row r="364" spans="2:6" x14ac:dyDescent="0.3">
      <c r="B364" s="17">
        <v>44594</v>
      </c>
      <c r="C364" s="21">
        <v>145.91630599999999</v>
      </c>
      <c r="D364" s="45">
        <f t="shared" si="10"/>
        <v>1.5552460535301776E-2</v>
      </c>
      <c r="E364" s="50">
        <f t="shared" si="11"/>
        <v>25660.803250957182</v>
      </c>
      <c r="F364" s="48"/>
    </row>
    <row r="365" spans="2:6" x14ac:dyDescent="0.3">
      <c r="B365" s="17">
        <v>44595</v>
      </c>
      <c r="C365" s="21">
        <v>146.69030799999999</v>
      </c>
      <c r="D365" s="45">
        <f t="shared" si="10"/>
        <v>5.3044243047106459E-3</v>
      </c>
      <c r="E365" s="50">
        <f t="shared" si="11"/>
        <v>25796.919039399956</v>
      </c>
      <c r="F365" s="48"/>
    </row>
    <row r="366" spans="2:6" x14ac:dyDescent="0.3">
      <c r="B366" s="17">
        <v>44596</v>
      </c>
      <c r="C366" s="21">
        <v>146.20039399999999</v>
      </c>
      <c r="D366" s="45">
        <f t="shared" si="10"/>
        <v>-3.339784384391632E-3</v>
      </c>
      <c r="E366" s="50">
        <f t="shared" si="11"/>
        <v>25710.762892026753</v>
      </c>
      <c r="F366" s="48"/>
    </row>
    <row r="367" spans="2:6" x14ac:dyDescent="0.3">
      <c r="B367" s="17">
        <v>44599</v>
      </c>
      <c r="C367" s="21">
        <v>145.58140599999999</v>
      </c>
      <c r="D367" s="45">
        <f t="shared" si="10"/>
        <v>-4.2338326393292873E-3</v>
      </c>
      <c r="E367" s="50">
        <f t="shared" si="11"/>
        <v>25601.907824912432</v>
      </c>
      <c r="F367" s="48"/>
    </row>
    <row r="368" spans="2:6" x14ac:dyDescent="0.3">
      <c r="B368" s="17">
        <v>44600</v>
      </c>
      <c r="C368" s="21">
        <v>143.50920099999999</v>
      </c>
      <c r="D368" s="45">
        <f t="shared" si="10"/>
        <v>-1.4233994964988846E-2</v>
      </c>
      <c r="E368" s="50">
        <f t="shared" si="11"/>
        <v>25237.490397838519</v>
      </c>
      <c r="F368" s="48"/>
    </row>
    <row r="369" spans="2:6" x14ac:dyDescent="0.3">
      <c r="B369" s="17">
        <v>44601</v>
      </c>
      <c r="C369" s="21">
        <v>145.466904</v>
      </c>
      <c r="D369" s="45">
        <f t="shared" si="10"/>
        <v>1.3641654934724426E-2</v>
      </c>
      <c r="E369" s="50">
        <f t="shared" si="11"/>
        <v>25581.771533264255</v>
      </c>
      <c r="F369" s="48"/>
    </row>
    <row r="370" spans="2:6" x14ac:dyDescent="0.3">
      <c r="B370" s="17">
        <v>44602</v>
      </c>
      <c r="C370" s="21">
        <v>146.40690599999999</v>
      </c>
      <c r="D370" s="45">
        <f t="shared" si="10"/>
        <v>6.4619647091684355E-3</v>
      </c>
      <c r="E370" s="50">
        <f t="shared" si="11"/>
        <v>25747.080038110216</v>
      </c>
      <c r="F370" s="48"/>
    </row>
    <row r="371" spans="2:6" x14ac:dyDescent="0.3">
      <c r="B371" s="17">
        <v>44603</v>
      </c>
      <c r="C371" s="21">
        <v>143.500305</v>
      </c>
      <c r="D371" s="45">
        <f t="shared" si="10"/>
        <v>-1.9852895463824603E-2</v>
      </c>
      <c r="E371" s="50">
        <f t="shared" si="11"/>
        <v>25235.925949614888</v>
      </c>
      <c r="F371" s="48"/>
    </row>
    <row r="372" spans="2:6" x14ac:dyDescent="0.3">
      <c r="B372" s="17">
        <v>44606</v>
      </c>
      <c r="C372" s="21">
        <v>136.09390300000001</v>
      </c>
      <c r="D372" s="45">
        <f t="shared" si="10"/>
        <v>-5.1612447792358254E-2</v>
      </c>
      <c r="E372" s="50">
        <f t="shared" si="11"/>
        <v>23933.438039048571</v>
      </c>
      <c r="F372" s="48"/>
    </row>
    <row r="373" spans="2:6" x14ac:dyDescent="0.3">
      <c r="B373" s="17">
        <v>44607</v>
      </c>
      <c r="C373" s="21">
        <v>139.03460699999999</v>
      </c>
      <c r="D373" s="45">
        <f t="shared" si="10"/>
        <v>2.1607904066062257E-2</v>
      </c>
      <c r="E373" s="50">
        <f t="shared" si="11"/>
        <v>24450.589472167379</v>
      </c>
      <c r="F373" s="48"/>
    </row>
    <row r="374" spans="2:6" x14ac:dyDescent="0.3">
      <c r="B374" s="17">
        <v>44608</v>
      </c>
      <c r="C374" s="21">
        <v>138.90069600000001</v>
      </c>
      <c r="D374" s="45">
        <f t="shared" si="10"/>
        <v>-9.6314869290049104E-4</v>
      </c>
      <c r="E374" s="50">
        <f t="shared" si="11"/>
        <v>24427.039918876613</v>
      </c>
      <c r="F374" s="48"/>
    </row>
    <row r="375" spans="2:6" x14ac:dyDescent="0.3">
      <c r="B375" s="17">
        <v>44609</v>
      </c>
      <c r="C375" s="21">
        <v>137.46519499999999</v>
      </c>
      <c r="D375" s="45">
        <f t="shared" si="10"/>
        <v>-1.033472863231741E-2</v>
      </c>
      <c r="E375" s="50">
        <f t="shared" si="11"/>
        <v>24174.593090024238</v>
      </c>
      <c r="F375" s="48"/>
    </row>
    <row r="376" spans="2:6" x14ac:dyDescent="0.3">
      <c r="B376" s="17">
        <v>44610</v>
      </c>
      <c r="C376" s="21">
        <v>136.00830099999999</v>
      </c>
      <c r="D376" s="45">
        <f t="shared" si="10"/>
        <v>-1.0598275439830464E-2</v>
      </c>
      <c r="E376" s="50">
        <f t="shared" si="11"/>
        <v>23918.384093810339</v>
      </c>
      <c r="F376" s="48"/>
    </row>
    <row r="377" spans="2:6" x14ac:dyDescent="0.3">
      <c r="B377" s="17">
        <v>44613</v>
      </c>
      <c r="C377" s="21">
        <v>132.13810699999999</v>
      </c>
      <c r="D377" s="45">
        <f t="shared" si="10"/>
        <v>-2.8455571987477429E-2</v>
      </c>
      <c r="E377" s="50">
        <f t="shared" si="11"/>
        <v>23237.772793404783</v>
      </c>
      <c r="F377" s="48"/>
    </row>
    <row r="378" spans="2:6" x14ac:dyDescent="0.3">
      <c r="B378" s="17">
        <v>44614</v>
      </c>
      <c r="C378" s="21">
        <v>129.360703</v>
      </c>
      <c r="D378" s="45">
        <f t="shared" si="10"/>
        <v>-2.1018948001124235E-2</v>
      </c>
      <c r="E378" s="50">
        <f t="shared" si="11"/>
        <v>22749.33925539827</v>
      </c>
      <c r="F378" s="48"/>
    </row>
    <row r="379" spans="2:6" x14ac:dyDescent="0.3">
      <c r="B379" s="17">
        <v>44615</v>
      </c>
      <c r="C379" s="21">
        <v>131.35159300000001</v>
      </c>
      <c r="D379" s="45">
        <f t="shared" si="10"/>
        <v>1.5390222485108228E-2</v>
      </c>
      <c r="E379" s="50">
        <f t="shared" si="11"/>
        <v>23099.456647928055</v>
      </c>
      <c r="F379" s="48"/>
    </row>
    <row r="380" spans="2:6" x14ac:dyDescent="0.3">
      <c r="B380" s="17">
        <v>44616</v>
      </c>
      <c r="C380" s="21">
        <v>123.029701</v>
      </c>
      <c r="D380" s="45">
        <f t="shared" si="10"/>
        <v>-6.3355851344718786E-2</v>
      </c>
      <c r="E380" s="50">
        <f t="shared" si="11"/>
        <v>21635.97090639815</v>
      </c>
      <c r="F380" s="48"/>
    </row>
    <row r="381" spans="2:6" x14ac:dyDescent="0.3">
      <c r="B381" s="17">
        <v>44617</v>
      </c>
      <c r="C381" s="21">
        <v>128.29440299999999</v>
      </c>
      <c r="D381" s="45">
        <f t="shared" si="10"/>
        <v>4.2792122204702306E-2</v>
      </c>
      <c r="E381" s="50">
        <f t="shared" si="11"/>
        <v>22561.820017442122</v>
      </c>
      <c r="F381" s="48"/>
    </row>
    <row r="382" spans="2:6" x14ac:dyDescent="0.3">
      <c r="B382" s="17">
        <v>44620</v>
      </c>
      <c r="C382" s="21">
        <v>129.04409799999999</v>
      </c>
      <c r="D382" s="45">
        <f t="shared" si="10"/>
        <v>5.8435518812149801E-3</v>
      </c>
      <c r="E382" s="50">
        <f t="shared" si="11"/>
        <v>22693.661183248678</v>
      </c>
      <c r="F382" s="48"/>
    </row>
    <row r="383" spans="2:6" x14ac:dyDescent="0.3">
      <c r="B383" s="17">
        <v>44622</v>
      </c>
      <c r="C383" s="21">
        <v>129.63819899999999</v>
      </c>
      <c r="D383" s="45">
        <f t="shared" si="10"/>
        <v>4.6038603020805719E-3</v>
      </c>
      <c r="E383" s="50">
        <f t="shared" si="11"/>
        <v>22798.139629079102</v>
      </c>
      <c r="F383" s="48"/>
    </row>
    <row r="384" spans="2:6" x14ac:dyDescent="0.3">
      <c r="B384" s="17">
        <v>44623</v>
      </c>
      <c r="C384" s="21">
        <v>130.96339399999999</v>
      </c>
      <c r="D384" s="45">
        <f t="shared" si="10"/>
        <v>1.0222257098773857E-2</v>
      </c>
      <c r="E384" s="50">
        <f t="shared" si="11"/>
        <v>23031.188073741294</v>
      </c>
      <c r="F384" s="48"/>
    </row>
    <row r="385" spans="2:6" x14ac:dyDescent="0.3">
      <c r="B385" s="17">
        <v>44624</v>
      </c>
      <c r="C385" s="21">
        <v>129.118393</v>
      </c>
      <c r="D385" s="45">
        <f t="shared" si="10"/>
        <v>-1.408791375703043E-2</v>
      </c>
      <c r="E385" s="50">
        <f t="shared" si="11"/>
        <v>22706.726682436478</v>
      </c>
      <c r="F385" s="48"/>
    </row>
    <row r="386" spans="2:6" x14ac:dyDescent="0.3">
      <c r="B386" s="17">
        <v>44627</v>
      </c>
      <c r="C386" s="21">
        <v>126.2976</v>
      </c>
      <c r="D386" s="45">
        <f t="shared" si="10"/>
        <v>-2.1846562170271085E-2</v>
      </c>
      <c r="E386" s="50">
        <f t="shared" si="11"/>
        <v>22210.662766285277</v>
      </c>
      <c r="F386" s="48"/>
    </row>
    <row r="387" spans="2:6" x14ac:dyDescent="0.3">
      <c r="B387" s="17">
        <v>44628</v>
      </c>
      <c r="C387" s="21">
        <v>128.37780799999999</v>
      </c>
      <c r="D387" s="45">
        <f t="shared" si="10"/>
        <v>1.647068511198934E-2</v>
      </c>
      <c r="E387" s="50">
        <f t="shared" si="11"/>
        <v>22576.48759883735</v>
      </c>
      <c r="F387" s="48"/>
    </row>
    <row r="388" spans="2:6" x14ac:dyDescent="0.3">
      <c r="B388" s="17">
        <v>44629</v>
      </c>
      <c r="C388" s="21">
        <v>131.599197</v>
      </c>
      <c r="D388" s="45">
        <f t="shared" si="10"/>
        <v>2.5093036329145117E-2</v>
      </c>
      <c r="E388" s="50">
        <f t="shared" si="11"/>
        <v>23143.000222339469</v>
      </c>
      <c r="F388" s="48"/>
    </row>
    <row r="389" spans="2:6" x14ac:dyDescent="0.3">
      <c r="B389" s="17">
        <v>44630</v>
      </c>
      <c r="C389" s="21">
        <v>132.75190699999999</v>
      </c>
      <c r="D389" s="45">
        <f t="shared" si="10"/>
        <v>8.759247976262232E-3</v>
      </c>
      <c r="E389" s="50">
        <f t="shared" si="11"/>
        <v>23345.715500201633</v>
      </c>
      <c r="F389" s="48"/>
    </row>
    <row r="390" spans="2:6" x14ac:dyDescent="0.3">
      <c r="B390" s="17">
        <v>44631</v>
      </c>
      <c r="C390" s="21">
        <v>133.83459500000001</v>
      </c>
      <c r="D390" s="45">
        <f t="shared" ref="D390:D453" si="12">((C390-C389)/C389)</f>
        <v>8.1557246480837287E-3</v>
      </c>
      <c r="E390" s="50">
        <f t="shared" ref="E390:E453" si="13">(E389+(E389*D390))</f>
        <v>23536.116727533779</v>
      </c>
      <c r="F390" s="48"/>
    </row>
    <row r="391" spans="2:6" x14ac:dyDescent="0.3">
      <c r="B391" s="17">
        <v>44634</v>
      </c>
      <c r="C391" s="21">
        <v>133.56990099999999</v>
      </c>
      <c r="D391" s="45">
        <f t="shared" si="12"/>
        <v>-1.9777696491704551E-3</v>
      </c>
      <c r="E391" s="50">
        <f t="shared" si="13"/>
        <v>23489.567710210729</v>
      </c>
      <c r="F391" s="48"/>
    </row>
    <row r="392" spans="2:6" x14ac:dyDescent="0.3">
      <c r="B392" s="17">
        <v>44635</v>
      </c>
      <c r="C392" s="21">
        <v>132.40370200000001</v>
      </c>
      <c r="D392" s="45">
        <f t="shared" si="12"/>
        <v>-8.7310014551854592E-3</v>
      </c>
      <c r="E392" s="50">
        <f t="shared" si="13"/>
        <v>23284.480260351203</v>
      </c>
      <c r="F392" s="48"/>
    </row>
    <row r="393" spans="2:6" x14ac:dyDescent="0.3">
      <c r="B393" s="17">
        <v>44636</v>
      </c>
      <c r="C393" s="21">
        <v>134.20320100000001</v>
      </c>
      <c r="D393" s="45">
        <f t="shared" si="12"/>
        <v>1.3591002160951642E-2</v>
      </c>
      <c r="E393" s="50">
        <f t="shared" si="13"/>
        <v>23600.939681886273</v>
      </c>
      <c r="F393" s="48"/>
    </row>
    <row r="394" spans="2:6" x14ac:dyDescent="0.3">
      <c r="B394" s="17">
        <v>44637</v>
      </c>
      <c r="C394" s="21">
        <v>135.79530299999999</v>
      </c>
      <c r="D394" s="45">
        <f t="shared" si="12"/>
        <v>1.1863368296259809E-2</v>
      </c>
      <c r="E394" s="50">
        <f t="shared" si="13"/>
        <v>23880.926321470302</v>
      </c>
      <c r="F394" s="48"/>
    </row>
    <row r="395" spans="2:6" x14ac:dyDescent="0.3">
      <c r="B395" s="17">
        <v>44641</v>
      </c>
      <c r="C395" s="21">
        <v>135.828506</v>
      </c>
      <c r="D395" s="45">
        <f t="shared" si="12"/>
        <v>2.4450772056537574E-4</v>
      </c>
      <c r="E395" s="50">
        <f t="shared" si="13"/>
        <v>23886.765392330155</v>
      </c>
      <c r="F395" s="48"/>
    </row>
    <row r="396" spans="2:6" x14ac:dyDescent="0.3">
      <c r="B396" s="17">
        <v>44642</v>
      </c>
      <c r="C396" s="21">
        <v>136.24620100000001</v>
      </c>
      <c r="D396" s="45">
        <f t="shared" si="12"/>
        <v>3.075164501919862E-3</v>
      </c>
      <c r="E396" s="50">
        <f t="shared" si="13"/>
        <v>23960.221125330336</v>
      </c>
      <c r="F396" s="48"/>
    </row>
    <row r="397" spans="2:6" x14ac:dyDescent="0.3">
      <c r="B397" s="17">
        <v>44643</v>
      </c>
      <c r="C397" s="21">
        <v>136.20889299999999</v>
      </c>
      <c r="D397" s="45">
        <f t="shared" si="12"/>
        <v>-2.7382781850940796E-4</v>
      </c>
      <c r="E397" s="50">
        <f t="shared" si="13"/>
        <v>23953.660150248583</v>
      </c>
      <c r="F397" s="48"/>
    </row>
    <row r="398" spans="2:6" x14ac:dyDescent="0.3">
      <c r="B398" s="17">
        <v>44644</v>
      </c>
      <c r="C398" s="21">
        <v>136.96159399999999</v>
      </c>
      <c r="D398" s="45">
        <f t="shared" si="12"/>
        <v>5.5260782421893842E-3</v>
      </c>
      <c r="E398" s="50">
        <f t="shared" si="13"/>
        <v>24086.029950425669</v>
      </c>
      <c r="F398" s="48"/>
    </row>
    <row r="399" spans="2:6" x14ac:dyDescent="0.3">
      <c r="B399" s="17">
        <v>44645</v>
      </c>
      <c r="C399" s="21">
        <v>136.059799</v>
      </c>
      <c r="D399" s="45">
        <f t="shared" si="12"/>
        <v>-6.5842910677572346E-3</v>
      </c>
      <c r="E399" s="50">
        <f t="shared" si="13"/>
        <v>23927.440518565349</v>
      </c>
      <c r="F399" s="48"/>
    </row>
    <row r="400" spans="2:6" x14ac:dyDescent="0.3">
      <c r="B400" s="17">
        <v>44648</v>
      </c>
      <c r="C400" s="21">
        <v>134.92489599999999</v>
      </c>
      <c r="D400" s="45">
        <f t="shared" si="12"/>
        <v>-8.3412073833800705E-3</v>
      </c>
      <c r="E400" s="50">
        <f t="shared" si="13"/>
        <v>23727.856775046504</v>
      </c>
      <c r="F400" s="48"/>
    </row>
    <row r="401" spans="2:6" x14ac:dyDescent="0.3">
      <c r="B401" s="17">
        <v>44649</v>
      </c>
      <c r="C401" s="21">
        <v>135.577606</v>
      </c>
      <c r="D401" s="45">
        <f t="shared" si="12"/>
        <v>4.8375801601508242E-3</v>
      </c>
      <c r="E401" s="50">
        <f t="shared" si="13"/>
        <v>23842.642184224369</v>
      </c>
      <c r="F401" s="48"/>
    </row>
    <row r="402" spans="2:6" x14ac:dyDescent="0.3">
      <c r="B402" s="17">
        <v>44650</v>
      </c>
      <c r="C402" s="21">
        <v>136.60549900000001</v>
      </c>
      <c r="D402" s="45">
        <f t="shared" si="12"/>
        <v>7.5815839379846104E-3</v>
      </c>
      <c r="E402" s="50">
        <f t="shared" si="13"/>
        <v>24023.407177247398</v>
      </c>
      <c r="F402" s="48"/>
    </row>
    <row r="403" spans="2:6" x14ac:dyDescent="0.3">
      <c r="B403" s="17">
        <v>44651</v>
      </c>
      <c r="C403" s="21">
        <v>137.27990700000001</v>
      </c>
      <c r="D403" s="45">
        <f t="shared" si="12"/>
        <v>4.9369022838531527E-3</v>
      </c>
      <c r="E403" s="50">
        <f t="shared" si="13"/>
        <v>24142.008391006686</v>
      </c>
      <c r="F403" s="48"/>
    </row>
    <row r="404" spans="2:6" x14ac:dyDescent="0.3">
      <c r="B404" s="17">
        <v>44652</v>
      </c>
      <c r="C404" s="21">
        <v>141.337402</v>
      </c>
      <c r="D404" s="45">
        <f t="shared" si="12"/>
        <v>2.9556364719856551E-2</v>
      </c>
      <c r="E404" s="50">
        <f t="shared" si="13"/>
        <v>24855.558396081116</v>
      </c>
      <c r="F404" s="48"/>
    </row>
    <row r="405" spans="2:6" x14ac:dyDescent="0.3">
      <c r="B405" s="17">
        <v>44655</v>
      </c>
      <c r="C405" s="21">
        <v>144.572495</v>
      </c>
      <c r="D405" s="45">
        <f t="shared" si="12"/>
        <v>2.2889150035459164E-2</v>
      </c>
      <c r="E405" s="50">
        <f t="shared" si="13"/>
        <v>25424.481001424134</v>
      </c>
      <c r="F405" s="48"/>
    </row>
    <row r="406" spans="2:6" x14ac:dyDescent="0.3">
      <c r="B406" s="17">
        <v>44656</v>
      </c>
      <c r="C406" s="21">
        <v>145.504593</v>
      </c>
      <c r="D406" s="45">
        <f t="shared" si="12"/>
        <v>6.447270623641076E-3</v>
      </c>
      <c r="E406" s="50">
        <f t="shared" si="13"/>
        <v>25588.399510905936</v>
      </c>
      <c r="F406" s="48"/>
    </row>
    <row r="407" spans="2:6" x14ac:dyDescent="0.3">
      <c r="B407" s="17">
        <v>44657</v>
      </c>
      <c r="C407" s="21">
        <v>146.64430200000001</v>
      </c>
      <c r="D407" s="45">
        <f t="shared" si="12"/>
        <v>7.8328042881781086E-3</v>
      </c>
      <c r="E407" s="50">
        <f t="shared" si="13"/>
        <v>25788.828436322576</v>
      </c>
      <c r="F407" s="48"/>
    </row>
    <row r="408" spans="2:6" x14ac:dyDescent="0.3">
      <c r="B408" s="17">
        <v>44658</v>
      </c>
      <c r="C408" s="21">
        <v>145.65969799999999</v>
      </c>
      <c r="D408" s="45">
        <f t="shared" si="12"/>
        <v>-6.7142329198717765E-3</v>
      </c>
      <c r="E408" s="50">
        <f t="shared" si="13"/>
        <v>25615.676235470492</v>
      </c>
      <c r="F408" s="48"/>
    </row>
    <row r="409" spans="2:6" x14ac:dyDescent="0.3">
      <c r="B409" s="17">
        <v>44659</v>
      </c>
      <c r="C409" s="21">
        <v>147.74299600000001</v>
      </c>
      <c r="D409" s="45">
        <f t="shared" si="12"/>
        <v>1.4302501162675852E-2</v>
      </c>
      <c r="E409" s="50">
        <f t="shared" si="13"/>
        <v>25982.044474611037</v>
      </c>
      <c r="F409" s="48"/>
    </row>
    <row r="410" spans="2:6" x14ac:dyDescent="0.3">
      <c r="B410" s="17">
        <v>44662</v>
      </c>
      <c r="C410" s="21">
        <v>149.76800499999999</v>
      </c>
      <c r="D410" s="45">
        <f t="shared" si="12"/>
        <v>1.3706294408704037E-2</v>
      </c>
      <c r="E410" s="50">
        <f t="shared" si="13"/>
        <v>26338.162025520098</v>
      </c>
      <c r="F410" s="48"/>
    </row>
    <row r="411" spans="2:6" x14ac:dyDescent="0.3">
      <c r="B411" s="17">
        <v>44663</v>
      </c>
      <c r="C411" s="21">
        <v>147.69889800000001</v>
      </c>
      <c r="D411" s="45">
        <f t="shared" si="12"/>
        <v>-1.3815414046544683E-2</v>
      </c>
      <c r="E411" s="50">
        <f t="shared" si="13"/>
        <v>25974.289411912559</v>
      </c>
      <c r="F411" s="48"/>
    </row>
    <row r="412" spans="2:6" x14ac:dyDescent="0.3">
      <c r="B412" s="17">
        <v>44664</v>
      </c>
      <c r="C412" s="21">
        <v>148.527298</v>
      </c>
      <c r="D412" s="45">
        <f t="shared" si="12"/>
        <v>5.6087080622631846E-3</v>
      </c>
      <c r="E412" s="50">
        <f t="shared" si="13"/>
        <v>26119.971618348711</v>
      </c>
      <c r="F412" s="48"/>
    </row>
    <row r="413" spans="2:6" x14ac:dyDescent="0.3">
      <c r="B413" s="17">
        <v>44669</v>
      </c>
      <c r="C413" s="21">
        <v>147.730896</v>
      </c>
      <c r="D413" s="45">
        <f t="shared" si="12"/>
        <v>-5.3619907634756842E-3</v>
      </c>
      <c r="E413" s="50">
        <f t="shared" si="13"/>
        <v>25979.916571788879</v>
      </c>
      <c r="F413" s="48"/>
    </row>
    <row r="414" spans="2:6" x14ac:dyDescent="0.3">
      <c r="B414" s="17">
        <v>44670</v>
      </c>
      <c r="C414" s="21">
        <v>145.21180699999999</v>
      </c>
      <c r="D414" s="45">
        <f t="shared" si="12"/>
        <v>-1.7051876541789933E-2</v>
      </c>
      <c r="E414" s="50">
        <f t="shared" si="13"/>
        <v>25536.910241840731</v>
      </c>
      <c r="F414" s="48"/>
    </row>
    <row r="415" spans="2:6" x14ac:dyDescent="0.3">
      <c r="B415" s="17">
        <v>44671</v>
      </c>
      <c r="C415" s="21">
        <v>144.78419500000001</v>
      </c>
      <c r="D415" s="45">
        <f t="shared" si="12"/>
        <v>-2.9447467725539846E-3</v>
      </c>
      <c r="E415" s="50">
        <f t="shared" si="13"/>
        <v>25461.710507825072</v>
      </c>
      <c r="F415" s="48"/>
    </row>
    <row r="416" spans="2:6" x14ac:dyDescent="0.3">
      <c r="B416" s="17">
        <v>44672</v>
      </c>
      <c r="C416" s="21">
        <v>146.574005</v>
      </c>
      <c r="D416" s="45">
        <f t="shared" si="12"/>
        <v>1.2361915608260891E-2</v>
      </c>
      <c r="E416" s="50">
        <f t="shared" si="13"/>
        <v>25776.466024364774</v>
      </c>
      <c r="F416" s="48"/>
    </row>
    <row r="417" spans="2:6" x14ac:dyDescent="0.3">
      <c r="B417" s="17">
        <v>44673</v>
      </c>
      <c r="C417" s="21">
        <v>145.607101</v>
      </c>
      <c r="D417" s="45">
        <f t="shared" si="12"/>
        <v>-6.5966949596553597E-3</v>
      </c>
      <c r="E417" s="50">
        <f t="shared" si="13"/>
        <v>25606.426540864119</v>
      </c>
      <c r="F417" s="48"/>
    </row>
    <row r="418" spans="2:6" x14ac:dyDescent="0.3">
      <c r="B418" s="17">
        <v>44676</v>
      </c>
      <c r="C418" s="21">
        <v>141.937805</v>
      </c>
      <c r="D418" s="45">
        <f t="shared" si="12"/>
        <v>-2.5199979772964527E-2</v>
      </c>
      <c r="E418" s="50">
        <f t="shared" si="13"/>
        <v>24961.145109976442</v>
      </c>
      <c r="F418" s="48"/>
    </row>
    <row r="419" spans="2:6" x14ac:dyDescent="0.3">
      <c r="B419" s="17">
        <v>44677</v>
      </c>
      <c r="C419" s="21">
        <v>144.21440100000001</v>
      </c>
      <c r="D419" s="45">
        <f t="shared" si="12"/>
        <v>1.6039391337635607E-2</v>
      </c>
      <c r="E419" s="50">
        <f t="shared" si="13"/>
        <v>25361.506684630862</v>
      </c>
      <c r="F419" s="48"/>
    </row>
    <row r="420" spans="2:6" x14ac:dyDescent="0.3">
      <c r="B420" s="17">
        <v>44678</v>
      </c>
      <c r="C420" s="21">
        <v>143.74009699999999</v>
      </c>
      <c r="D420" s="45">
        <f t="shared" si="12"/>
        <v>-3.288880976595519E-3</v>
      </c>
      <c r="E420" s="50">
        <f t="shared" si="13"/>
        <v>25278.095707757981</v>
      </c>
      <c r="F420" s="48"/>
    </row>
    <row r="421" spans="2:6" x14ac:dyDescent="0.3">
      <c r="B421" s="17">
        <v>44679</v>
      </c>
      <c r="C421" s="21">
        <v>141.837006</v>
      </c>
      <c r="D421" s="45">
        <f t="shared" si="12"/>
        <v>-1.3239806009035803E-2</v>
      </c>
      <c r="E421" s="50">
        <f t="shared" si="13"/>
        <v>24943.418624309423</v>
      </c>
      <c r="F421" s="48"/>
    </row>
    <row r="422" spans="2:6" x14ac:dyDescent="0.3">
      <c r="B422" s="17">
        <v>44680</v>
      </c>
      <c r="C422" s="21">
        <v>139.33810399999999</v>
      </c>
      <c r="D422" s="45">
        <f t="shared" si="12"/>
        <v>-1.7618124285562087E-2</v>
      </c>
      <c r="E422" s="50">
        <f t="shared" si="13"/>
        <v>24503.962374879535</v>
      </c>
      <c r="F422" s="48"/>
    </row>
    <row r="423" spans="2:6" x14ac:dyDescent="0.3">
      <c r="B423" s="17">
        <v>44683</v>
      </c>
      <c r="C423" s="21">
        <v>138.23590100000001</v>
      </c>
      <c r="D423" s="45">
        <f t="shared" si="12"/>
        <v>-7.9102770050608305E-3</v>
      </c>
      <c r="E423" s="50">
        <f t="shared" si="13"/>
        <v>24310.129244772648</v>
      </c>
      <c r="F423" s="48"/>
    </row>
    <row r="424" spans="2:6" x14ac:dyDescent="0.3">
      <c r="B424" s="17">
        <v>44685</v>
      </c>
      <c r="C424" s="21">
        <v>133.93440200000001</v>
      </c>
      <c r="D424" s="45">
        <f t="shared" si="12"/>
        <v>-3.1117090197864058E-2</v>
      </c>
      <c r="E424" s="50">
        <f t="shared" si="13"/>
        <v>23553.668760341327</v>
      </c>
      <c r="F424" s="48"/>
    </row>
    <row r="425" spans="2:6" x14ac:dyDescent="0.3">
      <c r="B425" s="17">
        <v>44686</v>
      </c>
      <c r="C425" s="21">
        <v>134.53999300000001</v>
      </c>
      <c r="D425" s="45">
        <f t="shared" si="12"/>
        <v>4.5215492879865466E-3</v>
      </c>
      <c r="E425" s="50">
        <f t="shared" si="13"/>
        <v>23660.167834554119</v>
      </c>
      <c r="F425" s="48"/>
    </row>
    <row r="426" spans="2:6" x14ac:dyDescent="0.3">
      <c r="B426" s="17">
        <v>44687</v>
      </c>
      <c r="C426" s="21">
        <v>132.156204</v>
      </c>
      <c r="D426" s="45">
        <f t="shared" si="12"/>
        <v>-1.7718069897625213E-2</v>
      </c>
      <c r="E426" s="50">
        <f t="shared" si="13"/>
        <v>23240.955327071944</v>
      </c>
      <c r="F426" s="48"/>
    </row>
    <row r="427" spans="2:6" x14ac:dyDescent="0.3">
      <c r="B427" s="17">
        <v>44690</v>
      </c>
      <c r="C427" s="21">
        <v>129.53829999999999</v>
      </c>
      <c r="D427" s="45">
        <f t="shared" si="12"/>
        <v>-1.9809164615533371E-2</v>
      </c>
      <c r="E427" s="50">
        <f t="shared" si="13"/>
        <v>22780.571417175717</v>
      </c>
      <c r="F427" s="48"/>
    </row>
    <row r="428" spans="2:6" x14ac:dyDescent="0.3">
      <c r="B428" s="17">
        <v>44691</v>
      </c>
      <c r="C428" s="21">
        <v>126.089699</v>
      </c>
      <c r="D428" s="45">
        <f t="shared" si="12"/>
        <v>-2.6622249944610949E-2</v>
      </c>
      <c r="E428" s="50">
        <f t="shared" si="13"/>
        <v>22174.101351026606</v>
      </c>
      <c r="F428" s="48"/>
    </row>
    <row r="429" spans="2:6" x14ac:dyDescent="0.3">
      <c r="B429" s="17">
        <v>44692</v>
      </c>
      <c r="C429" s="21">
        <v>122.7192</v>
      </c>
      <c r="D429" s="45">
        <f t="shared" si="12"/>
        <v>-2.6730962376236581E-2</v>
      </c>
      <c r="E429" s="50">
        <f t="shared" si="13"/>
        <v>21581.366282085455</v>
      </c>
      <c r="F429" s="48"/>
    </row>
    <row r="430" spans="2:6" x14ac:dyDescent="0.3">
      <c r="B430" s="17">
        <v>44693</v>
      </c>
      <c r="C430" s="21">
        <v>120.4683</v>
      </c>
      <c r="D430" s="45">
        <f t="shared" si="12"/>
        <v>-1.8341873154323052E-2</v>
      </c>
      <c r="E430" s="50">
        <f t="shared" si="13"/>
        <v>21185.52359924246</v>
      </c>
      <c r="F430" s="48"/>
    </row>
    <row r="431" spans="2:6" x14ac:dyDescent="0.3">
      <c r="B431" s="17">
        <v>44694</v>
      </c>
      <c r="C431" s="21">
        <v>121.36689800000001</v>
      </c>
      <c r="D431" s="45">
        <f t="shared" si="12"/>
        <v>7.4592071109163731E-3</v>
      </c>
      <c r="E431" s="50">
        <f t="shared" si="13"/>
        <v>21343.550807522417</v>
      </c>
      <c r="F431" s="48"/>
    </row>
    <row r="432" spans="2:6" x14ac:dyDescent="0.3">
      <c r="B432" s="17">
        <v>44697</v>
      </c>
      <c r="C432" s="21">
        <v>122.515297</v>
      </c>
      <c r="D432" s="45">
        <f t="shared" si="12"/>
        <v>9.4622093744210021E-3</v>
      </c>
      <c r="E432" s="50">
        <f t="shared" si="13"/>
        <v>21545.507954056786</v>
      </c>
      <c r="F432" s="48"/>
    </row>
    <row r="433" spans="2:6" x14ac:dyDescent="0.3">
      <c r="B433" s="17">
        <v>44698</v>
      </c>
      <c r="C433" s="21">
        <v>127.61370100000001</v>
      </c>
      <c r="D433" s="45">
        <f t="shared" si="12"/>
        <v>4.1614427951801009E-2</v>
      </c>
      <c r="E433" s="50">
        <f t="shared" si="13"/>
        <v>22442.111942495838</v>
      </c>
      <c r="F433" s="48"/>
    </row>
    <row r="434" spans="2:6" x14ac:dyDescent="0.3">
      <c r="B434" s="17">
        <v>44699</v>
      </c>
      <c r="C434" s="21">
        <v>128.10560599999999</v>
      </c>
      <c r="D434" s="45">
        <f t="shared" si="12"/>
        <v>3.8546409683705395E-3</v>
      </c>
      <c r="E434" s="50">
        <f t="shared" si="13"/>
        <v>22528.618226606141</v>
      </c>
      <c r="F434" s="48"/>
    </row>
    <row r="435" spans="2:6" x14ac:dyDescent="0.3">
      <c r="B435" s="17">
        <v>44700</v>
      </c>
      <c r="C435" s="21">
        <v>126.002296</v>
      </c>
      <c r="D435" s="45">
        <f t="shared" si="12"/>
        <v>-1.6418563290664996E-2</v>
      </c>
      <c r="E435" s="50">
        <f t="shared" si="13"/>
        <v>22158.730682401379</v>
      </c>
      <c r="F435" s="48"/>
    </row>
    <row r="436" spans="2:6" x14ac:dyDescent="0.3">
      <c r="B436" s="17">
        <v>44701</v>
      </c>
      <c r="C436" s="21">
        <v>129.68760700000001</v>
      </c>
      <c r="D436" s="45">
        <f t="shared" si="12"/>
        <v>2.9247967037045203E-2</v>
      </c>
      <c r="E436" s="50">
        <f t="shared" si="13"/>
        <v>22806.828506983016</v>
      </c>
      <c r="F436" s="48"/>
    </row>
    <row r="437" spans="2:6" x14ac:dyDescent="0.3">
      <c r="B437" s="17">
        <v>44704</v>
      </c>
      <c r="C437" s="21">
        <v>127.608299</v>
      </c>
      <c r="D437" s="45">
        <f t="shared" si="12"/>
        <v>-1.6033205084893049E-2</v>
      </c>
      <c r="E437" s="50">
        <f t="shared" si="13"/>
        <v>22441.161948194571</v>
      </c>
      <c r="F437" s="48"/>
    </row>
    <row r="438" spans="2:6" x14ac:dyDescent="0.3">
      <c r="B438" s="17">
        <v>44705</v>
      </c>
      <c r="C438" s="21">
        <v>125.702698</v>
      </c>
      <c r="D438" s="45">
        <f t="shared" si="12"/>
        <v>-1.4933205872448816E-2</v>
      </c>
      <c r="E438" s="50">
        <f t="shared" si="13"/>
        <v>22106.043456805215</v>
      </c>
      <c r="F438" s="48"/>
    </row>
    <row r="439" spans="2:6" x14ac:dyDescent="0.3">
      <c r="B439" s="17">
        <v>44706</v>
      </c>
      <c r="C439" s="21">
        <v>122.519699</v>
      </c>
      <c r="D439" s="45">
        <f t="shared" si="12"/>
        <v>-2.5321644249831417E-2</v>
      </c>
      <c r="E439" s="50">
        <f t="shared" si="13"/>
        <v>21546.282088620679</v>
      </c>
      <c r="F439" s="48"/>
    </row>
    <row r="440" spans="2:6" x14ac:dyDescent="0.3">
      <c r="B440" s="17">
        <v>44707</v>
      </c>
      <c r="C440" s="21">
        <v>123.97730300000001</v>
      </c>
      <c r="D440" s="45">
        <f t="shared" si="12"/>
        <v>1.1896895045424519E-2</v>
      </c>
      <c r="E440" s="50">
        <f t="shared" si="13"/>
        <v>21802.615945248108</v>
      </c>
      <c r="F440" s="48"/>
    </row>
    <row r="441" spans="2:6" x14ac:dyDescent="0.3">
      <c r="B441" s="17">
        <v>44708</v>
      </c>
      <c r="C441" s="21">
        <v>125.112396</v>
      </c>
      <c r="D441" s="45">
        <f t="shared" si="12"/>
        <v>9.1556516598848559E-3</v>
      </c>
      <c r="E441" s="50">
        <f t="shared" si="13"/>
        <v>22002.23310211705</v>
      </c>
      <c r="F441" s="48"/>
    </row>
    <row r="442" spans="2:6" x14ac:dyDescent="0.3">
      <c r="B442" s="17">
        <v>44711</v>
      </c>
      <c r="C442" s="21">
        <v>127.054604</v>
      </c>
      <c r="D442" s="45">
        <f t="shared" si="12"/>
        <v>1.5523705580700362E-2</v>
      </c>
      <c r="E442" s="50">
        <f t="shared" si="13"/>
        <v>22343.789290912257</v>
      </c>
      <c r="F442" s="48"/>
    </row>
    <row r="443" spans="2:6" x14ac:dyDescent="0.3">
      <c r="B443" s="17">
        <v>44712</v>
      </c>
      <c r="C443" s="21">
        <v>127.426697</v>
      </c>
      <c r="D443" s="45">
        <f t="shared" si="12"/>
        <v>2.928606979090712E-3</v>
      </c>
      <c r="E443" s="50">
        <f t="shared" si="13"/>
        <v>22409.225468168956</v>
      </c>
      <c r="F443" s="48"/>
    </row>
    <row r="444" spans="2:6" x14ac:dyDescent="0.3">
      <c r="B444" s="17">
        <v>44713</v>
      </c>
      <c r="C444" s="21">
        <v>127.915001</v>
      </c>
      <c r="D444" s="45">
        <f t="shared" si="12"/>
        <v>3.8320384306908574E-3</v>
      </c>
      <c r="E444" s="50">
        <f t="shared" si="13"/>
        <v>22495.098481364996</v>
      </c>
      <c r="F444" s="48"/>
    </row>
    <row r="445" spans="2:6" x14ac:dyDescent="0.3">
      <c r="B445" s="17">
        <v>44714</v>
      </c>
      <c r="C445" s="21">
        <v>129.22950700000001</v>
      </c>
      <c r="D445" s="45">
        <f t="shared" si="12"/>
        <v>1.0276402218063608E-2</v>
      </c>
      <c r="E445" s="50">
        <f t="shared" si="13"/>
        <v>22726.267161294454</v>
      </c>
      <c r="F445" s="48"/>
    </row>
    <row r="446" spans="2:6" x14ac:dyDescent="0.3">
      <c r="B446" s="17">
        <v>44715</v>
      </c>
      <c r="C446" s="21">
        <v>127.9217</v>
      </c>
      <c r="D446" s="45">
        <f t="shared" si="12"/>
        <v>-1.0120033964069916E-2</v>
      </c>
      <c r="E446" s="50">
        <f t="shared" si="13"/>
        <v>22496.276565745626</v>
      </c>
      <c r="F446" s="48"/>
    </row>
    <row r="447" spans="2:6" x14ac:dyDescent="0.3">
      <c r="B447" s="17">
        <v>44718</v>
      </c>
      <c r="C447" s="21">
        <v>127.658501</v>
      </c>
      <c r="D447" s="45">
        <f t="shared" si="12"/>
        <v>-2.0575007993170837E-3</v>
      </c>
      <c r="E447" s="50">
        <f t="shared" si="13"/>
        <v>22449.990458729946</v>
      </c>
      <c r="F447" s="48"/>
    </row>
    <row r="448" spans="2:6" x14ac:dyDescent="0.3">
      <c r="B448" s="17">
        <v>44719</v>
      </c>
      <c r="C448" s="21">
        <v>127.469803</v>
      </c>
      <c r="D448" s="45">
        <f t="shared" si="12"/>
        <v>-1.4781467628231218E-3</v>
      </c>
      <c r="E448" s="50">
        <f t="shared" si="13"/>
        <v>22416.806078007965</v>
      </c>
      <c r="F448" s="48"/>
    </row>
    <row r="449" spans="2:6" x14ac:dyDescent="0.3">
      <c r="B449" s="17">
        <v>44720</v>
      </c>
      <c r="C449" s="21">
        <v>127.441299</v>
      </c>
      <c r="D449" s="45">
        <f t="shared" si="12"/>
        <v>-2.2361374481764978E-4</v>
      </c>
      <c r="E449" s="50">
        <f t="shared" si="13"/>
        <v>22411.79337205401</v>
      </c>
      <c r="F449" s="48"/>
    </row>
    <row r="450" spans="2:6" x14ac:dyDescent="0.3">
      <c r="B450" s="17">
        <v>44721</v>
      </c>
      <c r="C450" s="21">
        <v>127.951302</v>
      </c>
      <c r="D450" s="45">
        <f t="shared" si="12"/>
        <v>4.0018659885128569E-3</v>
      </c>
      <c r="E450" s="50">
        <f t="shared" si="13"/>
        <v>22501.482365691209</v>
      </c>
      <c r="F450" s="48"/>
    </row>
    <row r="451" spans="2:6" x14ac:dyDescent="0.3">
      <c r="B451" s="17">
        <v>44722</v>
      </c>
      <c r="C451" s="21">
        <v>126.763603</v>
      </c>
      <c r="D451" s="45">
        <f t="shared" si="12"/>
        <v>-9.2824299669884945E-3</v>
      </c>
      <c r="E451" s="50">
        <f t="shared" si="13"/>
        <v>22292.613931478252</v>
      </c>
      <c r="F451" s="48"/>
    </row>
    <row r="452" spans="2:6" x14ac:dyDescent="0.3">
      <c r="B452" s="17">
        <v>44725</v>
      </c>
      <c r="C452" s="21">
        <v>122.092102</v>
      </c>
      <c r="D452" s="45">
        <f t="shared" si="12"/>
        <v>-3.6852068649389891E-2</v>
      </c>
      <c r="E452" s="50">
        <f t="shared" si="13"/>
        <v>21471.08499250107</v>
      </c>
      <c r="F452" s="48"/>
    </row>
    <row r="453" spans="2:6" x14ac:dyDescent="0.3">
      <c r="B453" s="17">
        <v>44726</v>
      </c>
      <c r="C453" s="21">
        <v>122.339203</v>
      </c>
      <c r="D453" s="45">
        <f t="shared" si="12"/>
        <v>2.0238901284540148E-3</v>
      </c>
      <c r="E453" s="50">
        <f t="shared" si="13"/>
        <v>21514.540109464589</v>
      </c>
      <c r="F453" s="48"/>
    </row>
    <row r="454" spans="2:6" x14ac:dyDescent="0.3">
      <c r="B454" s="17">
        <v>44727</v>
      </c>
      <c r="C454" s="21">
        <v>122.214699</v>
      </c>
      <c r="D454" s="45">
        <f t="shared" ref="D454:D517" si="14">((C454-C453)/C453)</f>
        <v>-1.0176950392590161E-3</v>
      </c>
      <c r="E454" s="50">
        <f t="shared" ref="E454:E517" si="15">(E453+(E453*D454))</f>
        <v>21492.644868723248</v>
      </c>
      <c r="F454" s="48"/>
    </row>
    <row r="455" spans="2:6" x14ac:dyDescent="0.3">
      <c r="B455" s="17">
        <v>44728</v>
      </c>
      <c r="C455" s="21">
        <v>117.919701</v>
      </c>
      <c r="D455" s="45">
        <f t="shared" si="14"/>
        <v>-3.5143055910156866E-2</v>
      </c>
      <c r="E455" s="50">
        <f t="shared" si="15"/>
        <v>20737.32764844456</v>
      </c>
      <c r="F455" s="48"/>
    </row>
    <row r="456" spans="2:6" x14ac:dyDescent="0.3">
      <c r="B456" s="17">
        <v>44729</v>
      </c>
      <c r="C456" s="21">
        <v>116.775803</v>
      </c>
      <c r="D456" s="45">
        <f t="shared" si="14"/>
        <v>-9.7006521412398017E-3</v>
      </c>
      <c r="E456" s="50">
        <f t="shared" si="15"/>
        <v>20536.162046588084</v>
      </c>
      <c r="F456" s="48"/>
    </row>
    <row r="457" spans="2:6" x14ac:dyDescent="0.3">
      <c r="B457" s="17">
        <v>44732</v>
      </c>
      <c r="C457" s="21">
        <v>112.34670300000001</v>
      </c>
      <c r="D457" s="45">
        <f t="shared" si="14"/>
        <v>-3.7928234156522918E-2</v>
      </c>
      <c r="E457" s="50">
        <f t="shared" si="15"/>
        <v>19757.261683808792</v>
      </c>
      <c r="F457" s="48"/>
    </row>
    <row r="458" spans="2:6" x14ac:dyDescent="0.3">
      <c r="B458" s="17">
        <v>44733</v>
      </c>
      <c r="C458" s="21">
        <v>117.3638</v>
      </c>
      <c r="D458" s="45">
        <f t="shared" si="14"/>
        <v>4.4657269559570362E-2</v>
      </c>
      <c r="E458" s="50">
        <f t="shared" si="15"/>
        <v>20639.567044581614</v>
      </c>
      <c r="F458" s="48"/>
    </row>
    <row r="459" spans="2:6" x14ac:dyDescent="0.3">
      <c r="B459" s="17">
        <v>44734</v>
      </c>
      <c r="C459" s="21">
        <v>114.792603</v>
      </c>
      <c r="D459" s="45">
        <f t="shared" si="14"/>
        <v>-2.1907922204291254E-2</v>
      </c>
      <c r="E459" s="50">
        <f t="shared" si="15"/>
        <v>20187.397015438666</v>
      </c>
      <c r="F459" s="48"/>
    </row>
    <row r="460" spans="2:6" x14ac:dyDescent="0.3">
      <c r="B460" s="17">
        <v>44735</v>
      </c>
      <c r="C460" s="21">
        <v>115.872902</v>
      </c>
      <c r="D460" s="45">
        <f t="shared" si="14"/>
        <v>9.4108764133521445E-3</v>
      </c>
      <c r="E460" s="50">
        <f t="shared" si="15"/>
        <v>20377.378113858234</v>
      </c>
      <c r="F460" s="48"/>
    </row>
    <row r="461" spans="2:6" x14ac:dyDescent="0.3">
      <c r="B461" s="17">
        <v>44736</v>
      </c>
      <c r="C461" s="21">
        <v>118.268997</v>
      </c>
      <c r="D461" s="45">
        <f t="shared" si="14"/>
        <v>2.0678648403921071E-2</v>
      </c>
      <c r="E461" s="50">
        <f t="shared" si="15"/>
        <v>20798.754751268465</v>
      </c>
      <c r="F461" s="48"/>
    </row>
    <row r="462" spans="2:6" x14ac:dyDescent="0.3">
      <c r="B462" s="17">
        <v>44739</v>
      </c>
      <c r="C462" s="21">
        <v>119.94609800000001</v>
      </c>
      <c r="D462" s="45">
        <f t="shared" si="14"/>
        <v>1.4180394207621525E-2</v>
      </c>
      <c r="E462" s="50">
        <f t="shared" si="15"/>
        <v>21093.689292669093</v>
      </c>
      <c r="F462" s="48"/>
    </row>
    <row r="463" spans="2:6" x14ac:dyDescent="0.3">
      <c r="B463" s="17">
        <v>44740</v>
      </c>
      <c r="C463" s="21">
        <v>121.045998</v>
      </c>
      <c r="D463" s="45">
        <f t="shared" si="14"/>
        <v>9.1699523230842489E-3</v>
      </c>
      <c r="E463" s="50">
        <f t="shared" si="15"/>
        <v>21287.117417800822</v>
      </c>
      <c r="F463" s="48"/>
    </row>
    <row r="464" spans="2:6" x14ac:dyDescent="0.3">
      <c r="B464" s="17">
        <v>44741</v>
      </c>
      <c r="C464" s="21">
        <v>121.401802</v>
      </c>
      <c r="D464" s="45">
        <f t="shared" si="14"/>
        <v>2.9394115119775067E-3</v>
      </c>
      <c r="E464" s="50">
        <f t="shared" si="15"/>
        <v>21349.689015795524</v>
      </c>
      <c r="F464" s="48"/>
    </row>
    <row r="465" spans="2:6" x14ac:dyDescent="0.3">
      <c r="B465" s="17">
        <v>44742</v>
      </c>
      <c r="C465" s="21">
        <v>120.372803</v>
      </c>
      <c r="D465" s="45">
        <f t="shared" si="14"/>
        <v>-8.4759779760105944E-3</v>
      </c>
      <c r="E465" s="50">
        <f t="shared" si="15"/>
        <v>21168.729521902966</v>
      </c>
      <c r="F465" s="48"/>
    </row>
    <row r="466" spans="2:6" x14ac:dyDescent="0.3">
      <c r="B466" s="17">
        <v>44743</v>
      </c>
      <c r="C466" s="21">
        <v>120.259201</v>
      </c>
      <c r="D466" s="45">
        <f t="shared" si="14"/>
        <v>-9.4375138875847392E-4</v>
      </c>
      <c r="E466" s="50">
        <f t="shared" si="15"/>
        <v>21148.751504018419</v>
      </c>
      <c r="F466" s="48"/>
    </row>
    <row r="467" spans="2:6" x14ac:dyDescent="0.3">
      <c r="B467" s="17">
        <v>44746</v>
      </c>
      <c r="C467" s="21">
        <v>121.22049699999999</v>
      </c>
      <c r="D467" s="45">
        <f t="shared" si="14"/>
        <v>7.9935339001627834E-3</v>
      </c>
      <c r="E467" s="50">
        <f t="shared" si="15"/>
        <v>21317.804766111909</v>
      </c>
      <c r="F467" s="48"/>
    </row>
    <row r="468" spans="2:6" x14ac:dyDescent="0.3">
      <c r="B468" s="17">
        <v>44747</v>
      </c>
      <c r="C468" s="21">
        <v>121.029999</v>
      </c>
      <c r="D468" s="45">
        <f t="shared" si="14"/>
        <v>-1.5714999089633411E-3</v>
      </c>
      <c r="E468" s="50">
        <f t="shared" si="15"/>
        <v>21284.303837862666</v>
      </c>
      <c r="F468" s="48"/>
    </row>
    <row r="469" spans="2:6" x14ac:dyDescent="0.3">
      <c r="B469" s="17">
        <v>44748</v>
      </c>
      <c r="C469" s="21">
        <v>121.7174</v>
      </c>
      <c r="D469" s="45">
        <f t="shared" si="14"/>
        <v>5.6795918836617864E-3</v>
      </c>
      <c r="E469" s="50">
        <f t="shared" si="15"/>
        <v>21405.189997189584</v>
      </c>
      <c r="F469" s="48"/>
    </row>
    <row r="470" spans="2:6" x14ac:dyDescent="0.3">
      <c r="B470" s="17">
        <v>44749</v>
      </c>
      <c r="C470" s="21">
        <v>123.43470000000001</v>
      </c>
      <c r="D470" s="45">
        <f t="shared" si="14"/>
        <v>1.4108911297809588E-2</v>
      </c>
      <c r="E470" s="50">
        <f t="shared" si="15"/>
        <v>21707.193924172694</v>
      </c>
      <c r="F470" s="48"/>
    </row>
    <row r="471" spans="2:6" x14ac:dyDescent="0.3">
      <c r="B471" s="17">
        <v>44750</v>
      </c>
      <c r="C471" s="21">
        <v>124.334801</v>
      </c>
      <c r="D471" s="45">
        <f t="shared" si="14"/>
        <v>7.2921228795467747E-3</v>
      </c>
      <c r="E471" s="50">
        <f t="shared" si="15"/>
        <v>21865.485449637912</v>
      </c>
      <c r="F471" s="48"/>
    </row>
    <row r="472" spans="2:6" x14ac:dyDescent="0.3">
      <c r="B472" s="17">
        <v>44753</v>
      </c>
      <c r="C472" s="21">
        <v>125.518997</v>
      </c>
      <c r="D472" s="45">
        <f t="shared" si="14"/>
        <v>9.5242521842295782E-3</v>
      </c>
      <c r="E472" s="50">
        <f t="shared" si="15"/>
        <v>22073.737847190867</v>
      </c>
      <c r="F472" s="48"/>
    </row>
    <row r="473" spans="2:6" x14ac:dyDescent="0.3">
      <c r="B473" s="17">
        <v>44754</v>
      </c>
      <c r="C473" s="21">
        <v>125.30259700000001</v>
      </c>
      <c r="D473" s="45">
        <f t="shared" si="14"/>
        <v>-1.7240418197413817E-3</v>
      </c>
      <c r="E473" s="50">
        <f t="shared" si="15"/>
        <v>22035.6818000243</v>
      </c>
      <c r="F473" s="48"/>
    </row>
    <row r="474" spans="2:6" x14ac:dyDescent="0.3">
      <c r="B474" s="17">
        <v>44755</v>
      </c>
      <c r="C474" s="21">
        <v>125.06210299999999</v>
      </c>
      <c r="D474" s="45">
        <f t="shared" si="14"/>
        <v>-1.9193057906055403E-3</v>
      </c>
      <c r="E474" s="50">
        <f t="shared" si="15"/>
        <v>21993.388588345573</v>
      </c>
      <c r="F474" s="48"/>
    </row>
    <row r="475" spans="2:6" x14ac:dyDescent="0.3">
      <c r="B475" s="17">
        <v>44756</v>
      </c>
      <c r="C475" s="21">
        <v>124.339302</v>
      </c>
      <c r="D475" s="45">
        <f t="shared" si="14"/>
        <v>-5.7795365875143636E-3</v>
      </c>
      <c r="E475" s="50">
        <f t="shared" si="15"/>
        <v>21866.276994315809</v>
      </c>
      <c r="F475" s="48"/>
    </row>
    <row r="476" spans="2:6" x14ac:dyDescent="0.3">
      <c r="B476" s="17">
        <v>44757</v>
      </c>
      <c r="C476" s="21">
        <v>124.777496</v>
      </c>
      <c r="D476" s="45">
        <f t="shared" si="14"/>
        <v>3.5241793459641242E-3</v>
      </c>
      <c r="E476" s="50">
        <f t="shared" si="15"/>
        <v>21943.337676072308</v>
      </c>
      <c r="F476" s="48"/>
    </row>
    <row r="477" spans="2:6" x14ac:dyDescent="0.3">
      <c r="B477" s="17">
        <v>44760</v>
      </c>
      <c r="C477" s="21">
        <v>126.602203</v>
      </c>
      <c r="D477" s="45">
        <f t="shared" si="14"/>
        <v>1.4623686630159685E-2</v>
      </c>
      <c r="E477" s="50">
        <f t="shared" si="15"/>
        <v>22264.230169866965</v>
      </c>
      <c r="F477" s="48"/>
    </row>
    <row r="478" spans="2:6" x14ac:dyDescent="0.3">
      <c r="B478" s="17">
        <v>44761</v>
      </c>
      <c r="C478" s="21">
        <v>127.216797</v>
      </c>
      <c r="D478" s="45">
        <f t="shared" si="14"/>
        <v>4.8545284792555843E-3</v>
      </c>
      <c r="E478" s="50">
        <f t="shared" si="15"/>
        <v>22372.312509295287</v>
      </c>
      <c r="F478" s="48"/>
    </row>
    <row r="479" spans="2:6" x14ac:dyDescent="0.3">
      <c r="B479" s="17">
        <v>44762</v>
      </c>
      <c r="C479" s="21">
        <v>127.64450100000001</v>
      </c>
      <c r="D479" s="45">
        <f t="shared" si="14"/>
        <v>3.3620088705739511E-3</v>
      </c>
      <c r="E479" s="50">
        <f t="shared" si="15"/>
        <v>22447.528422406791</v>
      </c>
      <c r="F479" s="48"/>
    </row>
    <row r="480" spans="2:6" x14ac:dyDescent="0.3">
      <c r="B480" s="17">
        <v>44763</v>
      </c>
      <c r="C480" s="21">
        <v>128.65780599999999</v>
      </c>
      <c r="D480" s="45">
        <f t="shared" si="14"/>
        <v>7.938493174884112E-3</v>
      </c>
      <c r="E480" s="50">
        <f t="shared" si="15"/>
        <v>22625.727973581084</v>
      </c>
      <c r="F480" s="48"/>
    </row>
    <row r="481" spans="2:6" x14ac:dyDescent="0.3">
      <c r="B481" s="17">
        <v>44764</v>
      </c>
      <c r="C481" s="21">
        <v>129.46180699999999</v>
      </c>
      <c r="D481" s="45">
        <f t="shared" si="14"/>
        <v>6.2491427842318375E-3</v>
      </c>
      <c r="E481" s="50">
        <f t="shared" si="15"/>
        <v>22767.119378285181</v>
      </c>
      <c r="F481" s="48"/>
    </row>
    <row r="482" spans="2:6" x14ac:dyDescent="0.3">
      <c r="B482" s="17">
        <v>44767</v>
      </c>
      <c r="C482" s="21">
        <v>128.881393</v>
      </c>
      <c r="D482" s="45">
        <f t="shared" si="14"/>
        <v>-4.4832836297425578E-3</v>
      </c>
      <c r="E482" s="50">
        <f t="shared" si="15"/>
        <v>22665.047924680119</v>
      </c>
      <c r="F482" s="48"/>
    </row>
    <row r="483" spans="2:6" x14ac:dyDescent="0.3">
      <c r="B483" s="17">
        <v>44768</v>
      </c>
      <c r="C483" s="21">
        <v>128.244598</v>
      </c>
      <c r="D483" s="45">
        <f t="shared" si="14"/>
        <v>-4.9409382159611394E-3</v>
      </c>
      <c r="E483" s="50">
        <f t="shared" si="15"/>
        <v>22553.061323222475</v>
      </c>
      <c r="F483" s="48"/>
    </row>
    <row r="484" spans="2:6" x14ac:dyDescent="0.3">
      <c r="B484" s="17">
        <v>44769</v>
      </c>
      <c r="C484" s="21">
        <v>128.68060299999999</v>
      </c>
      <c r="D484" s="45">
        <f t="shared" si="14"/>
        <v>3.3997923249757035E-3</v>
      </c>
      <c r="E484" s="50">
        <f t="shared" si="15"/>
        <v>22629.737048013874</v>
      </c>
      <c r="F484" s="48"/>
    </row>
    <row r="485" spans="2:6" x14ac:dyDescent="0.3">
      <c r="B485" s="17">
        <v>44770</v>
      </c>
      <c r="C485" s="21">
        <v>128.95680200000001</v>
      </c>
      <c r="D485" s="45">
        <f t="shared" si="14"/>
        <v>2.1463918691772034E-3</v>
      </c>
      <c r="E485" s="50">
        <f t="shared" si="15"/>
        <v>22678.30933161535</v>
      </c>
      <c r="F485" s="48"/>
    </row>
    <row r="486" spans="2:6" x14ac:dyDescent="0.3">
      <c r="B486" s="17">
        <v>44771</v>
      </c>
      <c r="C486" s="21">
        <v>130.845001</v>
      </c>
      <c r="D486" s="45">
        <f t="shared" si="14"/>
        <v>1.4642104725890968E-2</v>
      </c>
      <c r="E486" s="50">
        <f t="shared" si="15"/>
        <v>23010.367511855013</v>
      </c>
      <c r="F486" s="48"/>
    </row>
    <row r="487" spans="2:6" x14ac:dyDescent="0.3">
      <c r="B487" s="17">
        <v>44774</v>
      </c>
      <c r="C487" s="21">
        <v>132.35569799999999</v>
      </c>
      <c r="D487" s="45">
        <f t="shared" si="14"/>
        <v>1.1545699021393973E-2</v>
      </c>
      <c r="E487" s="50">
        <f t="shared" si="15"/>
        <v>23276.038289518554</v>
      </c>
      <c r="F487" s="48"/>
    </row>
    <row r="488" spans="2:6" x14ac:dyDescent="0.3">
      <c r="B488" s="17">
        <v>44775</v>
      </c>
      <c r="C488" s="21">
        <v>133.842896</v>
      </c>
      <c r="D488" s="45">
        <f t="shared" si="14"/>
        <v>1.1236373064951134E-2</v>
      </c>
      <c r="E488" s="50">
        <f t="shared" si="15"/>
        <v>23537.576539213671</v>
      </c>
      <c r="F488" s="48"/>
    </row>
    <row r="489" spans="2:6" x14ac:dyDescent="0.3">
      <c r="B489" s="17">
        <v>44776</v>
      </c>
      <c r="C489" s="21">
        <v>133.11230499999999</v>
      </c>
      <c r="D489" s="45">
        <f t="shared" si="14"/>
        <v>-5.4585713686291131E-3</v>
      </c>
      <c r="E489" s="50">
        <f t="shared" si="15"/>
        <v>23409.094997829801</v>
      </c>
      <c r="F489" s="48"/>
    </row>
    <row r="490" spans="2:6" x14ac:dyDescent="0.3">
      <c r="B490" s="17">
        <v>44777</v>
      </c>
      <c r="C490" s="21">
        <v>132.380493</v>
      </c>
      <c r="D490" s="45">
        <f t="shared" si="14"/>
        <v>-5.4977036119988366E-3</v>
      </c>
      <c r="E490" s="50">
        <f t="shared" si="15"/>
        <v>23280.398731706609</v>
      </c>
      <c r="F490" s="48"/>
    </row>
    <row r="491" spans="2:6" x14ac:dyDescent="0.3">
      <c r="B491" s="17">
        <v>44778</v>
      </c>
      <c r="C491" s="21">
        <v>132.78939800000001</v>
      </c>
      <c r="D491" s="45">
        <f t="shared" si="14"/>
        <v>3.0888614382181242E-3</v>
      </c>
      <c r="E491" s="50">
        <f t="shared" si="15"/>
        <v>23352.308657615322</v>
      </c>
      <c r="F491" s="48"/>
    </row>
    <row r="492" spans="2:6" x14ac:dyDescent="0.3">
      <c r="B492" s="17">
        <v>44781</v>
      </c>
      <c r="C492" s="21">
        <v>134.546997</v>
      </c>
      <c r="D492" s="45">
        <f t="shared" si="14"/>
        <v>1.3235988915319873E-2</v>
      </c>
      <c r="E492" s="50">
        <f t="shared" si="15"/>
        <v>23661.399556154647</v>
      </c>
      <c r="F492" s="48"/>
    </row>
    <row r="493" spans="2:6" x14ac:dyDescent="0.3">
      <c r="B493" s="17">
        <v>44783</v>
      </c>
      <c r="C493" s="21">
        <v>133.6259</v>
      </c>
      <c r="D493" s="45">
        <f t="shared" si="14"/>
        <v>-6.8459127333774916E-3</v>
      </c>
      <c r="E493" s="50">
        <f t="shared" si="15"/>
        <v>23499.415679643636</v>
      </c>
      <c r="F493" s="48"/>
    </row>
    <row r="494" spans="2:6" x14ac:dyDescent="0.3">
      <c r="B494" s="17">
        <v>44784</v>
      </c>
      <c r="C494" s="21">
        <v>134.34229999999999</v>
      </c>
      <c r="D494" s="45">
        <f t="shared" si="14"/>
        <v>5.3612361076706911E-3</v>
      </c>
      <c r="E494" s="50">
        <f t="shared" si="15"/>
        <v>23625.401595494506</v>
      </c>
      <c r="F494" s="48"/>
    </row>
    <row r="495" spans="2:6" x14ac:dyDescent="0.3">
      <c r="B495" s="17">
        <v>44785</v>
      </c>
      <c r="C495" s="21">
        <v>134.541</v>
      </c>
      <c r="D495" s="45">
        <f t="shared" si="14"/>
        <v>1.47905760136608E-3</v>
      </c>
      <c r="E495" s="50">
        <f t="shared" si="15"/>
        <v>23660.344925309648</v>
      </c>
      <c r="F495" s="48"/>
    </row>
    <row r="496" spans="2:6" x14ac:dyDescent="0.3">
      <c r="B496" s="17">
        <v>44789</v>
      </c>
      <c r="C496" s="21">
        <v>135.38760400000001</v>
      </c>
      <c r="D496" s="45">
        <f t="shared" si="14"/>
        <v>6.2925353609681323E-3</v>
      </c>
      <c r="E496" s="50">
        <f t="shared" si="15"/>
        <v>23809.228482404862</v>
      </c>
      <c r="F496" s="48"/>
    </row>
    <row r="497" spans="2:6" x14ac:dyDescent="0.3">
      <c r="B497" s="17">
        <v>44790</v>
      </c>
      <c r="C497" s="21">
        <v>135.94220000000001</v>
      </c>
      <c r="D497" s="45">
        <f t="shared" si="14"/>
        <v>4.0963573001853524E-3</v>
      </c>
      <c r="E497" s="50">
        <f t="shared" si="15"/>
        <v>23906.759589310543</v>
      </c>
      <c r="F497" s="48"/>
    </row>
    <row r="498" spans="2:6" x14ac:dyDescent="0.3">
      <c r="B498" s="17">
        <v>44791</v>
      </c>
      <c r="C498" s="21">
        <v>136.342804</v>
      </c>
      <c r="D498" s="45">
        <f t="shared" si="14"/>
        <v>2.9468700668371342E-3</v>
      </c>
      <c r="E498" s="50">
        <f t="shared" si="15"/>
        <v>23977.209703539353</v>
      </c>
      <c r="F498" s="48"/>
    </row>
    <row r="499" spans="2:6" x14ac:dyDescent="0.3">
      <c r="B499" s="17">
        <v>44792</v>
      </c>
      <c r="C499" s="21">
        <v>135.27889999999999</v>
      </c>
      <c r="D499" s="45">
        <f t="shared" si="14"/>
        <v>-7.8031547598214858E-3</v>
      </c>
      <c r="E499" s="50">
        <f t="shared" si="15"/>
        <v>23790.111825513941</v>
      </c>
      <c r="F499" s="48"/>
    </row>
    <row r="500" spans="2:6" x14ac:dyDescent="0.3">
      <c r="B500" s="17">
        <v>44795</v>
      </c>
      <c r="C500" s="21">
        <v>133.57650799999999</v>
      </c>
      <c r="D500" s="45">
        <f t="shared" si="14"/>
        <v>-1.2584312852928308E-2</v>
      </c>
      <c r="E500" s="50">
        <f t="shared" si="15"/>
        <v>23490.729615495526</v>
      </c>
      <c r="F500" s="48"/>
    </row>
    <row r="501" spans="2:6" x14ac:dyDescent="0.3">
      <c r="B501" s="17">
        <v>44796</v>
      </c>
      <c r="C501" s="21">
        <v>135.00619499999999</v>
      </c>
      <c r="D501" s="45">
        <f t="shared" si="14"/>
        <v>1.0703132020789175E-2</v>
      </c>
      <c r="E501" s="50">
        <f t="shared" si="15"/>
        <v>23742.153995834837</v>
      </c>
      <c r="F501" s="48"/>
    </row>
    <row r="502" spans="2:6" x14ac:dyDescent="0.3">
      <c r="B502" s="17">
        <v>44797</v>
      </c>
      <c r="C502" s="21">
        <v>136.49749800000001</v>
      </c>
      <c r="D502" s="45">
        <f t="shared" si="14"/>
        <v>1.1046181991870938E-2</v>
      </c>
      <c r="E502" s="50">
        <f t="shared" si="15"/>
        <v>24004.414149751854</v>
      </c>
      <c r="F502" s="48"/>
    </row>
    <row r="503" spans="2:6" x14ac:dyDescent="0.3">
      <c r="B503" s="17">
        <v>44798</v>
      </c>
      <c r="C503" s="21">
        <v>136.12120100000001</v>
      </c>
      <c r="D503" s="45">
        <f t="shared" si="14"/>
        <v>-2.7568051100833649E-3</v>
      </c>
      <c r="E503" s="50">
        <f t="shared" si="15"/>
        <v>23938.238658159262</v>
      </c>
      <c r="F503" s="48"/>
    </row>
    <row r="504" spans="2:6" x14ac:dyDescent="0.3">
      <c r="B504" s="17">
        <v>44799</v>
      </c>
      <c r="C504" s="21">
        <v>137.01449600000001</v>
      </c>
      <c r="D504" s="45">
        <f t="shared" si="14"/>
        <v>6.562497196891429E-3</v>
      </c>
      <c r="E504" s="50">
        <f t="shared" si="15"/>
        <v>24095.333282251951</v>
      </c>
      <c r="F504" s="48"/>
    </row>
    <row r="505" spans="2:6" x14ac:dyDescent="0.3">
      <c r="B505" s="17">
        <v>44802</v>
      </c>
      <c r="C505" s="21">
        <v>136.53010599999999</v>
      </c>
      <c r="D505" s="45">
        <f t="shared" si="14"/>
        <v>-3.5353193577416725E-3</v>
      </c>
      <c r="E505" s="50">
        <f t="shared" si="15"/>
        <v>24010.148584067971</v>
      </c>
      <c r="F505" s="48"/>
    </row>
    <row r="506" spans="2:6" x14ac:dyDescent="0.3">
      <c r="B506" s="17">
        <v>44803</v>
      </c>
      <c r="C506" s="21">
        <v>138.468704</v>
      </c>
      <c r="D506" s="45">
        <f t="shared" si="14"/>
        <v>1.4199051453164574E-2</v>
      </c>
      <c r="E506" s="50">
        <f t="shared" si="15"/>
        <v>24351.069919211277</v>
      </c>
      <c r="F506" s="48"/>
    </row>
    <row r="507" spans="2:6" x14ac:dyDescent="0.3">
      <c r="B507" s="17">
        <v>44805</v>
      </c>
      <c r="C507" s="21">
        <v>138.645996</v>
      </c>
      <c r="D507" s="45">
        <f t="shared" si="14"/>
        <v>1.2803759613435411E-3</v>
      </c>
      <c r="E507" s="50">
        <f t="shared" si="15"/>
        <v>24382.248443768833</v>
      </c>
      <c r="F507" s="48"/>
    </row>
    <row r="508" spans="2:6" x14ac:dyDescent="0.3">
      <c r="B508" s="17">
        <v>44806</v>
      </c>
      <c r="C508" s="21">
        <v>139.50160199999999</v>
      </c>
      <c r="D508" s="45">
        <f t="shared" si="14"/>
        <v>6.171155494457947E-3</v>
      </c>
      <c r="E508" s="50">
        <f t="shared" si="15"/>
        <v>24532.715090219834</v>
      </c>
      <c r="F508" s="48"/>
    </row>
    <row r="509" spans="2:6" x14ac:dyDescent="0.3">
      <c r="B509" s="17">
        <v>44809</v>
      </c>
      <c r="C509" s="21">
        <v>141.48959400000001</v>
      </c>
      <c r="D509" s="45">
        <f t="shared" si="14"/>
        <v>1.4250675056764008E-2</v>
      </c>
      <c r="E509" s="50">
        <f t="shared" si="15"/>
        <v>24882.322841230729</v>
      </c>
      <c r="F509" s="48"/>
    </row>
    <row r="510" spans="2:6" x14ac:dyDescent="0.3">
      <c r="B510" s="17">
        <v>44810</v>
      </c>
      <c r="C510" s="21">
        <v>141.99389600000001</v>
      </c>
      <c r="D510" s="45">
        <f t="shared" si="14"/>
        <v>3.5642338474728788E-3</v>
      </c>
      <c r="E510" s="50">
        <f t="shared" si="15"/>
        <v>24971.00925850519</v>
      </c>
      <c r="F510" s="48"/>
    </row>
    <row r="511" spans="2:6" x14ac:dyDescent="0.3">
      <c r="B511" s="17">
        <v>44811</v>
      </c>
      <c r="C511" s="21">
        <v>143.13209499999999</v>
      </c>
      <c r="D511" s="45">
        <f t="shared" si="14"/>
        <v>8.0158304833046201E-3</v>
      </c>
      <c r="E511" s="50">
        <f t="shared" si="15"/>
        <v>25171.172635718398</v>
      </c>
      <c r="F511" s="48"/>
    </row>
    <row r="512" spans="2:6" x14ac:dyDescent="0.3">
      <c r="B512" s="17">
        <v>44812</v>
      </c>
      <c r="C512" s="21">
        <v>143.74719200000001</v>
      </c>
      <c r="D512" s="45">
        <f t="shared" si="14"/>
        <v>4.2974079293677638E-3</v>
      </c>
      <c r="E512" s="50">
        <f t="shared" si="15"/>
        <v>25279.343432594618</v>
      </c>
      <c r="F512" s="48"/>
    </row>
    <row r="513" spans="2:6" x14ac:dyDescent="0.3">
      <c r="B513" s="17">
        <v>44813</v>
      </c>
      <c r="C513" s="21">
        <v>143.49479700000001</v>
      </c>
      <c r="D513" s="45">
        <f t="shared" si="14"/>
        <v>-1.7558256024925135E-3</v>
      </c>
      <c r="E513" s="50">
        <f t="shared" si="15"/>
        <v>25234.957314181469</v>
      </c>
      <c r="F513" s="48"/>
    </row>
    <row r="514" spans="2:6" x14ac:dyDescent="0.3">
      <c r="B514" s="17">
        <v>44816</v>
      </c>
      <c r="C514" s="21">
        <v>143.976303</v>
      </c>
      <c r="D514" s="45">
        <f t="shared" si="14"/>
        <v>3.3555641742187767E-3</v>
      </c>
      <c r="E514" s="50">
        <f t="shared" si="15"/>
        <v>25319.634832882875</v>
      </c>
      <c r="F514" s="48"/>
    </row>
    <row r="515" spans="2:6" x14ac:dyDescent="0.3">
      <c r="B515" s="17">
        <v>44817</v>
      </c>
      <c r="C515" s="21">
        <v>144.47650100000001</v>
      </c>
      <c r="D515" s="45">
        <f t="shared" si="14"/>
        <v>3.4741689401485165E-3</v>
      </c>
      <c r="E515" s="50">
        <f t="shared" si="15"/>
        <v>25407.599521795179</v>
      </c>
      <c r="F515" s="48"/>
    </row>
    <row r="516" spans="2:6" x14ac:dyDescent="0.3">
      <c r="B516" s="17">
        <v>44818</v>
      </c>
      <c r="C516" s="21">
        <v>145.68139600000001</v>
      </c>
      <c r="D516" s="45">
        <f t="shared" si="14"/>
        <v>8.3397299329666993E-3</v>
      </c>
      <c r="E516" s="50">
        <f t="shared" si="15"/>
        <v>25619.492040051926</v>
      </c>
      <c r="F516" s="48"/>
    </row>
    <row r="517" spans="2:6" x14ac:dyDescent="0.3">
      <c r="B517" s="17">
        <v>44819</v>
      </c>
      <c r="C517" s="21">
        <v>146.33329800000001</v>
      </c>
      <c r="D517" s="45">
        <f t="shared" si="14"/>
        <v>4.4748472893546875E-3</v>
      </c>
      <c r="E517" s="50">
        <f t="shared" si="15"/>
        <v>25734.135354561997</v>
      </c>
      <c r="F517" s="48"/>
    </row>
    <row r="518" spans="2:6" x14ac:dyDescent="0.3">
      <c r="B518" s="17">
        <v>44820</v>
      </c>
      <c r="C518" s="21">
        <v>142.97250399999999</v>
      </c>
      <c r="D518" s="45">
        <f t="shared" ref="D518:D581" si="16">((C518-C517)/C517)</f>
        <v>-2.296670714002514E-2</v>
      </c>
      <c r="E518" s="50">
        <f t="shared" ref="E518:E581" si="17">(E517+(E517*D518))</f>
        <v>25143.107004372003</v>
      </c>
      <c r="F518" s="48"/>
    </row>
    <row r="519" spans="2:6" x14ac:dyDescent="0.3">
      <c r="B519" s="17">
        <v>44823</v>
      </c>
      <c r="C519" s="21">
        <v>143.81770299999999</v>
      </c>
      <c r="D519" s="45">
        <f t="shared" si="16"/>
        <v>5.9116192019691288E-3</v>
      </c>
      <c r="E519" s="50">
        <f t="shared" si="17"/>
        <v>25291.743478536213</v>
      </c>
      <c r="F519" s="48"/>
    </row>
    <row r="520" spans="2:6" x14ac:dyDescent="0.3">
      <c r="B520" s="17">
        <v>44824</v>
      </c>
      <c r="C520" s="21">
        <v>145.67129499999999</v>
      </c>
      <c r="D520" s="45">
        <f t="shared" si="16"/>
        <v>1.2888482859443193E-2</v>
      </c>
      <c r="E520" s="50">
        <f t="shared" si="17"/>
        <v>25617.715680844762</v>
      </c>
      <c r="F520" s="48"/>
    </row>
    <row r="521" spans="2:6" x14ac:dyDescent="0.3">
      <c r="B521" s="17">
        <v>44825</v>
      </c>
      <c r="C521" s="21">
        <v>144.75100699999999</v>
      </c>
      <c r="D521" s="45">
        <f t="shared" si="16"/>
        <v>-6.3175658594920806E-3</v>
      </c>
      <c r="E521" s="50">
        <f t="shared" si="17"/>
        <v>25455.874074861284</v>
      </c>
      <c r="F521" s="48"/>
    </row>
    <row r="522" spans="2:6" x14ac:dyDescent="0.3">
      <c r="B522" s="17">
        <v>44826</v>
      </c>
      <c r="C522" s="21">
        <v>145.33900499999999</v>
      </c>
      <c r="D522" s="45">
        <f t="shared" si="16"/>
        <v>4.0621340893331331E-3</v>
      </c>
      <c r="E522" s="50">
        <f t="shared" si="17"/>
        <v>25559.279248714549</v>
      </c>
      <c r="F522" s="48"/>
    </row>
    <row r="523" spans="2:6" x14ac:dyDescent="0.3">
      <c r="B523" s="17">
        <v>44827</v>
      </c>
      <c r="C523" s="21">
        <v>143.14149499999999</v>
      </c>
      <c r="D523" s="45">
        <f t="shared" si="16"/>
        <v>-1.5119891594138781E-2</v>
      </c>
      <c r="E523" s="50">
        <f t="shared" si="17"/>
        <v>25172.825717249663</v>
      </c>
      <c r="F523" s="48"/>
    </row>
    <row r="524" spans="2:6" x14ac:dyDescent="0.3">
      <c r="B524" s="17">
        <v>44830</v>
      </c>
      <c r="C524" s="21">
        <v>136.91189600000001</v>
      </c>
      <c r="D524" s="45">
        <f t="shared" si="16"/>
        <v>-4.3520566834934757E-2</v>
      </c>
      <c r="E524" s="50">
        <f t="shared" si="17"/>
        <v>24077.290073197935</v>
      </c>
      <c r="F524" s="48"/>
    </row>
    <row r="525" spans="2:6" x14ac:dyDescent="0.3">
      <c r="B525" s="17">
        <v>44831</v>
      </c>
      <c r="C525" s="21">
        <v>137.55690000000001</v>
      </c>
      <c r="D525" s="45">
        <f t="shared" si="16"/>
        <v>4.711088070827681E-3</v>
      </c>
      <c r="E525" s="50">
        <f t="shared" si="17"/>
        <v>24190.720307239637</v>
      </c>
      <c r="F525" s="48"/>
    </row>
    <row r="526" spans="2:6" x14ac:dyDescent="0.3">
      <c r="B526" s="17">
        <v>44832</v>
      </c>
      <c r="C526" s="21">
        <v>136.32699600000001</v>
      </c>
      <c r="D526" s="45">
        <f t="shared" si="16"/>
        <v>-8.9410563919367532E-3</v>
      </c>
      <c r="E526" s="50">
        <f t="shared" si="17"/>
        <v>23974.429712811037</v>
      </c>
      <c r="F526" s="48"/>
    </row>
    <row r="527" spans="2:6" x14ac:dyDescent="0.3">
      <c r="B527" s="17">
        <v>44833</v>
      </c>
      <c r="C527" s="21">
        <v>137.94619800000001</v>
      </c>
      <c r="D527" s="45">
        <f t="shared" si="16"/>
        <v>1.1877339393585708E-2</v>
      </c>
      <c r="E527" s="50">
        <f t="shared" si="17"/>
        <v>24259.182151277761</v>
      </c>
      <c r="F527" s="48"/>
    </row>
    <row r="528" spans="2:6" x14ac:dyDescent="0.3">
      <c r="B528" s="17">
        <v>44834</v>
      </c>
      <c r="C528" s="21">
        <v>140.32730100000001</v>
      </c>
      <c r="D528" s="45">
        <f t="shared" si="16"/>
        <v>1.7261099142435198E-2</v>
      </c>
      <c r="E528" s="50">
        <f t="shared" si="17"/>
        <v>24677.922299505361</v>
      </c>
      <c r="F528" s="48"/>
    </row>
    <row r="529" spans="2:6" x14ac:dyDescent="0.3">
      <c r="B529" s="17">
        <v>44837</v>
      </c>
      <c r="C529" s="21">
        <v>138.02229299999999</v>
      </c>
      <c r="D529" s="45">
        <f t="shared" si="16"/>
        <v>-1.6425941235768619E-2</v>
      </c>
      <c r="E529" s="50">
        <f t="shared" si="17"/>
        <v>24272.564197992822</v>
      </c>
      <c r="F529" s="48"/>
    </row>
    <row r="530" spans="2:6" x14ac:dyDescent="0.3">
      <c r="B530" s="17">
        <v>44838</v>
      </c>
      <c r="C530" s="21">
        <v>140.45919799999999</v>
      </c>
      <c r="D530" s="45">
        <f t="shared" si="16"/>
        <v>1.7655879691840768E-2</v>
      </c>
      <c r="E530" s="50">
        <f t="shared" si="17"/>
        <v>24701.117671285065</v>
      </c>
      <c r="F530" s="48"/>
    </row>
    <row r="531" spans="2:6" x14ac:dyDescent="0.3">
      <c r="B531" s="17">
        <v>44840</v>
      </c>
      <c r="C531" s="21">
        <v>143.30999800000001</v>
      </c>
      <c r="D531" s="45">
        <f t="shared" si="16"/>
        <v>2.0296285615983803E-2</v>
      </c>
      <c r="E531" s="50">
        <f t="shared" si="17"/>
        <v>25202.45861057549</v>
      </c>
      <c r="F531" s="48"/>
    </row>
    <row r="532" spans="2:6" x14ac:dyDescent="0.3">
      <c r="B532" s="17">
        <v>44841</v>
      </c>
      <c r="C532" s="21">
        <v>143.49319499999999</v>
      </c>
      <c r="D532" s="45">
        <f t="shared" si="16"/>
        <v>1.2783267221870905E-3</v>
      </c>
      <c r="E532" s="50">
        <f t="shared" si="17"/>
        <v>25234.675586882204</v>
      </c>
      <c r="F532" s="48"/>
    </row>
    <row r="533" spans="2:6" x14ac:dyDescent="0.3">
      <c r="B533" s="17">
        <v>44844</v>
      </c>
      <c r="C533" s="21">
        <v>142.89660599999999</v>
      </c>
      <c r="D533" s="45">
        <f t="shared" si="16"/>
        <v>-4.1576117947613794E-3</v>
      </c>
      <c r="E533" s="50">
        <f t="shared" si="17"/>
        <v>25129.759602025206</v>
      </c>
      <c r="F533" s="48"/>
    </row>
    <row r="534" spans="2:6" x14ac:dyDescent="0.3">
      <c r="B534" s="17">
        <v>44845</v>
      </c>
      <c r="C534" s="21">
        <v>139.96530200000001</v>
      </c>
      <c r="D534" s="45">
        <f t="shared" si="16"/>
        <v>-2.0513461320417807E-2</v>
      </c>
      <c r="E534" s="50">
        <f t="shared" si="17"/>
        <v>24614.261250437663</v>
      </c>
      <c r="F534" s="48"/>
    </row>
    <row r="535" spans="2:6" x14ac:dyDescent="0.3">
      <c r="B535" s="17">
        <v>44846</v>
      </c>
      <c r="C535" s="21">
        <v>140.74529999999999</v>
      </c>
      <c r="D535" s="45">
        <f t="shared" si="16"/>
        <v>5.572795463264015E-3</v>
      </c>
      <c r="E535" s="50">
        <f t="shared" si="17"/>
        <v>24751.431493865697</v>
      </c>
      <c r="F535" s="48"/>
    </row>
    <row r="536" spans="2:6" x14ac:dyDescent="0.3">
      <c r="B536" s="17">
        <v>44847</v>
      </c>
      <c r="C536" s="21">
        <v>139.71539300000001</v>
      </c>
      <c r="D536" s="45">
        <f t="shared" si="16"/>
        <v>-7.3175232139189037E-3</v>
      </c>
      <c r="E536" s="50">
        <f t="shared" si="17"/>
        <v>24570.312319331613</v>
      </c>
      <c r="F536" s="48"/>
    </row>
    <row r="537" spans="2:6" x14ac:dyDescent="0.3">
      <c r="B537" s="17">
        <v>44848</v>
      </c>
      <c r="C537" s="21">
        <v>139.73039199999999</v>
      </c>
      <c r="D537" s="45">
        <f t="shared" si="16"/>
        <v>1.0735395490738004E-4</v>
      </c>
      <c r="E537" s="50">
        <f t="shared" si="17"/>
        <v>24572.950039532403</v>
      </c>
      <c r="F537" s="48"/>
    </row>
    <row r="538" spans="2:6" x14ac:dyDescent="0.3">
      <c r="B538" s="17">
        <v>44851</v>
      </c>
      <c r="C538" s="21">
        <v>140.92349200000001</v>
      </c>
      <c r="D538" s="45">
        <f t="shared" si="16"/>
        <v>8.5385862225307099E-3</v>
      </c>
      <c r="E538" s="50">
        <f t="shared" si="17"/>
        <v>24782.768292186891</v>
      </c>
      <c r="F538" s="48"/>
    </row>
    <row r="539" spans="2:6" x14ac:dyDescent="0.3">
      <c r="B539" s="17">
        <v>44852</v>
      </c>
      <c r="C539" s="21">
        <v>141.959</v>
      </c>
      <c r="D539" s="45">
        <f t="shared" si="16"/>
        <v>7.3480154749500023E-3</v>
      </c>
      <c r="E539" s="50">
        <f t="shared" si="17"/>
        <v>24964.872457109981</v>
      </c>
      <c r="F539" s="48"/>
    </row>
    <row r="540" spans="2:6" x14ac:dyDescent="0.3">
      <c r="B540" s="17">
        <v>44853</v>
      </c>
      <c r="C540" s="21">
        <v>142.15100100000001</v>
      </c>
      <c r="D540" s="45">
        <f t="shared" si="16"/>
        <v>1.352510231827533E-3</v>
      </c>
      <c r="E540" s="50">
        <f t="shared" si="17"/>
        <v>24998.637702544493</v>
      </c>
      <c r="F540" s="48"/>
    </row>
    <row r="541" spans="2:6" x14ac:dyDescent="0.3">
      <c r="B541" s="17">
        <v>44854</v>
      </c>
      <c r="C541" s="21">
        <v>143.33819600000001</v>
      </c>
      <c r="D541" s="45">
        <f t="shared" si="16"/>
        <v>8.3516471333184815E-3</v>
      </c>
      <c r="E541" s="50">
        <f t="shared" si="17"/>
        <v>25207.417503449815</v>
      </c>
      <c r="F541" s="48"/>
    </row>
    <row r="542" spans="2:6" x14ac:dyDescent="0.3">
      <c r="B542" s="17">
        <v>44855</v>
      </c>
      <c r="C542" s="21">
        <v>142.191101</v>
      </c>
      <c r="D542" s="45">
        <f t="shared" si="16"/>
        <v>-8.0027168752703371E-3</v>
      </c>
      <c r="E542" s="50">
        <f t="shared" si="17"/>
        <v>25005.689678012972</v>
      </c>
      <c r="F542" s="48"/>
    </row>
    <row r="543" spans="2:6" x14ac:dyDescent="0.3">
      <c r="B543" s="17">
        <v>44859</v>
      </c>
      <c r="C543" s="21">
        <v>142.847702</v>
      </c>
      <c r="D543" s="45">
        <f t="shared" si="16"/>
        <v>4.6177362393445059E-3</v>
      </c>
      <c r="E543" s="50">
        <f t="shared" si="17"/>
        <v>25121.159357428936</v>
      </c>
      <c r="F543" s="48"/>
    </row>
    <row r="544" spans="2:6" x14ac:dyDescent="0.3">
      <c r="B544" s="17">
        <v>44861</v>
      </c>
      <c r="C544" s="21">
        <v>144.151093</v>
      </c>
      <c r="D544" s="45">
        <f t="shared" si="16"/>
        <v>9.1243399911326885E-3</v>
      </c>
      <c r="E544" s="50">
        <f t="shared" si="17"/>
        <v>25350.373356377542</v>
      </c>
      <c r="F544" s="48"/>
    </row>
    <row r="545" spans="2:6" x14ac:dyDescent="0.3">
      <c r="B545" s="17">
        <v>44862</v>
      </c>
      <c r="C545" s="21">
        <v>143.100998</v>
      </c>
      <c r="D545" s="45">
        <f t="shared" si="16"/>
        <v>-7.2846828847839456E-3</v>
      </c>
      <c r="E545" s="50">
        <f t="shared" si="17"/>
        <v>25165.703925465456</v>
      </c>
      <c r="F545" s="48"/>
    </row>
    <row r="546" spans="2:6" x14ac:dyDescent="0.3">
      <c r="B546" s="17">
        <v>44865</v>
      </c>
      <c r="C546" s="21">
        <v>144.12609900000001</v>
      </c>
      <c r="D546" s="45">
        <f t="shared" si="16"/>
        <v>7.1634790415648006E-3</v>
      </c>
      <c r="E546" s="50">
        <f t="shared" si="17"/>
        <v>25345.977918101751</v>
      </c>
      <c r="F546" s="48"/>
    </row>
    <row r="547" spans="2:6" x14ac:dyDescent="0.3">
      <c r="B547" s="17">
        <v>44866</v>
      </c>
      <c r="C547" s="21">
        <v>144.233307</v>
      </c>
      <c r="D547" s="45">
        <f t="shared" si="16"/>
        <v>7.4384862106054606E-4</v>
      </c>
      <c r="E547" s="50">
        <f t="shared" si="17"/>
        <v>25364.831488825563</v>
      </c>
      <c r="F547" s="48"/>
    </row>
    <row r="548" spans="2:6" x14ac:dyDescent="0.3">
      <c r="B548" s="17">
        <v>44867</v>
      </c>
      <c r="C548" s="21">
        <v>144.44830300000001</v>
      </c>
      <c r="D548" s="45">
        <f t="shared" si="16"/>
        <v>1.4906127057047476E-3</v>
      </c>
      <c r="E548" s="50">
        <f t="shared" si="17"/>
        <v>25402.640628920864</v>
      </c>
      <c r="F548" s="48"/>
    </row>
    <row r="549" spans="2:6" x14ac:dyDescent="0.3">
      <c r="B549" s="17">
        <v>44868</v>
      </c>
      <c r="C549" s="21">
        <v>144.31320199999999</v>
      </c>
      <c r="D549" s="45">
        <f t="shared" si="16"/>
        <v>-9.3528963092089849E-4</v>
      </c>
      <c r="E549" s="50">
        <f t="shared" si="17"/>
        <v>25378.881802542626</v>
      </c>
      <c r="F549" s="48"/>
    </row>
    <row r="550" spans="2:6" x14ac:dyDescent="0.3">
      <c r="B550" s="17">
        <v>44869</v>
      </c>
      <c r="C550" s="21">
        <v>145.903198</v>
      </c>
      <c r="D550" s="45">
        <f t="shared" si="16"/>
        <v>1.1017675292105386E-2</v>
      </c>
      <c r="E550" s="50">
        <f t="shared" si="17"/>
        <v>25658.498081519763</v>
      </c>
      <c r="F550" s="48"/>
    </row>
    <row r="551" spans="2:6" x14ac:dyDescent="0.3">
      <c r="B551" s="17">
        <v>44872</v>
      </c>
      <c r="C551" s="21">
        <v>146.94529700000001</v>
      </c>
      <c r="D551" s="45">
        <f t="shared" si="16"/>
        <v>7.142399990437546E-3</v>
      </c>
      <c r="E551" s="50">
        <f t="shared" si="17"/>
        <v>25841.761337971853</v>
      </c>
      <c r="F551" s="48"/>
    </row>
    <row r="552" spans="2:6" x14ac:dyDescent="0.3">
      <c r="B552" s="17">
        <v>44874</v>
      </c>
      <c r="C552" s="21">
        <v>147.333099</v>
      </c>
      <c r="D552" s="45">
        <f t="shared" si="16"/>
        <v>2.6390909264690076E-3</v>
      </c>
      <c r="E552" s="50">
        <f t="shared" si="17"/>
        <v>25909.960095842871</v>
      </c>
      <c r="F552" s="48"/>
    </row>
    <row r="553" spans="2:6" x14ac:dyDescent="0.3">
      <c r="B553" s="17">
        <v>44875</v>
      </c>
      <c r="C553" s="21">
        <v>145.2509</v>
      </c>
      <c r="D553" s="45">
        <f t="shared" si="16"/>
        <v>-1.4132594876050239E-2</v>
      </c>
      <c r="E553" s="50">
        <f t="shared" si="17"/>
        <v>25543.785126553696</v>
      </c>
      <c r="F553" s="48"/>
    </row>
    <row r="554" spans="2:6" x14ac:dyDescent="0.3">
      <c r="B554" s="17">
        <v>44876</v>
      </c>
      <c r="C554" s="21">
        <v>145.991501</v>
      </c>
      <c r="D554" s="45">
        <f t="shared" si="16"/>
        <v>5.0987704723344093E-3</v>
      </c>
      <c r="E554" s="50">
        <f t="shared" si="17"/>
        <v>25674.027023908624</v>
      </c>
      <c r="F554" s="48"/>
    </row>
    <row r="555" spans="2:6" x14ac:dyDescent="0.3">
      <c r="B555" s="17">
        <v>44879</v>
      </c>
      <c r="C555" s="21">
        <v>146.197495</v>
      </c>
      <c r="D555" s="45">
        <f t="shared" si="16"/>
        <v>1.4109999458119416E-3</v>
      </c>
      <c r="E555" s="50">
        <f t="shared" si="17"/>
        <v>25710.253074648132</v>
      </c>
      <c r="F555" s="48"/>
    </row>
    <row r="556" spans="2:6" x14ac:dyDescent="0.3">
      <c r="B556" s="17">
        <v>44880</v>
      </c>
      <c r="C556" s="21">
        <v>146.92030299999999</v>
      </c>
      <c r="D556" s="45">
        <f t="shared" si="16"/>
        <v>4.9440518799585883E-3</v>
      </c>
      <c r="E556" s="50">
        <f t="shared" si="17"/>
        <v>25837.365899696058</v>
      </c>
      <c r="F556" s="48"/>
    </row>
    <row r="557" spans="2:6" x14ac:dyDescent="0.3">
      <c r="B557" s="17">
        <v>44881</v>
      </c>
      <c r="C557" s="21">
        <v>146.169693</v>
      </c>
      <c r="D557" s="45">
        <f t="shared" si="16"/>
        <v>-5.108960332051553E-3</v>
      </c>
      <c r="E557" s="50">
        <f t="shared" si="17"/>
        <v>25705.36382222981</v>
      </c>
      <c r="F557" s="48"/>
    </row>
    <row r="558" spans="2:6" x14ac:dyDescent="0.3">
      <c r="B558" s="17">
        <v>44882</v>
      </c>
      <c r="C558" s="21">
        <v>145.21929900000001</v>
      </c>
      <c r="D558" s="45">
        <f t="shared" si="16"/>
        <v>-6.5019908059873168E-3</v>
      </c>
      <c r="E558" s="50">
        <f t="shared" si="17"/>
        <v>25538.227782993112</v>
      </c>
      <c r="F558" s="48"/>
    </row>
    <row r="559" spans="2:6" x14ac:dyDescent="0.3">
      <c r="B559" s="17">
        <v>44883</v>
      </c>
      <c r="C559" s="21">
        <v>144.87249800000001</v>
      </c>
      <c r="D559" s="45">
        <f t="shared" si="16"/>
        <v>-2.3881192264948148E-3</v>
      </c>
      <c r="E559" s="50">
        <f t="shared" si="17"/>
        <v>25477.239450213943</v>
      </c>
      <c r="F559" s="48"/>
    </row>
    <row r="560" spans="2:6" x14ac:dyDescent="0.3">
      <c r="B560" s="17">
        <v>44886</v>
      </c>
      <c r="C560" s="21">
        <v>144.67820699999999</v>
      </c>
      <c r="D560" s="45">
        <f t="shared" si="16"/>
        <v>-1.3411172077672125E-3</v>
      </c>
      <c r="E560" s="50">
        <f t="shared" si="17"/>
        <v>25443.071485980854</v>
      </c>
      <c r="F560" s="48"/>
    </row>
    <row r="561" spans="2:6" x14ac:dyDescent="0.3">
      <c r="B561" s="17">
        <v>44887</v>
      </c>
      <c r="C561" s="21">
        <v>145.11019899999999</v>
      </c>
      <c r="D561" s="45">
        <f t="shared" si="16"/>
        <v>2.9858816262494058E-3</v>
      </c>
      <c r="E561" s="50">
        <f t="shared" si="17"/>
        <v>25519.041485646194</v>
      </c>
      <c r="F561" s="48"/>
    </row>
    <row r="562" spans="2:6" x14ac:dyDescent="0.3">
      <c r="B562" s="17">
        <v>44888</v>
      </c>
      <c r="C562" s="21">
        <v>146.384094</v>
      </c>
      <c r="D562" s="45">
        <f t="shared" si="16"/>
        <v>8.7788109228629091E-3</v>
      </c>
      <c r="E562" s="50">
        <f t="shared" si="17"/>
        <v>25743.068325781376</v>
      </c>
      <c r="F562" s="48"/>
    </row>
    <row r="563" spans="2:6" x14ac:dyDescent="0.3">
      <c r="B563" s="17">
        <v>44889</v>
      </c>
      <c r="C563" s="21">
        <v>147.149597</v>
      </c>
      <c r="D563" s="45">
        <f t="shared" si="16"/>
        <v>5.2294137913644866E-3</v>
      </c>
      <c r="E563" s="50">
        <f t="shared" si="17"/>
        <v>25877.689482316255</v>
      </c>
      <c r="F563" s="48"/>
    </row>
    <row r="564" spans="2:6" x14ac:dyDescent="0.3">
      <c r="B564" s="17">
        <v>44890</v>
      </c>
      <c r="C564" s="21">
        <v>148.94039900000001</v>
      </c>
      <c r="D564" s="45">
        <f t="shared" si="16"/>
        <v>1.2169941586724247E-2</v>
      </c>
      <c r="E564" s="50">
        <f t="shared" si="17"/>
        <v>26192.619451715433</v>
      </c>
      <c r="F564" s="48"/>
    </row>
    <row r="565" spans="2:6" x14ac:dyDescent="0.3">
      <c r="B565" s="17">
        <v>44893</v>
      </c>
      <c r="C565" s="21">
        <v>150.09869399999999</v>
      </c>
      <c r="D565" s="45">
        <f t="shared" si="16"/>
        <v>7.776902759606419E-3</v>
      </c>
      <c r="E565" s="50">
        <f t="shared" si="17"/>
        <v>26396.316906210799</v>
      </c>
      <c r="F565" s="48"/>
    </row>
    <row r="566" spans="2:6" x14ac:dyDescent="0.3">
      <c r="B566" s="17">
        <v>44894</v>
      </c>
      <c r="C566" s="21">
        <v>150.057098</v>
      </c>
      <c r="D566" s="45">
        <f t="shared" si="16"/>
        <v>-2.7712432994252709E-4</v>
      </c>
      <c r="E566" s="50">
        <f t="shared" si="17"/>
        <v>26389.001844575214</v>
      </c>
      <c r="F566" s="48"/>
    </row>
    <row r="567" spans="2:6" x14ac:dyDescent="0.3">
      <c r="B567" s="17">
        <v>44895</v>
      </c>
      <c r="C567" s="21">
        <v>150.682907</v>
      </c>
      <c r="D567" s="45">
        <f t="shared" si="16"/>
        <v>4.1704724957429464E-3</v>
      </c>
      <c r="E567" s="50">
        <f t="shared" si="17"/>
        <v>26499.056450958124</v>
      </c>
      <c r="F567" s="48"/>
    </row>
    <row r="568" spans="2:6" x14ac:dyDescent="0.3">
      <c r="B568" s="17">
        <v>44896</v>
      </c>
      <c r="C568" s="21">
        <v>151.46459999999999</v>
      </c>
      <c r="D568" s="45">
        <f t="shared" si="16"/>
        <v>5.1876686982153192E-3</v>
      </c>
      <c r="E568" s="50">
        <f t="shared" si="17"/>
        <v>26636.524776640999</v>
      </c>
      <c r="F568" s="48"/>
    </row>
    <row r="569" spans="2:6" x14ac:dyDescent="0.3">
      <c r="B569" s="17">
        <v>44897</v>
      </c>
      <c r="C569" s="21">
        <v>152.119293</v>
      </c>
      <c r="D569" s="45">
        <f t="shared" si="16"/>
        <v>4.3224159308512282E-3</v>
      </c>
      <c r="E569" s="50">
        <f t="shared" si="17"/>
        <v>26751.658915678065</v>
      </c>
      <c r="F569" s="48"/>
    </row>
    <row r="570" spans="2:6" x14ac:dyDescent="0.3">
      <c r="B570" s="17">
        <v>44900</v>
      </c>
      <c r="C570" s="21">
        <v>153.18370100000001</v>
      </c>
      <c r="D570" s="45">
        <f t="shared" si="16"/>
        <v>6.9971926572128789E-3</v>
      </c>
      <c r="E570" s="50">
        <f t="shared" si="17"/>
        <v>26938.845427011111</v>
      </c>
      <c r="F570" s="48"/>
    </row>
    <row r="571" spans="2:6" x14ac:dyDescent="0.3">
      <c r="B571" s="17">
        <v>44901</v>
      </c>
      <c r="C571" s="21">
        <v>154.010895</v>
      </c>
      <c r="D571" s="45">
        <f t="shared" si="16"/>
        <v>5.4000131515296885E-3</v>
      </c>
      <c r="E571" s="50">
        <f t="shared" si="17"/>
        <v>27084.315546603997</v>
      </c>
      <c r="F571" s="48"/>
    </row>
    <row r="572" spans="2:6" x14ac:dyDescent="0.3">
      <c r="B572" s="17">
        <v>44902</v>
      </c>
      <c r="C572" s="21">
        <v>153.98779300000001</v>
      </c>
      <c r="D572" s="45">
        <f t="shared" si="16"/>
        <v>-1.5000237483195201E-4</v>
      </c>
      <c r="E572" s="50">
        <f t="shared" si="17"/>
        <v>27080.252834951309</v>
      </c>
      <c r="F572" s="48"/>
    </row>
    <row r="573" spans="2:6" x14ac:dyDescent="0.3">
      <c r="B573" s="17">
        <v>44903</v>
      </c>
      <c r="C573" s="21">
        <v>154.553101</v>
      </c>
      <c r="D573" s="45">
        <f t="shared" si="16"/>
        <v>3.6711221648587913E-3</v>
      </c>
      <c r="E573" s="50">
        <f t="shared" si="17"/>
        <v>27179.667751363679</v>
      </c>
      <c r="F573" s="48"/>
    </row>
    <row r="574" spans="2:6" x14ac:dyDescent="0.3">
      <c r="B574" s="17">
        <v>44904</v>
      </c>
      <c r="C574" s="21">
        <v>152.431107</v>
      </c>
      <c r="D574" s="45">
        <f t="shared" si="16"/>
        <v>-1.3729870098174224E-2</v>
      </c>
      <c r="E574" s="50">
        <f t="shared" si="17"/>
        <v>26806.494443825919</v>
      </c>
      <c r="F574" s="48"/>
    </row>
    <row r="575" spans="2:6" x14ac:dyDescent="0.3">
      <c r="B575" s="17">
        <v>44907</v>
      </c>
      <c r="C575" s="21">
        <v>154.97700499999999</v>
      </c>
      <c r="D575" s="45">
        <f t="shared" si="16"/>
        <v>1.6701958347648777E-2</v>
      </c>
      <c r="E575" s="50">
        <f t="shared" si="17"/>
        <v>27254.215397473177</v>
      </c>
      <c r="F575" s="48"/>
    </row>
    <row r="576" spans="2:6" x14ac:dyDescent="0.3">
      <c r="B576" s="17">
        <v>44908</v>
      </c>
      <c r="C576" s="21">
        <v>156.62120100000001</v>
      </c>
      <c r="D576" s="45">
        <f t="shared" si="16"/>
        <v>1.0609290068549345E-2</v>
      </c>
      <c r="E576" s="50">
        <f t="shared" si="17"/>
        <v>27543.363274215695</v>
      </c>
      <c r="F576" s="48"/>
    </row>
    <row r="577" spans="2:6" x14ac:dyDescent="0.3">
      <c r="B577" s="17">
        <v>44909</v>
      </c>
      <c r="C577" s="21">
        <v>157.78379799999999</v>
      </c>
      <c r="D577" s="45">
        <f t="shared" si="16"/>
        <v>7.4229861128441779E-3</v>
      </c>
      <c r="E577" s="50">
        <f t="shared" si="17"/>
        <v>27747.817277301219</v>
      </c>
      <c r="F577" s="48"/>
    </row>
    <row r="578" spans="2:6" x14ac:dyDescent="0.3">
      <c r="B578" s="17">
        <v>44910</v>
      </c>
      <c r="C578" s="21">
        <v>156.27900700000001</v>
      </c>
      <c r="D578" s="45">
        <f t="shared" si="16"/>
        <v>-9.5370438478099197E-3</v>
      </c>
      <c r="E578" s="50">
        <f t="shared" si="17"/>
        <v>27483.185127246579</v>
      </c>
      <c r="F578" s="48"/>
    </row>
    <row r="579" spans="2:6" x14ac:dyDescent="0.3">
      <c r="B579" s="17">
        <v>44911</v>
      </c>
      <c r="C579" s="21">
        <v>154.27600100000001</v>
      </c>
      <c r="D579" s="45">
        <f t="shared" si="16"/>
        <v>-1.2816859016771197E-2</v>
      </c>
      <c r="E579" s="50">
        <f t="shared" si="17"/>
        <v>27130.937018138837</v>
      </c>
      <c r="F579" s="48"/>
    </row>
    <row r="580" spans="2:6" x14ac:dyDescent="0.3">
      <c r="B580" s="17">
        <v>44914</v>
      </c>
      <c r="C580" s="21">
        <v>155.545197</v>
      </c>
      <c r="D580" s="45">
        <f t="shared" si="16"/>
        <v>8.226788300015591E-3</v>
      </c>
      <c r="E580" s="50">
        <f t="shared" si="17"/>
        <v>27354.137493368122</v>
      </c>
      <c r="F580" s="48"/>
    </row>
    <row r="581" spans="2:6" x14ac:dyDescent="0.3">
      <c r="B581" s="17">
        <v>44915</v>
      </c>
      <c r="C581" s="21">
        <v>155.236099</v>
      </c>
      <c r="D581" s="45">
        <f t="shared" si="16"/>
        <v>-1.9871908998900551E-3</v>
      </c>
      <c r="E581" s="50">
        <f t="shared" si="17"/>
        <v>27299.77960026696</v>
      </c>
      <c r="F581" s="48"/>
    </row>
    <row r="582" spans="2:6" x14ac:dyDescent="0.3">
      <c r="B582" s="17">
        <v>44916</v>
      </c>
      <c r="C582" s="21">
        <v>150.50079299999999</v>
      </c>
      <c r="D582" s="45">
        <f t="shared" ref="D582:D645" si="18">((C582-C581)/C581)</f>
        <v>-3.0503897163764782E-2</v>
      </c>
      <c r="E582" s="50">
        <f t="shared" ref="E582:E645" si="19">(E581+(E581*D582))</f>
        <v>26467.029930746972</v>
      </c>
      <c r="F582" s="48"/>
    </row>
    <row r="583" spans="2:6" x14ac:dyDescent="0.3">
      <c r="B583" s="17">
        <v>44917</v>
      </c>
      <c r="C583" s="21">
        <v>148.31930500000001</v>
      </c>
      <c r="D583" s="45">
        <f t="shared" si="18"/>
        <v>-1.4494860502163424E-2</v>
      </c>
      <c r="E583" s="50">
        <f t="shared" si="19"/>
        <v>26083.394023994209</v>
      </c>
      <c r="F583" s="48"/>
    </row>
    <row r="584" spans="2:6" x14ac:dyDescent="0.3">
      <c r="B584" s="17">
        <v>44918</v>
      </c>
      <c r="C584" s="21">
        <v>141.17309599999999</v>
      </c>
      <c r="D584" s="45">
        <f t="shared" si="18"/>
        <v>-4.8181246534293204E-2</v>
      </c>
      <c r="E584" s="50">
        <f t="shared" si="19"/>
        <v>24826.663586073035</v>
      </c>
      <c r="F584" s="48"/>
    </row>
    <row r="585" spans="2:6" x14ac:dyDescent="0.3">
      <c r="B585" s="17">
        <v>44921</v>
      </c>
      <c r="C585" s="21">
        <v>147.291504</v>
      </c>
      <c r="D585" s="45">
        <f t="shared" si="18"/>
        <v>4.3339759298046544E-2</v>
      </c>
      <c r="E585" s="50">
        <f t="shared" si="19"/>
        <v>25902.645210067018</v>
      </c>
      <c r="F585" s="48"/>
    </row>
    <row r="586" spans="2:6" x14ac:dyDescent="0.3">
      <c r="B586" s="17">
        <v>44922</v>
      </c>
      <c r="C586" s="21">
        <v>150.03869599999999</v>
      </c>
      <c r="D586" s="45">
        <f t="shared" si="18"/>
        <v>1.8651394855741198E-2</v>
      </c>
      <c r="E586" s="50">
        <f t="shared" si="19"/>
        <v>26385.765673688151</v>
      </c>
      <c r="F586" s="48"/>
    </row>
    <row r="587" spans="2:6" x14ac:dyDescent="0.3">
      <c r="B587" s="17">
        <v>44923</v>
      </c>
      <c r="C587" s="21">
        <v>150.943893</v>
      </c>
      <c r="D587" s="45">
        <f t="shared" si="18"/>
        <v>6.0330902902542916E-3</v>
      </c>
      <c r="E587" s="50">
        <f t="shared" si="19"/>
        <v>26544.953380375006</v>
      </c>
      <c r="F587" s="48"/>
    </row>
    <row r="588" spans="2:6" x14ac:dyDescent="0.3">
      <c r="B588" s="17">
        <v>44924</v>
      </c>
      <c r="C588" s="21">
        <v>152.007599</v>
      </c>
      <c r="D588" s="45">
        <f t="shared" si="18"/>
        <v>7.0470290573464685E-3</v>
      </c>
      <c r="E588" s="50">
        <f t="shared" si="19"/>
        <v>26732.016438172417</v>
      </c>
      <c r="F588" s="48"/>
    </row>
    <row r="589" spans="2:6" x14ac:dyDescent="0.3">
      <c r="B589" s="17">
        <v>44925</v>
      </c>
      <c r="C589" s="21">
        <v>153.46090699999999</v>
      </c>
      <c r="D589" s="45">
        <f t="shared" si="18"/>
        <v>9.5607588670615917E-3</v>
      </c>
      <c r="E589" s="50">
        <f t="shared" si="19"/>
        <v>26987.594801368112</v>
      </c>
      <c r="F589" s="48"/>
    </row>
    <row r="590" spans="2:6" x14ac:dyDescent="0.3">
      <c r="B590" s="17">
        <v>44928</v>
      </c>
      <c r="C590" s="21">
        <v>156.079498</v>
      </c>
      <c r="D590" s="45">
        <f t="shared" si="18"/>
        <v>1.7063570463583987E-2</v>
      </c>
      <c r="E590" s="50">
        <f t="shared" si="19"/>
        <v>27448.099526903909</v>
      </c>
      <c r="F590" s="48"/>
    </row>
    <row r="591" spans="2:6" x14ac:dyDescent="0.3">
      <c r="B591" s="17">
        <v>44929</v>
      </c>
      <c r="C591" s="21">
        <v>156.74569700000001</v>
      </c>
      <c r="D591" s="45">
        <f t="shared" si="18"/>
        <v>4.2683312577030839E-3</v>
      </c>
      <c r="E591" s="50">
        <f t="shared" si="19"/>
        <v>27565.257108079139</v>
      </c>
      <c r="F591" s="48"/>
    </row>
    <row r="592" spans="2:6" x14ac:dyDescent="0.3">
      <c r="B592" s="17">
        <v>44930</v>
      </c>
      <c r="C592" s="21">
        <v>154.723907</v>
      </c>
      <c r="D592" s="45">
        <f t="shared" si="18"/>
        <v>-1.2898535900478403E-2</v>
      </c>
      <c r="E592" s="50">
        <f t="shared" si="19"/>
        <v>27209.705649664662</v>
      </c>
      <c r="F592" s="48"/>
    </row>
    <row r="593" spans="2:6" x14ac:dyDescent="0.3">
      <c r="B593" s="17">
        <v>44931</v>
      </c>
      <c r="C593" s="21">
        <v>154.93800400000001</v>
      </c>
      <c r="D593" s="45">
        <f t="shared" si="18"/>
        <v>1.3837357403339713E-3</v>
      </c>
      <c r="E593" s="50">
        <f t="shared" si="19"/>
        <v>27247.356691856072</v>
      </c>
      <c r="F593" s="48"/>
    </row>
    <row r="594" spans="2:6" x14ac:dyDescent="0.3">
      <c r="B594" s="17">
        <v>44932</v>
      </c>
      <c r="C594" s="21">
        <v>153.91279599999999</v>
      </c>
      <c r="D594" s="45">
        <f t="shared" si="18"/>
        <v>-6.6168917472308507E-3</v>
      </c>
      <c r="E594" s="50">
        <f t="shared" si="19"/>
        <v>27067.063882227874</v>
      </c>
      <c r="F594" s="48"/>
    </row>
    <row r="595" spans="2:6" x14ac:dyDescent="0.3">
      <c r="B595" s="17">
        <v>44935</v>
      </c>
      <c r="C595" s="21">
        <v>155.00990300000001</v>
      </c>
      <c r="D595" s="45">
        <f t="shared" si="18"/>
        <v>7.1281077890367386E-3</v>
      </c>
      <c r="E595" s="50">
        <f t="shared" si="19"/>
        <v>27260.000831113139</v>
      </c>
      <c r="F595" s="48"/>
    </row>
    <row r="596" spans="2:6" x14ac:dyDescent="0.3">
      <c r="B596" s="17">
        <v>44936</v>
      </c>
      <c r="C596" s="21">
        <v>153.575806</v>
      </c>
      <c r="D596" s="45">
        <f t="shared" si="18"/>
        <v>-9.2516476189266981E-3</v>
      </c>
      <c r="E596" s="50">
        <f t="shared" si="19"/>
        <v>27007.800909332032</v>
      </c>
      <c r="F596" s="48"/>
    </row>
    <row r="597" spans="2:6" x14ac:dyDescent="0.3">
      <c r="B597" s="17">
        <v>44937</v>
      </c>
      <c r="C597" s="21">
        <v>154.57080099999999</v>
      </c>
      <c r="D597" s="45">
        <f t="shared" si="18"/>
        <v>6.47885253488423E-3</v>
      </c>
      <c r="E597" s="50">
        <f t="shared" si="19"/>
        <v>27182.780468715107</v>
      </c>
      <c r="F597" s="48"/>
    </row>
    <row r="598" spans="2:6" x14ac:dyDescent="0.3">
      <c r="B598" s="17">
        <v>44938</v>
      </c>
      <c r="C598" s="21">
        <v>154.09139999999999</v>
      </c>
      <c r="D598" s="45">
        <f t="shared" si="18"/>
        <v>-3.1014978048796923E-3</v>
      </c>
      <c r="E598" s="50">
        <f t="shared" si="19"/>
        <v>27098.473134760861</v>
      </c>
      <c r="F598" s="48"/>
    </row>
    <row r="599" spans="2:6" x14ac:dyDescent="0.3">
      <c r="B599" s="17">
        <v>44939</v>
      </c>
      <c r="C599" s="21">
        <v>155.23109400000001</v>
      </c>
      <c r="D599" s="45">
        <f t="shared" si="18"/>
        <v>7.3962206846067986E-3</v>
      </c>
      <c r="E599" s="50">
        <f t="shared" si="19"/>
        <v>27298.89942228144</v>
      </c>
      <c r="F599" s="48"/>
    </row>
    <row r="600" spans="2:6" x14ac:dyDescent="0.3">
      <c r="B600" s="17">
        <v>44942</v>
      </c>
      <c r="C600" s="21">
        <v>156.06120300000001</v>
      </c>
      <c r="D600" s="45">
        <f t="shared" si="18"/>
        <v>5.3475690894763195E-3</v>
      </c>
      <c r="E600" s="50">
        <f t="shared" si="19"/>
        <v>27444.882173008755</v>
      </c>
      <c r="F600" s="48"/>
    </row>
    <row r="601" spans="2:6" x14ac:dyDescent="0.3">
      <c r="B601" s="17">
        <v>44943</v>
      </c>
      <c r="C601" s="21">
        <v>155.649506</v>
      </c>
      <c r="D601" s="45">
        <f t="shared" si="18"/>
        <v>-2.6380483559389437E-3</v>
      </c>
      <c r="E601" s="50">
        <f t="shared" si="19"/>
        <v>27372.481246713312</v>
      </c>
      <c r="F601" s="48"/>
    </row>
    <row r="602" spans="2:6" x14ac:dyDescent="0.3">
      <c r="B602" s="17">
        <v>44944</v>
      </c>
      <c r="C602" s="21">
        <v>156.09730500000001</v>
      </c>
      <c r="D602" s="45">
        <f t="shared" si="18"/>
        <v>2.8769702616338751E-3</v>
      </c>
      <c r="E602" s="50">
        <f t="shared" si="19"/>
        <v>27451.231061247239</v>
      </c>
      <c r="F602" s="48"/>
    </row>
    <row r="603" spans="2:6" x14ac:dyDescent="0.3">
      <c r="B603" s="17">
        <v>44945</v>
      </c>
      <c r="C603" s="21">
        <v>155.467896</v>
      </c>
      <c r="D603" s="45">
        <f t="shared" si="18"/>
        <v>-4.0321580183591875E-3</v>
      </c>
      <c r="E603" s="50">
        <f t="shared" si="19"/>
        <v>27340.543359809799</v>
      </c>
      <c r="F603" s="48"/>
    </row>
    <row r="604" spans="2:6" x14ac:dyDescent="0.3">
      <c r="B604" s="17">
        <v>44946</v>
      </c>
      <c r="C604" s="21">
        <v>155.592896</v>
      </c>
      <c r="D604" s="45">
        <f t="shared" si="18"/>
        <v>8.0402451706170907E-4</v>
      </c>
      <c r="E604" s="50">
        <f t="shared" si="19"/>
        <v>27362.525826980876</v>
      </c>
      <c r="F604" s="48"/>
    </row>
    <row r="605" spans="2:6" x14ac:dyDescent="0.3">
      <c r="B605" s="17">
        <v>44949</v>
      </c>
      <c r="C605" s="21">
        <v>155.24279799999999</v>
      </c>
      <c r="D605" s="45">
        <f t="shared" si="18"/>
        <v>-2.2500898755686296E-3</v>
      </c>
      <c r="E605" s="50">
        <f t="shared" si="19"/>
        <v>27300.957684647601</v>
      </c>
      <c r="F605" s="48"/>
    </row>
    <row r="606" spans="2:6" x14ac:dyDescent="0.3">
      <c r="B606" s="17">
        <v>44950</v>
      </c>
      <c r="C606" s="21">
        <v>154.09899899999999</v>
      </c>
      <c r="D606" s="45">
        <f t="shared" si="18"/>
        <v>-7.3678071687422264E-3</v>
      </c>
      <c r="E606" s="50">
        <f t="shared" si="19"/>
        <v>27099.809492905126</v>
      </c>
      <c r="F606" s="48"/>
    </row>
    <row r="607" spans="2:6" x14ac:dyDescent="0.3">
      <c r="B607" s="17">
        <v>44951</v>
      </c>
      <c r="C607" s="21">
        <v>152.56080600000001</v>
      </c>
      <c r="D607" s="45">
        <f t="shared" si="18"/>
        <v>-9.9818493954005397E-3</v>
      </c>
      <c r="E607" s="50">
        <f t="shared" si="19"/>
        <v>26829.303275902901</v>
      </c>
      <c r="F607" s="48"/>
    </row>
    <row r="608" spans="2:6" x14ac:dyDescent="0.3">
      <c r="B608" s="17">
        <v>44953</v>
      </c>
      <c r="C608" s="21">
        <v>148.49369799999999</v>
      </c>
      <c r="D608" s="45">
        <f t="shared" si="18"/>
        <v>-2.6658930996995508E-2</v>
      </c>
      <c r="E608" s="50">
        <f t="shared" si="19"/>
        <v>26114.06273117314</v>
      </c>
      <c r="F608" s="48"/>
    </row>
    <row r="609" spans="2:6" x14ac:dyDescent="0.3">
      <c r="B609" s="17">
        <v>44956</v>
      </c>
      <c r="C609" s="21">
        <v>147.805893</v>
      </c>
      <c r="D609" s="45">
        <f t="shared" si="18"/>
        <v>-4.6318800680685947E-3</v>
      </c>
      <c r="E609" s="50">
        <f t="shared" si="19"/>
        <v>25993.105524512328</v>
      </c>
      <c r="F609" s="48"/>
    </row>
    <row r="610" spans="2:6" x14ac:dyDescent="0.3">
      <c r="B610" s="17">
        <v>44957</v>
      </c>
      <c r="C610" s="21">
        <v>151.44799800000001</v>
      </c>
      <c r="D610" s="45">
        <f t="shared" si="18"/>
        <v>2.4641135248917409E-2</v>
      </c>
      <c r="E610" s="50">
        <f t="shared" si="19"/>
        <v>26633.60515328122</v>
      </c>
      <c r="F610" s="48"/>
    </row>
    <row r="611" spans="2:6" x14ac:dyDescent="0.3">
      <c r="B611" s="17">
        <v>44958</v>
      </c>
      <c r="C611" s="21">
        <v>148.95649700000001</v>
      </c>
      <c r="D611" s="45">
        <f t="shared" si="18"/>
        <v>-1.6451197988104137E-2</v>
      </c>
      <c r="E611" s="50">
        <f t="shared" si="19"/>
        <v>26195.4504417676</v>
      </c>
      <c r="F611" s="48"/>
    </row>
    <row r="612" spans="2:6" x14ac:dyDescent="0.3">
      <c r="B612" s="17">
        <v>44959</v>
      </c>
      <c r="C612" s="21">
        <v>150.216599</v>
      </c>
      <c r="D612" s="45">
        <f t="shared" si="18"/>
        <v>8.4595303016557176E-3</v>
      </c>
      <c r="E612" s="50">
        <f t="shared" si="19"/>
        <v>26417.051648545254</v>
      </c>
      <c r="F612" s="48"/>
    </row>
    <row r="613" spans="2:6" x14ac:dyDescent="0.3">
      <c r="B613" s="17">
        <v>44960</v>
      </c>
      <c r="C613" s="21">
        <v>149.70609999999999</v>
      </c>
      <c r="D613" s="45">
        <f t="shared" si="18"/>
        <v>-3.3984193717500554E-3</v>
      </c>
      <c r="E613" s="50">
        <f t="shared" si="19"/>
        <v>26327.275428478315</v>
      </c>
      <c r="F613" s="48"/>
    </row>
    <row r="614" spans="2:6" x14ac:dyDescent="0.3">
      <c r="B614" s="17">
        <v>44963</v>
      </c>
      <c r="C614" s="21">
        <v>150.097702</v>
      </c>
      <c r="D614" s="45">
        <f t="shared" si="18"/>
        <v>2.6158052343892868E-3</v>
      </c>
      <c r="E614" s="50">
        <f t="shared" si="19"/>
        <v>26396.142453351338</v>
      </c>
      <c r="F614" s="48"/>
    </row>
    <row r="615" spans="2:6" x14ac:dyDescent="0.3">
      <c r="B615" s="17">
        <v>44964</v>
      </c>
      <c r="C615" s="21">
        <v>149.73289500000001</v>
      </c>
      <c r="D615" s="45">
        <f t="shared" si="18"/>
        <v>-2.4304635923072613E-3</v>
      </c>
      <c r="E615" s="50">
        <f t="shared" si="19"/>
        <v>26331.987590141111</v>
      </c>
      <c r="F615" s="48"/>
    </row>
    <row r="616" spans="2:6" x14ac:dyDescent="0.3">
      <c r="B616" s="17">
        <v>44965</v>
      </c>
      <c r="C616" s="21">
        <v>150.68829299999999</v>
      </c>
      <c r="D616" s="45">
        <f t="shared" si="18"/>
        <v>6.3806820805807161E-3</v>
      </c>
      <c r="E616" s="50">
        <f t="shared" si="19"/>
        <v>26500.003631503598</v>
      </c>
      <c r="F616" s="48"/>
    </row>
    <row r="617" spans="2:6" x14ac:dyDescent="0.3">
      <c r="B617" s="17">
        <v>44966</v>
      </c>
      <c r="C617" s="21">
        <v>150.554901</v>
      </c>
      <c r="D617" s="45">
        <f t="shared" si="18"/>
        <v>-8.8521807065653347E-4</v>
      </c>
      <c r="E617" s="50">
        <f t="shared" si="19"/>
        <v>26476.545349416527</v>
      </c>
      <c r="F617" s="48"/>
    </row>
    <row r="618" spans="2:6" x14ac:dyDescent="0.3">
      <c r="B618" s="17">
        <v>44967</v>
      </c>
      <c r="C618" s="21">
        <v>151.22030599999999</v>
      </c>
      <c r="D618" s="45">
        <f t="shared" si="18"/>
        <v>4.4196834216641851E-3</v>
      </c>
      <c r="E618" s="50">
        <f t="shared" si="19"/>
        <v>26593.563297960281</v>
      </c>
      <c r="F618" s="48"/>
    </row>
    <row r="619" spans="2:6" x14ac:dyDescent="0.3">
      <c r="B619" s="17">
        <v>44970</v>
      </c>
      <c r="C619" s="21">
        <v>150.44859299999999</v>
      </c>
      <c r="D619" s="45">
        <f t="shared" si="18"/>
        <v>-5.103236598397079E-3</v>
      </c>
      <c r="E619" s="50">
        <f t="shared" si="19"/>
        <v>26457.850052456342</v>
      </c>
      <c r="F619" s="48"/>
    </row>
    <row r="620" spans="2:6" x14ac:dyDescent="0.3">
      <c r="B620" s="17">
        <v>44971</v>
      </c>
      <c r="C620" s="21">
        <v>150.26310699999999</v>
      </c>
      <c r="D620" s="45">
        <f t="shared" si="18"/>
        <v>-1.2328862390889716E-3</v>
      </c>
      <c r="E620" s="50">
        <f t="shared" si="19"/>
        <v>26425.23053321079</v>
      </c>
      <c r="F620" s="48"/>
    </row>
    <row r="621" spans="2:6" x14ac:dyDescent="0.3">
      <c r="B621" s="17">
        <v>44972</v>
      </c>
      <c r="C621" s="21">
        <v>151.09339900000001</v>
      </c>
      <c r="D621" s="45">
        <f t="shared" si="18"/>
        <v>5.52558786103108E-3</v>
      </c>
      <c r="E621" s="50">
        <f t="shared" si="19"/>
        <v>26571.245466270047</v>
      </c>
      <c r="F621" s="48"/>
    </row>
    <row r="622" spans="2:6" x14ac:dyDescent="0.3">
      <c r="B622" s="17">
        <v>44973</v>
      </c>
      <c r="C622" s="21">
        <v>151.35459900000001</v>
      </c>
      <c r="D622" s="45">
        <f t="shared" si="18"/>
        <v>1.7287320407690498E-3</v>
      </c>
      <c r="E622" s="50">
        <f t="shared" si="19"/>
        <v>26617.180029670726</v>
      </c>
      <c r="F622" s="48"/>
    </row>
    <row r="623" spans="2:6" x14ac:dyDescent="0.3">
      <c r="B623" s="17">
        <v>44974</v>
      </c>
      <c r="C623" s="21">
        <v>150.97860700000001</v>
      </c>
      <c r="D623" s="45">
        <f t="shared" si="18"/>
        <v>-2.4841795524164849E-3</v>
      </c>
      <c r="E623" s="50">
        <f t="shared" si="19"/>
        <v>26551.058175298029</v>
      </c>
      <c r="F623" s="48"/>
    </row>
    <row r="624" spans="2:6" x14ac:dyDescent="0.3">
      <c r="B624" s="17">
        <v>44977</v>
      </c>
      <c r="C624" s="21">
        <v>150.345001</v>
      </c>
      <c r="D624" s="45">
        <f t="shared" si="18"/>
        <v>-4.1966607891673986E-3</v>
      </c>
      <c r="E624" s="50">
        <f t="shared" si="19"/>
        <v>26439.632390542854</v>
      </c>
      <c r="F624" s="48"/>
    </row>
    <row r="625" spans="2:6" x14ac:dyDescent="0.3">
      <c r="B625" s="17">
        <v>44978</v>
      </c>
      <c r="C625" s="21">
        <v>150.57870500000001</v>
      </c>
      <c r="D625" s="45">
        <f t="shared" si="18"/>
        <v>1.5544514180422749E-3</v>
      </c>
      <c r="E625" s="50">
        <f t="shared" si="19"/>
        <v>26480.73151460485</v>
      </c>
      <c r="F625" s="48"/>
    </row>
    <row r="626" spans="2:6" x14ac:dyDescent="0.3">
      <c r="B626" s="17">
        <v>44979</v>
      </c>
      <c r="C626" s="21">
        <v>149.28770399999999</v>
      </c>
      <c r="D626" s="45">
        <f t="shared" si="18"/>
        <v>-8.5735961137401381E-3</v>
      </c>
      <c r="E626" s="50">
        <f t="shared" si="19"/>
        <v>26253.696417802239</v>
      </c>
      <c r="F626" s="48"/>
    </row>
    <row r="627" spans="2:6" x14ac:dyDescent="0.3">
      <c r="B627" s="17">
        <v>44980</v>
      </c>
      <c r="C627" s="21">
        <v>148.66580200000001</v>
      </c>
      <c r="D627" s="45">
        <f t="shared" si="18"/>
        <v>-4.1657951950281004E-3</v>
      </c>
      <c r="E627" s="50">
        <f t="shared" si="19"/>
        <v>26144.328895413233</v>
      </c>
      <c r="F627" s="48"/>
    </row>
    <row r="628" spans="2:6" x14ac:dyDescent="0.3">
      <c r="B628" s="17">
        <v>44981</v>
      </c>
      <c r="C628" s="21">
        <v>147.47309899999999</v>
      </c>
      <c r="D628" s="45">
        <f t="shared" si="18"/>
        <v>-8.0227125805302744E-3</v>
      </c>
      <c r="E628" s="50">
        <f t="shared" si="19"/>
        <v>25934.580459074481</v>
      </c>
      <c r="F628" s="48"/>
    </row>
    <row r="629" spans="2:6" x14ac:dyDescent="0.3">
      <c r="B629" s="17">
        <v>44984</v>
      </c>
      <c r="C629" s="21">
        <v>145.9151</v>
      </c>
      <c r="D629" s="45">
        <f t="shared" si="18"/>
        <v>-1.0564631858722895E-2</v>
      </c>
      <c r="E629" s="50">
        <f t="shared" si="19"/>
        <v>25660.591164113932</v>
      </c>
      <c r="F629" s="48"/>
    </row>
    <row r="630" spans="2:6" x14ac:dyDescent="0.3">
      <c r="B630" s="17">
        <v>44985</v>
      </c>
      <c r="C630" s="21">
        <v>146.97560100000001</v>
      </c>
      <c r="D630" s="45">
        <f t="shared" si="18"/>
        <v>7.2679318315925934E-3</v>
      </c>
      <c r="E630" s="50">
        <f t="shared" si="19"/>
        <v>25847.090591453078</v>
      </c>
      <c r="F630" s="48"/>
    </row>
    <row r="631" spans="2:6" x14ac:dyDescent="0.3">
      <c r="B631" s="17">
        <v>44986</v>
      </c>
      <c r="C631" s="21">
        <v>148.829803</v>
      </c>
      <c r="D631" s="45">
        <f t="shared" si="18"/>
        <v>1.2615712998513178E-2</v>
      </c>
      <c r="E631" s="50">
        <f t="shared" si="19"/>
        <v>26173.17006820142</v>
      </c>
      <c r="F631" s="48"/>
    </row>
    <row r="632" spans="2:6" x14ac:dyDescent="0.3">
      <c r="B632" s="17">
        <v>44987</v>
      </c>
      <c r="C632" s="21">
        <v>148.52789300000001</v>
      </c>
      <c r="D632" s="45">
        <f t="shared" si="18"/>
        <v>-2.0285587558023736E-3</v>
      </c>
      <c r="E632" s="50">
        <f t="shared" si="19"/>
        <v>26120.076254892465</v>
      </c>
      <c r="F632" s="48"/>
    </row>
    <row r="633" spans="2:6" x14ac:dyDescent="0.3">
      <c r="B633" s="17">
        <v>44988</v>
      </c>
      <c r="C633" s="21">
        <v>150.72030599999999</v>
      </c>
      <c r="D633" s="45">
        <f t="shared" si="18"/>
        <v>1.476095133188207E-2</v>
      </c>
      <c r="E633" s="50">
        <f t="shared" si="19"/>
        <v>26505.633429275982</v>
      </c>
      <c r="F633" s="48"/>
    </row>
    <row r="634" spans="2:6" x14ac:dyDescent="0.3">
      <c r="B634" s="17">
        <v>44991</v>
      </c>
      <c r="C634" s="21">
        <v>152.43159499999999</v>
      </c>
      <c r="D634" s="45">
        <f t="shared" si="18"/>
        <v>1.1354070631995623E-2</v>
      </c>
      <c r="E634" s="50">
        <f t="shared" si="19"/>
        <v>26806.580263377768</v>
      </c>
      <c r="F634" s="48"/>
    </row>
    <row r="635" spans="2:6" x14ac:dyDescent="0.3">
      <c r="B635" s="17">
        <v>44993</v>
      </c>
      <c r="C635" s="21">
        <v>153.358093</v>
      </c>
      <c r="D635" s="45">
        <f t="shared" si="18"/>
        <v>6.0781231082703653E-3</v>
      </c>
      <c r="E635" s="50">
        <f t="shared" si="19"/>
        <v>26969.51395833031</v>
      </c>
      <c r="F635" s="48"/>
    </row>
    <row r="636" spans="2:6" x14ac:dyDescent="0.3">
      <c r="B636" s="17">
        <v>44994</v>
      </c>
      <c r="C636" s="21">
        <v>152.84610000000001</v>
      </c>
      <c r="D636" s="45">
        <f t="shared" si="18"/>
        <v>-3.3385456873149155E-3</v>
      </c>
      <c r="E636" s="50">
        <f t="shared" si="19"/>
        <v>26879.475003815747</v>
      </c>
      <c r="F636" s="48"/>
    </row>
    <row r="637" spans="2:6" x14ac:dyDescent="0.3">
      <c r="B637" s="17">
        <v>44995</v>
      </c>
      <c r="C637" s="21">
        <v>151.92390399999999</v>
      </c>
      <c r="D637" s="45">
        <f t="shared" si="18"/>
        <v>-6.0334938215630867E-3</v>
      </c>
      <c r="E637" s="50">
        <f t="shared" si="19"/>
        <v>26717.297857453366</v>
      </c>
      <c r="F637" s="48"/>
    </row>
    <row r="638" spans="2:6" x14ac:dyDescent="0.3">
      <c r="B638" s="17">
        <v>44998</v>
      </c>
      <c r="C638" s="21">
        <v>148.51409899999999</v>
      </c>
      <c r="D638" s="45">
        <f t="shared" si="18"/>
        <v>-2.2444163888784781E-2</v>
      </c>
      <c r="E638" s="50">
        <f t="shared" si="19"/>
        <v>26117.650445675205</v>
      </c>
      <c r="F638" s="48"/>
    </row>
    <row r="639" spans="2:6" x14ac:dyDescent="0.3">
      <c r="B639" s="17">
        <v>44999</v>
      </c>
      <c r="C639" s="21">
        <v>147.885895</v>
      </c>
      <c r="D639" s="45">
        <f t="shared" si="18"/>
        <v>-4.2299283652522616E-3</v>
      </c>
      <c r="E639" s="50">
        <f t="shared" si="19"/>
        <v>26007.174655221301</v>
      </c>
      <c r="F639" s="48"/>
    </row>
    <row r="640" spans="2:6" x14ac:dyDescent="0.3">
      <c r="B640" s="17">
        <v>45000</v>
      </c>
      <c r="C640" s="21">
        <v>147.28289799999999</v>
      </c>
      <c r="D640" s="45">
        <f t="shared" si="18"/>
        <v>-4.0774476835672277E-3</v>
      </c>
      <c r="E640" s="50">
        <f t="shared" si="19"/>
        <v>25901.131761167242</v>
      </c>
      <c r="F640" s="48"/>
    </row>
    <row r="641" spans="2:6" x14ac:dyDescent="0.3">
      <c r="B641" s="17">
        <v>45001</v>
      </c>
      <c r="C641" s="21">
        <v>147.117096</v>
      </c>
      <c r="D641" s="45">
        <f t="shared" si="18"/>
        <v>-1.1257383053393283E-3</v>
      </c>
      <c r="E641" s="50">
        <f t="shared" si="19"/>
        <v>25871.973864992055</v>
      </c>
      <c r="F641" s="48"/>
    </row>
    <row r="642" spans="2:6" x14ac:dyDescent="0.3">
      <c r="B642" s="17">
        <v>45002</v>
      </c>
      <c r="C642" s="21">
        <v>146.445908</v>
      </c>
      <c r="D642" s="45">
        <f t="shared" si="18"/>
        <v>-4.5622705875053484E-3</v>
      </c>
      <c r="E642" s="50">
        <f t="shared" si="19"/>
        <v>25753.938919587094</v>
      </c>
      <c r="F642" s="48"/>
    </row>
    <row r="643" spans="2:6" x14ac:dyDescent="0.3">
      <c r="B643" s="17">
        <v>45005</v>
      </c>
      <c r="C643" s="21">
        <v>144.48249799999999</v>
      </c>
      <c r="D643" s="45">
        <f t="shared" si="18"/>
        <v>-1.3407066314205313E-2</v>
      </c>
      <c r="E643" s="50">
        <f t="shared" si="19"/>
        <v>25408.654152640196</v>
      </c>
      <c r="F643" s="48"/>
    </row>
    <row r="644" spans="2:6" x14ac:dyDescent="0.3">
      <c r="B644" s="17">
        <v>45006</v>
      </c>
      <c r="C644" s="21">
        <v>145.83749399999999</v>
      </c>
      <c r="D644" s="45">
        <f t="shared" si="18"/>
        <v>9.3782708546470452E-3</v>
      </c>
      <c r="E644" s="50">
        <f t="shared" si="19"/>
        <v>25646.943393335707</v>
      </c>
      <c r="F644" s="48"/>
    </row>
    <row r="645" spans="2:6" x14ac:dyDescent="0.3">
      <c r="B645" s="17">
        <v>45007</v>
      </c>
      <c r="C645" s="21">
        <v>146.42559800000001</v>
      </c>
      <c r="D645" s="45">
        <f t="shared" si="18"/>
        <v>4.0325980916815227E-3</v>
      </c>
      <c r="E645" s="50">
        <f t="shared" si="19"/>
        <v>25750.367208321135</v>
      </c>
      <c r="F645" s="48"/>
    </row>
    <row r="646" spans="2:6" x14ac:dyDescent="0.3">
      <c r="B646" s="17">
        <v>45008</v>
      </c>
      <c r="C646" s="21">
        <v>146.31500199999999</v>
      </c>
      <c r="D646" s="45">
        <f t="shared" ref="D646:D709" si="20">((C646-C645)/C645)</f>
        <v>-7.553050935808043E-4</v>
      </c>
      <c r="E646" s="50">
        <f t="shared" ref="E646:E709" si="21">(E645+(E645*D646))</f>
        <v>25730.917824807115</v>
      </c>
      <c r="F646" s="48"/>
    </row>
    <row r="647" spans="2:6" x14ac:dyDescent="0.3">
      <c r="B647" s="17">
        <v>45009</v>
      </c>
      <c r="C647" s="21">
        <v>144.32629399999999</v>
      </c>
      <c r="D647" s="45">
        <f t="shared" si="20"/>
        <v>-1.3591962360770106E-2</v>
      </c>
      <c r="E647" s="50">
        <f t="shared" si="21"/>
        <v>25381.184158224267</v>
      </c>
      <c r="F647" s="48"/>
    </row>
    <row r="648" spans="2:6" x14ac:dyDescent="0.3">
      <c r="B648" s="17">
        <v>45012</v>
      </c>
      <c r="C648" s="21">
        <v>143.058594</v>
      </c>
      <c r="D648" s="45">
        <f t="shared" si="20"/>
        <v>-8.783569264239479E-3</v>
      </c>
      <c r="E648" s="50">
        <f t="shared" si="21"/>
        <v>25158.246769162088</v>
      </c>
      <c r="F648" s="48"/>
    </row>
    <row r="649" spans="2:6" x14ac:dyDescent="0.3">
      <c r="B649" s="17">
        <v>45013</v>
      </c>
      <c r="C649" s="21">
        <v>141.945999</v>
      </c>
      <c r="D649" s="45">
        <f t="shared" si="20"/>
        <v>-7.777197922132514E-3</v>
      </c>
      <c r="E649" s="50">
        <f t="shared" si="21"/>
        <v>24962.586104664464</v>
      </c>
      <c r="F649" s="48"/>
    </row>
    <row r="650" spans="2:6" x14ac:dyDescent="0.3">
      <c r="B650" s="17">
        <v>45014</v>
      </c>
      <c r="C650" s="21">
        <v>144.35580400000001</v>
      </c>
      <c r="D650" s="45">
        <f t="shared" si="20"/>
        <v>1.6976913875536608E-2</v>
      </c>
      <c r="E650" s="50">
        <f t="shared" si="21"/>
        <v>25386.37377907402</v>
      </c>
      <c r="F650" s="48"/>
    </row>
    <row r="651" spans="2:6" x14ac:dyDescent="0.3">
      <c r="B651" s="17">
        <v>45016</v>
      </c>
      <c r="C651" s="21">
        <v>146.60519400000001</v>
      </c>
      <c r="D651" s="45">
        <f t="shared" si="20"/>
        <v>1.558226228299075E-2</v>
      </c>
      <c r="E651" s="50">
        <f t="shared" si="21"/>
        <v>25781.95091371359</v>
      </c>
      <c r="F651" s="48"/>
    </row>
    <row r="652" spans="2:6" x14ac:dyDescent="0.3">
      <c r="B652" s="17">
        <v>45019</v>
      </c>
      <c r="C652" s="21">
        <v>148.13429300000001</v>
      </c>
      <c r="D652" s="45">
        <f t="shared" si="20"/>
        <v>1.0430046564380263E-2</v>
      </c>
      <c r="E652" s="50">
        <f t="shared" si="21"/>
        <v>26050.857862264191</v>
      </c>
      <c r="F652" s="48"/>
    </row>
    <row r="653" spans="2:6" x14ac:dyDescent="0.3">
      <c r="B653" s="17">
        <v>45021</v>
      </c>
      <c r="C653" s="21">
        <v>149.26449600000001</v>
      </c>
      <c r="D653" s="45">
        <f t="shared" si="20"/>
        <v>7.6295837858421775E-3</v>
      </c>
      <c r="E653" s="50">
        <f t="shared" si="21"/>
        <v>26249.615065017402</v>
      </c>
      <c r="F653" s="48"/>
    </row>
    <row r="654" spans="2:6" x14ac:dyDescent="0.3">
      <c r="B654" s="17">
        <v>45022</v>
      </c>
      <c r="C654" s="21">
        <v>150.19670099999999</v>
      </c>
      <c r="D654" s="45">
        <f t="shared" si="20"/>
        <v>6.2453230673152303E-3</v>
      </c>
      <c r="E654" s="50">
        <f t="shared" si="21"/>
        <v>26413.552391491099</v>
      </c>
      <c r="F654" s="48"/>
    </row>
    <row r="655" spans="2:6" x14ac:dyDescent="0.3">
      <c r="B655" s="17">
        <v>45026</v>
      </c>
      <c r="C655" s="21">
        <v>150.06289699999999</v>
      </c>
      <c r="D655" s="45">
        <f t="shared" si="20"/>
        <v>-8.9085844834899423E-4</v>
      </c>
      <c r="E655" s="50">
        <f t="shared" si="21"/>
        <v>26390.021655192231</v>
      </c>
      <c r="F655" s="48"/>
    </row>
    <row r="656" spans="2:6" x14ac:dyDescent="0.3">
      <c r="B656" s="17">
        <v>45027</v>
      </c>
      <c r="C656" s="21">
        <v>150.72500600000001</v>
      </c>
      <c r="D656" s="45">
        <f t="shared" si="20"/>
        <v>4.412209901558912E-3</v>
      </c>
      <c r="E656" s="50">
        <f t="shared" si="21"/>
        <v>26506.459970041626</v>
      </c>
      <c r="F656" s="48"/>
    </row>
    <row r="657" spans="2:6" x14ac:dyDescent="0.3">
      <c r="B657" s="17">
        <v>45028</v>
      </c>
      <c r="C657" s="21">
        <v>151.296494</v>
      </c>
      <c r="D657" s="45">
        <f t="shared" si="20"/>
        <v>3.7915938115801965E-3</v>
      </c>
      <c r="E657" s="50">
        <f t="shared" si="21"/>
        <v>26606.961699630934</v>
      </c>
      <c r="F657" s="48"/>
    </row>
    <row r="658" spans="2:6" x14ac:dyDescent="0.3">
      <c r="B658" s="17">
        <v>45029</v>
      </c>
      <c r="C658" s="21">
        <v>152.22470100000001</v>
      </c>
      <c r="D658" s="45">
        <f t="shared" si="20"/>
        <v>6.1350198901503608E-3</v>
      </c>
      <c r="E658" s="50">
        <f t="shared" si="21"/>
        <v>26770.19593887464</v>
      </c>
      <c r="F658" s="48"/>
    </row>
    <row r="659" spans="2:6" x14ac:dyDescent="0.3">
      <c r="B659" s="17">
        <v>45033</v>
      </c>
      <c r="C659" s="21">
        <v>152.57719399999999</v>
      </c>
      <c r="D659" s="45">
        <f t="shared" si="20"/>
        <v>2.3156097380015958E-3</v>
      </c>
      <c r="E659" s="50">
        <f t="shared" si="21"/>
        <v>26832.185265278909</v>
      </c>
      <c r="F659" s="48"/>
    </row>
    <row r="660" spans="2:6" x14ac:dyDescent="0.3">
      <c r="B660" s="17">
        <v>45034</v>
      </c>
      <c r="C660" s="21">
        <v>152.030304</v>
      </c>
      <c r="D660" s="45">
        <f t="shared" si="20"/>
        <v>-3.5843495719287549E-3</v>
      </c>
      <c r="E660" s="50">
        <f t="shared" si="21"/>
        <v>26736.009333509395</v>
      </c>
      <c r="F660" s="48"/>
    </row>
    <row r="661" spans="2:6" x14ac:dyDescent="0.3">
      <c r="B661" s="17">
        <v>45035</v>
      </c>
      <c r="C661" s="21">
        <v>152.02529899999999</v>
      </c>
      <c r="D661" s="45">
        <f t="shared" si="20"/>
        <v>-3.2921068157643428E-5</v>
      </c>
      <c r="E661" s="50">
        <f t="shared" si="21"/>
        <v>26735.129155523864</v>
      </c>
      <c r="F661" s="48"/>
    </row>
    <row r="662" spans="2:6" x14ac:dyDescent="0.3">
      <c r="B662" s="17">
        <v>45036</v>
      </c>
      <c r="C662" s="21">
        <v>152.36329699999999</v>
      </c>
      <c r="D662" s="45">
        <f t="shared" si="20"/>
        <v>2.2233010046571193E-3</v>
      </c>
      <c r="E662" s="50">
        <f t="shared" si="21"/>
        <v>26794.569395034978</v>
      </c>
      <c r="F662" s="48"/>
    </row>
    <row r="663" spans="2:6" x14ac:dyDescent="0.3">
      <c r="B663" s="17">
        <v>45037</v>
      </c>
      <c r="C663" s="21">
        <v>152.02070599999999</v>
      </c>
      <c r="D663" s="45">
        <f t="shared" si="20"/>
        <v>-2.248513958056439E-3</v>
      </c>
      <c r="E663" s="50">
        <f t="shared" si="21"/>
        <v>26734.32143175013</v>
      </c>
      <c r="F663" s="48"/>
    </row>
    <row r="664" spans="2:6" x14ac:dyDescent="0.3">
      <c r="B664" s="17">
        <v>45040</v>
      </c>
      <c r="C664" s="21">
        <v>153.20309399999999</v>
      </c>
      <c r="D664" s="45">
        <f t="shared" si="20"/>
        <v>7.777808899269309E-3</v>
      </c>
      <c r="E664" s="50">
        <f t="shared" si="21"/>
        <v>26942.255874897921</v>
      </c>
      <c r="F664" s="48"/>
    </row>
    <row r="665" spans="2:6" x14ac:dyDescent="0.3">
      <c r="B665" s="17">
        <v>45041</v>
      </c>
      <c r="C665" s="21">
        <v>153.33839399999999</v>
      </c>
      <c r="D665" s="45">
        <f t="shared" si="20"/>
        <v>8.8314143316192337E-4</v>
      </c>
      <c r="E665" s="50">
        <f t="shared" si="21"/>
        <v>26966.049697363895</v>
      </c>
      <c r="F665" s="48"/>
    </row>
    <row r="666" spans="2:6" x14ac:dyDescent="0.3">
      <c r="B666" s="17">
        <v>45042</v>
      </c>
      <c r="C666" s="21">
        <v>153.65849299999999</v>
      </c>
      <c r="D666" s="45">
        <f t="shared" si="20"/>
        <v>2.0875332762386898E-3</v>
      </c>
      <c r="E666" s="50">
        <f t="shared" si="21"/>
        <v>27022.342223435848</v>
      </c>
      <c r="F666" s="48"/>
    </row>
    <row r="667" spans="2:6" x14ac:dyDescent="0.3">
      <c r="B667" s="17">
        <v>45043</v>
      </c>
      <c r="C667" s="21">
        <v>155.26460299999999</v>
      </c>
      <c r="D667" s="45">
        <f t="shared" si="20"/>
        <v>1.0452464869611868E-2</v>
      </c>
      <c r="E667" s="50">
        <f t="shared" si="21"/>
        <v>27304.792306220941</v>
      </c>
      <c r="F667" s="48"/>
    </row>
    <row r="668" spans="2:6" x14ac:dyDescent="0.3">
      <c r="B668" s="17">
        <v>45044</v>
      </c>
      <c r="C668" s="21">
        <v>157.009399</v>
      </c>
      <c r="D668" s="45">
        <f t="shared" si="20"/>
        <v>1.1237564559386456E-2</v>
      </c>
      <c r="E668" s="50">
        <f t="shared" si="21"/>
        <v>27611.631672542739</v>
      </c>
      <c r="F668" s="48"/>
    </row>
    <row r="669" spans="2:6" x14ac:dyDescent="0.3">
      <c r="B669" s="17">
        <v>45048</v>
      </c>
      <c r="C669" s="21">
        <v>157.920197</v>
      </c>
      <c r="D669" s="45">
        <f t="shared" si="20"/>
        <v>5.8009138675831741E-3</v>
      </c>
      <c r="E669" s="50">
        <f t="shared" si="21"/>
        <v>27771.804369618592</v>
      </c>
      <c r="F669" s="48"/>
    </row>
    <row r="670" spans="2:6" x14ac:dyDescent="0.3">
      <c r="B670" s="17">
        <v>45049</v>
      </c>
      <c r="C670" s="21">
        <v>158.11669900000001</v>
      </c>
      <c r="D670" s="45">
        <f t="shared" si="20"/>
        <v>1.2443120242562103E-3</v>
      </c>
      <c r="E670" s="50">
        <f t="shared" si="21"/>
        <v>27806.361159731001</v>
      </c>
      <c r="F670" s="48"/>
    </row>
    <row r="671" spans="2:6" x14ac:dyDescent="0.3">
      <c r="B671" s="17">
        <v>45050</v>
      </c>
      <c r="C671" s="21">
        <v>159.49490399999999</v>
      </c>
      <c r="D671" s="45">
        <f t="shared" si="20"/>
        <v>8.7163785274822856E-3</v>
      </c>
      <c r="E671" s="50">
        <f t="shared" si="21"/>
        <v>28048.731929071098</v>
      </c>
      <c r="F671" s="48"/>
    </row>
    <row r="672" spans="2:6" x14ac:dyDescent="0.3">
      <c r="B672" s="17">
        <v>45051</v>
      </c>
      <c r="C672" s="21">
        <v>157.79179400000001</v>
      </c>
      <c r="D672" s="45">
        <f t="shared" si="20"/>
        <v>-1.0678146807749927E-2</v>
      </c>
      <c r="E672" s="50">
        <f t="shared" si="21"/>
        <v>27749.223451761256</v>
      </c>
      <c r="F672" s="48"/>
    </row>
    <row r="673" spans="2:6" x14ac:dyDescent="0.3">
      <c r="B673" s="17">
        <v>45054</v>
      </c>
      <c r="C673" s="21">
        <v>158.93789699999999</v>
      </c>
      <c r="D673" s="45">
        <f t="shared" si="20"/>
        <v>7.2633878539969084E-3</v>
      </c>
      <c r="E673" s="50">
        <f t="shared" si="21"/>
        <v>27950.776824338624</v>
      </c>
      <c r="F673" s="48"/>
    </row>
    <row r="674" spans="2:6" x14ac:dyDescent="0.3">
      <c r="B674" s="17">
        <v>45055</v>
      </c>
      <c r="C674" s="21">
        <v>158.404404</v>
      </c>
      <c r="D674" s="45">
        <f t="shared" si="20"/>
        <v>-3.3566129291366736E-3</v>
      </c>
      <c r="E674" s="50">
        <f t="shared" si="21"/>
        <v>27856.956885470634</v>
      </c>
      <c r="F674" s="48"/>
    </row>
    <row r="675" spans="2:6" x14ac:dyDescent="0.3">
      <c r="B675" s="17">
        <v>45056</v>
      </c>
      <c r="C675" s="21">
        <v>159.36700400000001</v>
      </c>
      <c r="D675" s="45">
        <f t="shared" si="20"/>
        <v>6.0768512471408879E-3</v>
      </c>
      <c r="E675" s="50">
        <f t="shared" si="21"/>
        <v>28026.239468661657</v>
      </c>
      <c r="F675" s="48"/>
    </row>
    <row r="676" spans="2:6" x14ac:dyDescent="0.3">
      <c r="B676" s="17">
        <v>45057</v>
      </c>
      <c r="C676" s="21">
        <v>160.166504</v>
      </c>
      <c r="D676" s="45">
        <f t="shared" si="20"/>
        <v>5.0167222821105098E-3</v>
      </c>
      <c r="E676" s="50">
        <f t="shared" si="21"/>
        <v>28166.839328687856</v>
      </c>
      <c r="F676" s="48"/>
    </row>
    <row r="677" spans="2:6" x14ac:dyDescent="0.3">
      <c r="B677" s="17">
        <v>45058</v>
      </c>
      <c r="C677" s="21">
        <v>159.446899</v>
      </c>
      <c r="D677" s="45">
        <f t="shared" si="20"/>
        <v>-4.4928557596537249E-3</v>
      </c>
      <c r="E677" s="50">
        <f t="shared" si="21"/>
        <v>28040.289782378721</v>
      </c>
      <c r="F677" s="48"/>
    </row>
    <row r="678" spans="2:6" x14ac:dyDescent="0.3">
      <c r="B678" s="17">
        <v>45061</v>
      </c>
      <c r="C678" s="21">
        <v>160.81660500000001</v>
      </c>
      <c r="D678" s="45">
        <f t="shared" si="20"/>
        <v>8.5903583487064727E-3</v>
      </c>
      <c r="E678" s="50">
        <f t="shared" si="21"/>
        <v>28281.165919810926</v>
      </c>
      <c r="F678" s="48"/>
    </row>
    <row r="679" spans="2:6" x14ac:dyDescent="0.3">
      <c r="B679" s="17">
        <v>45062</v>
      </c>
      <c r="C679" s="21">
        <v>160.15580700000001</v>
      </c>
      <c r="D679" s="45">
        <f t="shared" si="20"/>
        <v>-4.1090159812787975E-3</v>
      </c>
      <c r="E679" s="50">
        <f t="shared" si="21"/>
        <v>28164.958157077224</v>
      </c>
      <c r="F679" s="48"/>
    </row>
    <row r="680" spans="2:6" x14ac:dyDescent="0.3">
      <c r="B680" s="17">
        <v>45063</v>
      </c>
      <c r="C680" s="21">
        <v>160.243301</v>
      </c>
      <c r="D680" s="45">
        <f t="shared" si="20"/>
        <v>5.4630551110764532E-4</v>
      </c>
      <c r="E680" s="50">
        <f t="shared" si="21"/>
        <v>28180.344828938552</v>
      </c>
      <c r="F680" s="48"/>
    </row>
    <row r="681" spans="2:6" x14ac:dyDescent="0.3">
      <c r="B681" s="17">
        <v>45064</v>
      </c>
      <c r="C681" s="21">
        <v>160.23280299999999</v>
      </c>
      <c r="D681" s="45">
        <f t="shared" si="20"/>
        <v>-6.5512879068888827E-5</v>
      </c>
      <c r="E681" s="50">
        <f t="shared" si="21"/>
        <v>28178.498653415656</v>
      </c>
      <c r="F681" s="48"/>
    </row>
    <row r="682" spans="2:6" x14ac:dyDescent="0.3">
      <c r="B682" s="17">
        <v>45065</v>
      </c>
      <c r="C682" s="21">
        <v>160.15400700000001</v>
      </c>
      <c r="D682" s="45">
        <f t="shared" si="20"/>
        <v>-4.917594807349328E-4</v>
      </c>
      <c r="E682" s="50">
        <f t="shared" si="21"/>
        <v>28164.641609549963</v>
      </c>
      <c r="F682" s="48"/>
    </row>
    <row r="683" spans="2:6" x14ac:dyDescent="0.3">
      <c r="B683" s="17">
        <v>45068</v>
      </c>
      <c r="C683" s="21">
        <v>160.23950199999999</v>
      </c>
      <c r="D683" s="45">
        <f t="shared" si="20"/>
        <v>5.3382991535129269E-4</v>
      </c>
      <c r="E683" s="50">
        <f t="shared" si="21"/>
        <v>28179.67673779629</v>
      </c>
      <c r="F683" s="48"/>
    </row>
    <row r="684" spans="2:6" x14ac:dyDescent="0.3">
      <c r="B684" s="17">
        <v>45069</v>
      </c>
      <c r="C684" s="21">
        <v>160.39579800000001</v>
      </c>
      <c r="D684" s="45">
        <f t="shared" si="20"/>
        <v>9.7538995097492241E-4</v>
      </c>
      <c r="E684" s="50">
        <f t="shared" si="21"/>
        <v>28207.162911308056</v>
      </c>
      <c r="F684" s="48"/>
    </row>
    <row r="685" spans="2:6" x14ac:dyDescent="0.3">
      <c r="B685" s="17">
        <v>45070</v>
      </c>
      <c r="C685" s="21">
        <v>159.71279899999999</v>
      </c>
      <c r="D685" s="45">
        <f t="shared" si="20"/>
        <v>-4.2582100561014925E-3</v>
      </c>
      <c r="E685" s="50">
        <f t="shared" si="21"/>
        <v>28087.050886545032</v>
      </c>
      <c r="F685" s="48"/>
    </row>
    <row r="686" spans="2:6" x14ac:dyDescent="0.3">
      <c r="B686" s="17">
        <v>45071</v>
      </c>
      <c r="C686" s="21">
        <v>159.90400700000001</v>
      </c>
      <c r="D686" s="45">
        <f t="shared" si="20"/>
        <v>1.197198979651076E-3</v>
      </c>
      <c r="E686" s="50">
        <f t="shared" si="21"/>
        <v>28120.676675207811</v>
      </c>
      <c r="F686" s="48"/>
    </row>
    <row r="687" spans="2:6" x14ac:dyDescent="0.3">
      <c r="B687" s="17">
        <v>45072</v>
      </c>
      <c r="C687" s="21">
        <v>160.75990300000001</v>
      </c>
      <c r="D687" s="45">
        <f t="shared" si="20"/>
        <v>5.3525613026070154E-3</v>
      </c>
      <c r="E687" s="50">
        <f t="shared" si="21"/>
        <v>28271.194320982653</v>
      </c>
      <c r="F687" s="48"/>
    </row>
    <row r="688" spans="2:6" x14ac:dyDescent="0.3">
      <c r="B688" s="17">
        <v>45075</v>
      </c>
      <c r="C688" s="21">
        <v>161.31689499999999</v>
      </c>
      <c r="D688" s="45">
        <f t="shared" si="20"/>
        <v>3.464744563823105E-3</v>
      </c>
      <c r="E688" s="50">
        <f t="shared" si="21"/>
        <v>28369.146787819063</v>
      </c>
      <c r="F688" s="48"/>
    </row>
    <row r="689" spans="2:6" x14ac:dyDescent="0.3">
      <c r="B689" s="17">
        <v>45076</v>
      </c>
      <c r="C689" s="21">
        <v>161.77420000000001</v>
      </c>
      <c r="D689" s="45">
        <f t="shared" si="20"/>
        <v>2.8348239655866139E-3</v>
      </c>
      <c r="E689" s="50">
        <f t="shared" si="21"/>
        <v>28449.568325016418</v>
      </c>
      <c r="F689" s="48"/>
    </row>
    <row r="690" spans="2:6" x14ac:dyDescent="0.3">
      <c r="B690" s="17">
        <v>45077</v>
      </c>
      <c r="C690" s="21">
        <v>162.39269999999999</v>
      </c>
      <c r="D690" s="45">
        <f t="shared" si="20"/>
        <v>3.8232301566008867E-3</v>
      </c>
      <c r="E690" s="50">
        <f t="shared" si="21"/>
        <v>28558.337572578897</v>
      </c>
      <c r="F690" s="48"/>
    </row>
    <row r="691" spans="2:6" x14ac:dyDescent="0.3">
      <c r="B691" s="17">
        <v>45078</v>
      </c>
      <c r="C691" s="21">
        <v>163.145599</v>
      </c>
      <c r="D691" s="45">
        <f t="shared" si="20"/>
        <v>4.6362859906880884E-3</v>
      </c>
      <c r="E691" s="50">
        <f t="shared" si="21"/>
        <v>28690.742192983987</v>
      </c>
      <c r="F691" s="48"/>
    </row>
    <row r="692" spans="2:6" x14ac:dyDescent="0.3">
      <c r="B692" s="17">
        <v>45079</v>
      </c>
      <c r="C692" s="21">
        <v>164.26260400000001</v>
      </c>
      <c r="D692" s="45">
        <f t="shared" si="20"/>
        <v>6.8466756495221548E-3</v>
      </c>
      <c r="E692" s="50">
        <f t="shared" si="21"/>
        <v>28887.17839892341</v>
      </c>
      <c r="F692" s="48"/>
    </row>
    <row r="693" spans="2:6" x14ac:dyDescent="0.3">
      <c r="B693" s="17">
        <v>45082</v>
      </c>
      <c r="C693" s="21">
        <v>164.84880100000001</v>
      </c>
      <c r="D693" s="45">
        <f t="shared" si="20"/>
        <v>3.568657659901693E-3</v>
      </c>
      <c r="E693" s="50">
        <f t="shared" si="21"/>
        <v>28990.266849389674</v>
      </c>
      <c r="F693" s="48"/>
    </row>
    <row r="694" spans="2:6" x14ac:dyDescent="0.3">
      <c r="B694" s="17">
        <v>45083</v>
      </c>
      <c r="C694" s="21">
        <v>165.72489899999999</v>
      </c>
      <c r="D694" s="45">
        <f t="shared" si="20"/>
        <v>5.3145548811118415E-3</v>
      </c>
      <c r="E694" s="50">
        <f t="shared" si="21"/>
        <v>29144.337213578834</v>
      </c>
      <c r="F694" s="48"/>
    </row>
    <row r="695" spans="2:6" x14ac:dyDescent="0.3">
      <c r="B695" s="17">
        <v>45084</v>
      </c>
      <c r="C695" s="21">
        <v>166.90289300000001</v>
      </c>
      <c r="D695" s="45">
        <f t="shared" si="20"/>
        <v>7.1081292377195085E-3</v>
      </c>
      <c r="E695" s="50">
        <f t="shared" si="21"/>
        <v>29351.49892904063</v>
      </c>
      <c r="F695" s="48"/>
    </row>
    <row r="696" spans="2:6" x14ac:dyDescent="0.3">
      <c r="B696" s="17">
        <v>45085</v>
      </c>
      <c r="C696" s="21">
        <v>166.26750200000001</v>
      </c>
      <c r="D696" s="45">
        <f t="shared" si="20"/>
        <v>-3.8069501886944432E-3</v>
      </c>
      <c r="E696" s="50">
        <f t="shared" si="21"/>
        <v>29239.759234654255</v>
      </c>
      <c r="F696" s="48"/>
    </row>
    <row r="697" spans="2:6" x14ac:dyDescent="0.3">
      <c r="B697" s="17">
        <v>45086</v>
      </c>
      <c r="C697" s="21">
        <v>166.89120500000001</v>
      </c>
      <c r="D697" s="45">
        <f t="shared" si="20"/>
        <v>3.7512020839767356E-3</v>
      </c>
      <c r="E697" s="50">
        <f t="shared" si="21"/>
        <v>29349.443480430269</v>
      </c>
      <c r="F697" s="48"/>
    </row>
    <row r="698" spans="2:6" x14ac:dyDescent="0.3">
      <c r="B698" s="17">
        <v>45089</v>
      </c>
      <c r="C698" s="21">
        <v>167.95150799999999</v>
      </c>
      <c r="D698" s="45">
        <f t="shared" si="20"/>
        <v>6.3532586992824224E-3</v>
      </c>
      <c r="E698" s="50">
        <f t="shared" si="21"/>
        <v>29535.908087541411</v>
      </c>
      <c r="F698" s="48"/>
    </row>
    <row r="699" spans="2:6" x14ac:dyDescent="0.3">
      <c r="B699" s="17">
        <v>45090</v>
      </c>
      <c r="C699" s="21">
        <v>169.25889599999999</v>
      </c>
      <c r="D699" s="45">
        <f t="shared" si="20"/>
        <v>7.7843183164512178E-3</v>
      </c>
      <c r="E699" s="50">
        <f t="shared" si="21"/>
        <v>29765.82499786028</v>
      </c>
      <c r="F699" s="48"/>
    </row>
    <row r="700" spans="2:6" x14ac:dyDescent="0.3">
      <c r="B700" s="17">
        <v>45091</v>
      </c>
      <c r="C700" s="21">
        <v>169.48869300000001</v>
      </c>
      <c r="D700" s="45">
        <f t="shared" si="20"/>
        <v>1.3576657146577343E-3</v>
      </c>
      <c r="E700" s="50">
        <f t="shared" si="21"/>
        <v>29806.237037928378</v>
      </c>
      <c r="F700" s="48"/>
    </row>
    <row r="701" spans="2:6" x14ac:dyDescent="0.3">
      <c r="B701" s="17">
        <v>45092</v>
      </c>
      <c r="C701" s="21">
        <v>169.59429900000001</v>
      </c>
      <c r="D701" s="45">
        <f t="shared" si="20"/>
        <v>6.2308581257390736E-4</v>
      </c>
      <c r="E701" s="50">
        <f t="shared" si="21"/>
        <v>29824.808881352925</v>
      </c>
      <c r="F701" s="48"/>
    </row>
    <row r="702" spans="2:6" x14ac:dyDescent="0.3">
      <c r="B702" s="17">
        <v>45093</v>
      </c>
      <c r="C702" s="21">
        <v>170.278595</v>
      </c>
      <c r="D702" s="45">
        <f t="shared" si="20"/>
        <v>4.03489978162526E-3</v>
      </c>
      <c r="E702" s="50">
        <f t="shared" si="21"/>
        <v>29945.148996195312</v>
      </c>
      <c r="F702" s="48"/>
    </row>
    <row r="703" spans="2:6" x14ac:dyDescent="0.3">
      <c r="B703" s="17">
        <v>45096</v>
      </c>
      <c r="C703" s="21">
        <v>170.53939800000001</v>
      </c>
      <c r="D703" s="45">
        <f t="shared" si="20"/>
        <v>1.5316252756255705E-3</v>
      </c>
      <c r="E703" s="50">
        <f t="shared" si="21"/>
        <v>29991.013743280258</v>
      </c>
      <c r="F703" s="48"/>
    </row>
    <row r="704" spans="2:6" x14ac:dyDescent="0.3">
      <c r="B704" s="17">
        <v>45097</v>
      </c>
      <c r="C704" s="21">
        <v>171.15069600000001</v>
      </c>
      <c r="D704" s="45">
        <f t="shared" si="20"/>
        <v>3.5844972315429717E-3</v>
      </c>
      <c r="E704" s="50">
        <f t="shared" si="21"/>
        <v>30098.516449014212</v>
      </c>
      <c r="F704" s="48"/>
    </row>
    <row r="705" spans="2:6" x14ac:dyDescent="0.3">
      <c r="B705" s="17">
        <v>45098</v>
      </c>
      <c r="C705" s="21">
        <v>171.336197</v>
      </c>
      <c r="D705" s="45">
        <f t="shared" si="20"/>
        <v>1.0838460160278163E-3</v>
      </c>
      <c r="E705" s="50">
        <f t="shared" si="21"/>
        <v>30131.138606155822</v>
      </c>
      <c r="F705" s="48"/>
    </row>
    <row r="706" spans="2:6" x14ac:dyDescent="0.3">
      <c r="B706" s="17">
        <v>45099</v>
      </c>
      <c r="C706" s="21">
        <v>170.23469499999999</v>
      </c>
      <c r="D706" s="45">
        <f t="shared" si="20"/>
        <v>-6.4288925474399938E-3</v>
      </c>
      <c r="E706" s="50">
        <f t="shared" si="21"/>
        <v>29937.428753724827</v>
      </c>
      <c r="F706" s="48"/>
    </row>
    <row r="707" spans="2:6" x14ac:dyDescent="0.3">
      <c r="B707" s="17">
        <v>45100</v>
      </c>
      <c r="C707" s="21">
        <v>168.985703</v>
      </c>
      <c r="D707" s="45">
        <f t="shared" si="20"/>
        <v>-7.336882766465362E-3</v>
      </c>
      <c r="E707" s="50">
        <f t="shared" si="21"/>
        <v>29717.781348629338</v>
      </c>
      <c r="F707" s="48"/>
    </row>
    <row r="708" spans="2:6" x14ac:dyDescent="0.3">
      <c r="B708" s="17">
        <v>45103</v>
      </c>
      <c r="C708" s="21">
        <v>169.89179999999999</v>
      </c>
      <c r="D708" s="45">
        <f t="shared" si="20"/>
        <v>5.3619743203955446E-3</v>
      </c>
      <c r="E708" s="50">
        <f t="shared" si="21"/>
        <v>29877.12732907982</v>
      </c>
      <c r="F708" s="48"/>
    </row>
    <row r="709" spans="2:6" x14ac:dyDescent="0.3">
      <c r="B709" s="17">
        <v>45104</v>
      </c>
      <c r="C709" s="21">
        <v>170.73800700000001</v>
      </c>
      <c r="D709" s="45">
        <f t="shared" si="20"/>
        <v>4.9808584051732989E-3</v>
      </c>
      <c r="E709" s="50">
        <f t="shared" si="21"/>
        <v>30025.941069859298</v>
      </c>
      <c r="F709" s="48"/>
    </row>
    <row r="710" spans="2:6" x14ac:dyDescent="0.3">
      <c r="B710" s="17">
        <v>45105</v>
      </c>
      <c r="C710" s="21">
        <v>170.74989299999999</v>
      </c>
      <c r="D710" s="45">
        <f t="shared" ref="D710:D745" si="22">((C710-C709)/C709)</f>
        <v>6.9615431319727415E-5</v>
      </c>
      <c r="E710" s="50">
        <f t="shared" ref="E710:E745" si="23">(E709+(E709*D710))</f>
        <v>30028.031338697656</v>
      </c>
      <c r="F710" s="48"/>
    </row>
    <row r="711" spans="2:6" x14ac:dyDescent="0.3">
      <c r="B711" s="17">
        <v>45107</v>
      </c>
      <c r="C711" s="21">
        <v>171.13389599999999</v>
      </c>
      <c r="D711" s="45">
        <f t="shared" si="22"/>
        <v>2.2489208821935077E-3</v>
      </c>
      <c r="E711" s="50">
        <f t="shared" si="23"/>
        <v>30095.562005426415</v>
      </c>
      <c r="F711" s="48"/>
    </row>
    <row r="712" spans="2:6" x14ac:dyDescent="0.3">
      <c r="B712" s="17">
        <v>45110</v>
      </c>
      <c r="C712" s="21">
        <v>172.96180699999999</v>
      </c>
      <c r="D712" s="45">
        <f t="shared" si="22"/>
        <v>1.0681174464701022E-2</v>
      </c>
      <c r="E712" s="50">
        <f t="shared" si="23"/>
        <v>30417.017953819603</v>
      </c>
      <c r="F712" s="48"/>
    </row>
    <row r="713" spans="2:6" x14ac:dyDescent="0.3">
      <c r="B713" s="17">
        <v>45111</v>
      </c>
      <c r="C713" s="21">
        <v>172.870193</v>
      </c>
      <c r="D713" s="45">
        <f t="shared" si="22"/>
        <v>-5.2967762992897475E-4</v>
      </c>
      <c r="E713" s="50">
        <f t="shared" si="23"/>
        <v>30400.906739840317</v>
      </c>
      <c r="F713" s="48"/>
    </row>
    <row r="714" spans="2:6" x14ac:dyDescent="0.3">
      <c r="B714" s="17">
        <v>45112</v>
      </c>
      <c r="C714" s="21">
        <v>173.421402</v>
      </c>
      <c r="D714" s="45">
        <f t="shared" si="22"/>
        <v>3.1885716700738574E-3</v>
      </c>
      <c r="E714" s="50">
        <f t="shared" si="23"/>
        <v>30497.842209815528</v>
      </c>
      <c r="F714" s="48"/>
    </row>
    <row r="715" spans="2:6" x14ac:dyDescent="0.3">
      <c r="B715" s="17">
        <v>45113</v>
      </c>
      <c r="C715" s="21">
        <v>174.74980199999999</v>
      </c>
      <c r="D715" s="45">
        <f t="shared" si="22"/>
        <v>7.6599542194912473E-3</v>
      </c>
      <c r="E715" s="50">
        <f t="shared" si="23"/>
        <v>30731.454284935982</v>
      </c>
      <c r="F715" s="48"/>
    </row>
    <row r="716" spans="2:6" x14ac:dyDescent="0.3">
      <c r="B716" s="17">
        <v>45114</v>
      </c>
      <c r="C716" s="21">
        <v>174.00529499999999</v>
      </c>
      <c r="D716" s="45">
        <f t="shared" si="22"/>
        <v>-4.2604168444207949E-3</v>
      </c>
      <c r="E716" s="50">
        <f t="shared" si="23"/>
        <v>30600.525479446893</v>
      </c>
      <c r="F716" s="48"/>
    </row>
    <row r="717" spans="2:6" x14ac:dyDescent="0.3">
      <c r="B717" s="17">
        <v>45117</v>
      </c>
      <c r="C717" s="21">
        <v>173.98109400000001</v>
      </c>
      <c r="D717" s="45">
        <f t="shared" si="22"/>
        <v>-1.390819744880557E-4</v>
      </c>
      <c r="E717" s="50">
        <f t="shared" si="23"/>
        <v>30596.269497942838</v>
      </c>
      <c r="F717" s="48"/>
    </row>
    <row r="718" spans="2:6" x14ac:dyDescent="0.3">
      <c r="B718" s="17">
        <v>45118</v>
      </c>
      <c r="C718" s="21">
        <v>175.304306</v>
      </c>
      <c r="D718" s="45">
        <f t="shared" si="22"/>
        <v>7.6054930428244329E-3</v>
      </c>
      <c r="E718" s="50">
        <f t="shared" si="23"/>
        <v>30828.969212745822</v>
      </c>
      <c r="F718" s="48"/>
    </row>
    <row r="719" spans="2:6" x14ac:dyDescent="0.3">
      <c r="B719" s="17">
        <v>45119</v>
      </c>
      <c r="C719" s="21">
        <v>175.733002</v>
      </c>
      <c r="D719" s="45">
        <f t="shared" si="22"/>
        <v>2.4454390755239189E-3</v>
      </c>
      <c r="E719" s="50">
        <f t="shared" si="23"/>
        <v>30904.359578716794</v>
      </c>
      <c r="F719" s="48"/>
    </row>
    <row r="720" spans="2:6" x14ac:dyDescent="0.3">
      <c r="B720" s="17">
        <v>45120</v>
      </c>
      <c r="C720" s="21">
        <v>173.81199599999999</v>
      </c>
      <c r="D720" s="45">
        <f t="shared" si="22"/>
        <v>-1.09313901096392E-2</v>
      </c>
      <c r="E720" s="50">
        <f t="shared" si="23"/>
        <v>30566.531968073275</v>
      </c>
      <c r="F720" s="48"/>
    </row>
    <row r="721" spans="2:6" x14ac:dyDescent="0.3">
      <c r="B721" s="17">
        <v>45121</v>
      </c>
      <c r="C721" s="21">
        <v>176.53370699999999</v>
      </c>
      <c r="D721" s="45">
        <f t="shared" si="22"/>
        <v>1.5658936452234283E-2</v>
      </c>
      <c r="E721" s="50">
        <f t="shared" si="23"/>
        <v>31045.171349726523</v>
      </c>
      <c r="F721" s="48"/>
    </row>
    <row r="722" spans="2:6" x14ac:dyDescent="0.3">
      <c r="B722" s="17">
        <v>45124</v>
      </c>
      <c r="C722" s="21">
        <v>178.46279899999999</v>
      </c>
      <c r="D722" s="45">
        <f t="shared" si="22"/>
        <v>1.0927612821272694E-2</v>
      </c>
      <c r="E722" s="50">
        <f t="shared" si="23"/>
        <v>31384.420962206401</v>
      </c>
      <c r="F722" s="48"/>
    </row>
    <row r="723" spans="2:6" x14ac:dyDescent="0.3">
      <c r="B723" s="17">
        <v>45125</v>
      </c>
      <c r="C723" s="21">
        <v>178.3526</v>
      </c>
      <c r="D723" s="45">
        <f t="shared" si="22"/>
        <v>-6.1749003499600159E-4</v>
      </c>
      <c r="E723" s="50">
        <f t="shared" si="23"/>
        <v>31365.04139500812</v>
      </c>
      <c r="F723" s="48"/>
    </row>
    <row r="724" spans="2:6" x14ac:dyDescent="0.3">
      <c r="B724" s="17">
        <v>45126</v>
      </c>
      <c r="C724" s="21">
        <v>180.06019599999999</v>
      </c>
      <c r="D724" s="45">
        <f t="shared" si="22"/>
        <v>9.5742702937887947E-3</v>
      </c>
      <c r="E724" s="50">
        <f t="shared" si="23"/>
        <v>31665.338779099802</v>
      </c>
      <c r="F724" s="48"/>
    </row>
    <row r="725" spans="2:6" x14ac:dyDescent="0.3">
      <c r="B725" s="17">
        <v>45127</v>
      </c>
      <c r="C725" s="21">
        <v>180.901993</v>
      </c>
      <c r="D725" s="45">
        <f t="shared" si="22"/>
        <v>4.6750865471678928E-3</v>
      </c>
      <c r="E725" s="50">
        <f t="shared" si="23"/>
        <v>31813.376978437485</v>
      </c>
      <c r="F725" s="48"/>
    </row>
    <row r="726" spans="2:6" x14ac:dyDescent="0.3">
      <c r="B726" s="17">
        <v>45128</v>
      </c>
      <c r="C726" s="21">
        <v>180.37359599999999</v>
      </c>
      <c r="D726" s="45">
        <f t="shared" si="22"/>
        <v>-2.9209020378233889E-3</v>
      </c>
      <c r="E726" s="50">
        <f t="shared" si="23"/>
        <v>31720.453220791125</v>
      </c>
      <c r="F726" s="48"/>
    </row>
    <row r="727" spans="2:6" x14ac:dyDescent="0.3">
      <c r="B727" s="17">
        <v>45131</v>
      </c>
      <c r="C727" s="21">
        <v>180.12120100000001</v>
      </c>
      <c r="D727" s="45">
        <f t="shared" si="22"/>
        <v>-1.399290171051303E-3</v>
      </c>
      <c r="E727" s="50">
        <f t="shared" si="23"/>
        <v>31676.06710237798</v>
      </c>
      <c r="F727" s="48"/>
    </row>
    <row r="728" spans="2:6" x14ac:dyDescent="0.3">
      <c r="B728" s="17">
        <v>45132</v>
      </c>
      <c r="C728" s="21">
        <v>181.27499399999999</v>
      </c>
      <c r="D728" s="45">
        <f t="shared" si="22"/>
        <v>6.4056479392449696E-3</v>
      </c>
      <c r="E728" s="50">
        <f t="shared" si="23"/>
        <v>31878.972836335714</v>
      </c>
      <c r="F728" s="48"/>
    </row>
    <row r="729" spans="2:6" x14ac:dyDescent="0.3">
      <c r="B729" s="17">
        <v>45133</v>
      </c>
      <c r="C729" s="21">
        <v>182.14489699999999</v>
      </c>
      <c r="D729" s="45">
        <f t="shared" si="22"/>
        <v>4.7988030825696438E-3</v>
      </c>
      <c r="E729" s="50">
        <f t="shared" si="23"/>
        <v>32031.953749451874</v>
      </c>
      <c r="F729" s="48"/>
    </row>
    <row r="730" spans="2:6" x14ac:dyDescent="0.3">
      <c r="B730" s="17">
        <v>45134</v>
      </c>
      <c r="C730" s="21">
        <v>181.584</v>
      </c>
      <c r="D730" s="45">
        <f t="shared" si="22"/>
        <v>-3.0794000229387867E-3</v>
      </c>
      <c r="E730" s="50">
        <f t="shared" si="23"/>
        <v>31933.314550341038</v>
      </c>
      <c r="F730" s="48"/>
    </row>
    <row r="731" spans="2:6" x14ac:dyDescent="0.3">
      <c r="B731" s="17">
        <v>45135</v>
      </c>
      <c r="C731" s="21">
        <v>182.48440600000001</v>
      </c>
      <c r="D731" s="45">
        <f t="shared" si="22"/>
        <v>4.9586197021764238E-3</v>
      </c>
      <c r="E731" s="50">
        <f t="shared" si="23"/>
        <v>32091.659713026154</v>
      </c>
      <c r="F731" s="48"/>
    </row>
    <row r="732" spans="2:6" x14ac:dyDescent="0.3">
      <c r="B732" s="17">
        <v>45138</v>
      </c>
      <c r="C732" s="21">
        <v>185.5103</v>
      </c>
      <c r="D732" s="45">
        <f t="shared" si="22"/>
        <v>1.6581657941775001E-2</v>
      </c>
      <c r="E732" s="50">
        <f t="shared" si="23"/>
        <v>32623.792637171395</v>
      </c>
      <c r="F732" s="48"/>
    </row>
    <row r="733" spans="2:6" x14ac:dyDescent="0.3">
      <c r="B733" s="17">
        <v>45139</v>
      </c>
      <c r="C733" s="21">
        <v>185.89359999999999</v>
      </c>
      <c r="D733" s="45">
        <f t="shared" si="22"/>
        <v>2.0661925510335076E-3</v>
      </c>
      <c r="E733" s="50">
        <f t="shared" si="23"/>
        <v>32691.19967450478</v>
      </c>
      <c r="F733" s="48"/>
    </row>
    <row r="734" spans="2:6" x14ac:dyDescent="0.3">
      <c r="B734" s="17">
        <v>45140</v>
      </c>
      <c r="C734" s="21">
        <v>182.707199</v>
      </c>
      <c r="D734" s="45">
        <f t="shared" si="22"/>
        <v>-1.7140993557604938E-2</v>
      </c>
      <c r="E734" s="50">
        <f t="shared" si="23"/>
        <v>32130.840031493717</v>
      </c>
      <c r="F734" s="48"/>
    </row>
    <row r="735" spans="2:6" x14ac:dyDescent="0.3">
      <c r="B735" s="17">
        <v>45141</v>
      </c>
      <c r="C735" s="21">
        <v>183.732697</v>
      </c>
      <c r="D735" s="45">
        <f t="shared" si="22"/>
        <v>5.6127947098570481E-3</v>
      </c>
      <c r="E735" s="50">
        <f t="shared" si="23"/>
        <v>32311.183840445749</v>
      </c>
      <c r="F735" s="48"/>
    </row>
    <row r="736" spans="2:6" x14ac:dyDescent="0.3">
      <c r="B736" s="17">
        <v>45142</v>
      </c>
      <c r="C736" s="21">
        <v>184.93440200000001</v>
      </c>
      <c r="D736" s="45">
        <f t="shared" si="22"/>
        <v>6.5405070497604684E-3</v>
      </c>
      <c r="E736" s="50">
        <f t="shared" si="23"/>
        <v>32522.515366140291</v>
      </c>
      <c r="F736" s="48"/>
    </row>
    <row r="737" spans="2:6" x14ac:dyDescent="0.3">
      <c r="B737" s="17">
        <v>45145</v>
      </c>
      <c r="C737" s="21">
        <v>185.92469800000001</v>
      </c>
      <c r="D737" s="45">
        <f t="shared" si="22"/>
        <v>5.3548500943594078E-3</v>
      </c>
      <c r="E737" s="50">
        <f t="shared" si="23"/>
        <v>32696.668560617472</v>
      </c>
      <c r="F737" s="48"/>
    </row>
    <row r="738" spans="2:6" x14ac:dyDescent="0.3">
      <c r="B738" s="17">
        <v>45146</v>
      </c>
      <c r="C738" s="21">
        <v>185.61039700000001</v>
      </c>
      <c r="D738" s="45">
        <f t="shared" si="22"/>
        <v>-1.6904747103582782E-3</v>
      </c>
      <c r="E738" s="50">
        <f t="shared" si="23"/>
        <v>32641.395669302783</v>
      </c>
      <c r="F738" s="48"/>
    </row>
    <row r="739" spans="2:6" x14ac:dyDescent="0.3">
      <c r="B739" s="17">
        <v>45147</v>
      </c>
      <c r="C739" s="21">
        <v>186.65379300000001</v>
      </c>
      <c r="D739" s="45">
        <f t="shared" si="22"/>
        <v>5.6214307865523356E-3</v>
      </c>
      <c r="E739" s="50">
        <f t="shared" si="23"/>
        <v>32824.88701583424</v>
      </c>
      <c r="F739" s="48"/>
    </row>
    <row r="740" spans="2:6" x14ac:dyDescent="0.3">
      <c r="B740" s="17">
        <v>45148</v>
      </c>
      <c r="C740" s="21">
        <v>186.85549900000001</v>
      </c>
      <c r="D740" s="45">
        <f t="shared" si="22"/>
        <v>1.0806423848027642E-3</v>
      </c>
      <c r="E740" s="50">
        <f t="shared" si="23"/>
        <v>32860.358980019912</v>
      </c>
      <c r="F740" s="48"/>
    </row>
    <row r="741" spans="2:6" x14ac:dyDescent="0.3">
      <c r="B741" s="17">
        <v>45149</v>
      </c>
      <c r="C741" s="21">
        <v>187.37159700000001</v>
      </c>
      <c r="D741" s="45">
        <f t="shared" si="22"/>
        <v>2.7620166533070534E-3</v>
      </c>
      <c r="E741" s="50">
        <f t="shared" si="23"/>
        <v>32951.119838756378</v>
      </c>
      <c r="F741" s="48"/>
    </row>
    <row r="742" spans="2:6" x14ac:dyDescent="0.3">
      <c r="B742" s="17">
        <v>45152</v>
      </c>
      <c r="C742" s="21">
        <v>186.29800399999999</v>
      </c>
      <c r="D742" s="45">
        <f t="shared" si="22"/>
        <v>-5.7297531599734223E-3</v>
      </c>
      <c r="E742" s="50">
        <f t="shared" si="23"/>
        <v>32762.318055735603</v>
      </c>
      <c r="F742" s="48"/>
    </row>
    <row r="743" spans="2:6" x14ac:dyDescent="0.3">
      <c r="B743" s="17">
        <v>45154</v>
      </c>
      <c r="C743" s="21">
        <v>186.48730499999999</v>
      </c>
      <c r="D743" s="45">
        <f t="shared" si="22"/>
        <v>1.0161193138709119E-3</v>
      </c>
      <c r="E743" s="50">
        <f t="shared" si="23"/>
        <v>32795.608479879214</v>
      </c>
      <c r="F743" s="48"/>
    </row>
    <row r="744" spans="2:6" x14ac:dyDescent="0.3">
      <c r="B744" s="17">
        <v>45155</v>
      </c>
      <c r="C744" s="21">
        <v>186.68730199999999</v>
      </c>
      <c r="D744" s="45">
        <f t="shared" si="22"/>
        <v>1.072442974067303E-3</v>
      </c>
      <c r="E744" s="50">
        <f t="shared" si="23"/>
        <v>32830.779899773726</v>
      </c>
      <c r="F744" s="48"/>
    </row>
    <row r="745" spans="2:6" ht="15" thickBot="1" x14ac:dyDescent="0.35">
      <c r="B745" s="18">
        <v>45156</v>
      </c>
      <c r="C745" s="22">
        <v>186.72079500000001</v>
      </c>
      <c r="D745" s="46">
        <f t="shared" si="22"/>
        <v>1.7940695291649409E-4</v>
      </c>
      <c r="E745" s="51">
        <f t="shared" si="23"/>
        <v>32836.669969957416</v>
      </c>
      <c r="F745" s="48"/>
    </row>
  </sheetData>
  <mergeCells count="43">
    <mergeCell ref="G25:H2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G19:H19"/>
    <mergeCell ref="G20:H20"/>
    <mergeCell ref="G21:H21"/>
    <mergeCell ref="G22:H22"/>
    <mergeCell ref="G23:H23"/>
    <mergeCell ref="G16:H16"/>
    <mergeCell ref="G17:H17"/>
    <mergeCell ref="G18:H18"/>
    <mergeCell ref="G24:H24"/>
    <mergeCell ref="A1:L1"/>
    <mergeCell ref="G14:J14"/>
    <mergeCell ref="G15:H15"/>
    <mergeCell ref="I15:J15"/>
    <mergeCell ref="G4:H4"/>
    <mergeCell ref="G5:H5"/>
    <mergeCell ref="I12:J12"/>
    <mergeCell ref="G6:H6"/>
    <mergeCell ref="G9:H9"/>
    <mergeCell ref="G12:H12"/>
    <mergeCell ref="G10:H10"/>
    <mergeCell ref="G11:H11"/>
    <mergeCell ref="I10:J10"/>
    <mergeCell ref="I11:J11"/>
    <mergeCell ref="G3:J3"/>
    <mergeCell ref="G7:H7"/>
    <mergeCell ref="G8:H8"/>
    <mergeCell ref="I7:J7"/>
    <mergeCell ref="I8:J8"/>
    <mergeCell ref="I4:J4"/>
    <mergeCell ref="I5:J5"/>
    <mergeCell ref="I6:J6"/>
    <mergeCell ref="I9:J9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749A-0A07-4425-A0B6-85012C2EBE30}">
  <dimension ref="A1:M745"/>
  <sheetViews>
    <sheetView topLeftCell="E1" workbookViewId="0">
      <selection activeCell="G4" sqref="G4:J12"/>
    </sheetView>
  </sheetViews>
  <sheetFormatPr defaultColWidth="15.77734375" defaultRowHeight="14.4" x14ac:dyDescent="0.3"/>
  <cols>
    <col min="1" max="1" width="19.5546875" style="2" customWidth="1"/>
    <col min="2" max="3" width="15.77734375" style="2"/>
    <col min="4" max="4" width="25.77734375" style="2" customWidth="1"/>
    <col min="5" max="11" width="15.77734375" style="2"/>
    <col min="12" max="12" width="19.5546875" style="2" customWidth="1"/>
    <col min="13" max="16384" width="15.77734375" style="2"/>
  </cols>
  <sheetData>
    <row r="1" spans="1:13" ht="49.95" customHeight="1" thickBot="1" x14ac:dyDescent="0.35">
      <c r="A1" s="113" t="s">
        <v>12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5"/>
      <c r="M1" s="39"/>
    </row>
    <row r="2" spans="1:13" ht="15" thickBot="1" x14ac:dyDescent="0.35"/>
    <row r="3" spans="1:13" ht="15" customHeight="1" thickBot="1" x14ac:dyDescent="0.35">
      <c r="B3" s="43" t="s">
        <v>30</v>
      </c>
      <c r="C3" s="44" t="s">
        <v>31</v>
      </c>
      <c r="D3" s="42" t="s">
        <v>36</v>
      </c>
      <c r="E3" s="42" t="s">
        <v>41</v>
      </c>
      <c r="F3" s="30"/>
      <c r="G3" s="94" t="s">
        <v>90</v>
      </c>
      <c r="H3" s="95"/>
      <c r="I3" s="95"/>
      <c r="J3" s="96"/>
    </row>
    <row r="4" spans="1:13" ht="15" customHeight="1" thickBot="1" x14ac:dyDescent="0.35">
      <c r="B4" s="19">
        <v>44063</v>
      </c>
      <c r="C4" s="20">
        <v>64.563698000000002</v>
      </c>
      <c r="D4" s="36">
        <v>0</v>
      </c>
      <c r="E4" s="50">
        <f>(10000+(10000*D4))</f>
        <v>10000</v>
      </c>
      <c r="F4" s="47"/>
      <c r="G4" s="123" t="s">
        <v>37</v>
      </c>
      <c r="H4" s="124"/>
      <c r="I4" s="103">
        <f>C4</f>
        <v>64.563698000000002</v>
      </c>
      <c r="J4" s="104"/>
    </row>
    <row r="5" spans="1:13" ht="14.4" customHeight="1" thickBot="1" x14ac:dyDescent="0.35">
      <c r="B5" s="17">
        <v>44064</v>
      </c>
      <c r="C5" s="21">
        <v>65.116501</v>
      </c>
      <c r="D5" s="37">
        <f>((C5-C4)/C4)</f>
        <v>8.5621334763073403E-3</v>
      </c>
      <c r="E5" s="50">
        <f>(E4+(E4*D5))</f>
        <v>10085.621334763073</v>
      </c>
      <c r="F5" s="47"/>
      <c r="G5" s="97" t="s">
        <v>38</v>
      </c>
      <c r="H5" s="98"/>
      <c r="I5" s="105">
        <f>C745</f>
        <v>170.25419600000001</v>
      </c>
      <c r="J5" s="106"/>
    </row>
    <row r="6" spans="1:13" ht="15" customHeight="1" thickBot="1" x14ac:dyDescent="0.35">
      <c r="B6" s="17">
        <v>44067</v>
      </c>
      <c r="C6" s="21">
        <v>65.693398000000002</v>
      </c>
      <c r="D6" s="37">
        <f t="shared" ref="D6:D69" si="0">((C6-C5)/C5)</f>
        <v>8.8594594479209261E-3</v>
      </c>
      <c r="E6" s="50">
        <f t="shared" ref="E6:E69" si="1">(E5+(E5*D6))</f>
        <v>10174.974487985492</v>
      </c>
      <c r="F6" s="47"/>
      <c r="G6" s="125" t="s">
        <v>39</v>
      </c>
      <c r="H6" s="126"/>
      <c r="I6" s="107">
        <f>YEARFRAC(B4,B745)</f>
        <v>2.9944444444444445</v>
      </c>
      <c r="J6" s="108"/>
    </row>
    <row r="7" spans="1:13" ht="14.4" customHeight="1" thickBot="1" x14ac:dyDescent="0.35">
      <c r="B7" s="17">
        <v>44068</v>
      </c>
      <c r="C7" s="21">
        <v>65.569396999999995</v>
      </c>
      <c r="D7" s="37">
        <f t="shared" si="0"/>
        <v>-1.887571716110756E-3</v>
      </c>
      <c r="E7" s="50">
        <f t="shared" si="1"/>
        <v>10155.768493929821</v>
      </c>
      <c r="F7" s="47"/>
      <c r="G7" s="97" t="s">
        <v>93</v>
      </c>
      <c r="H7" s="98"/>
      <c r="I7" s="101">
        <f>MIN(D5:D745)</f>
        <v>-5.8212486355371865E-2</v>
      </c>
      <c r="J7" s="102"/>
    </row>
    <row r="8" spans="1:13" ht="15" customHeight="1" thickBot="1" x14ac:dyDescent="0.35">
      <c r="B8" s="17">
        <v>44069</v>
      </c>
      <c r="C8" s="21">
        <v>65.718102000000002</v>
      </c>
      <c r="D8" s="37">
        <f t="shared" si="0"/>
        <v>2.2679025094588983E-3</v>
      </c>
      <c r="E8" s="50">
        <f t="shared" si="1"/>
        <v>10178.800786782689</v>
      </c>
      <c r="F8" s="47"/>
      <c r="G8" s="99" t="s">
        <v>94</v>
      </c>
      <c r="H8" s="100"/>
      <c r="I8" s="101">
        <f>MAX(D5:D745)</f>
        <v>4.1515700938526752E-2</v>
      </c>
      <c r="J8" s="102"/>
    </row>
    <row r="9" spans="1:13" ht="14.4" customHeight="1" thickBot="1" x14ac:dyDescent="0.35">
      <c r="B9" s="17">
        <v>44070</v>
      </c>
      <c r="C9" s="21">
        <v>65.294403000000003</v>
      </c>
      <c r="D9" s="37">
        <f t="shared" si="0"/>
        <v>-6.447219063021618E-3</v>
      </c>
      <c r="E9" s="50">
        <f t="shared" si="1"/>
        <v>10113.175828311445</v>
      </c>
      <c r="F9" s="47"/>
      <c r="G9" s="97" t="s">
        <v>95</v>
      </c>
      <c r="H9" s="98"/>
      <c r="I9" s="90">
        <f>AVERAGE(D5:D745)</f>
        <v>1.3757822717297284E-3</v>
      </c>
      <c r="J9" s="91"/>
    </row>
    <row r="10" spans="1:13" ht="15" customHeight="1" thickBot="1" x14ac:dyDescent="0.35">
      <c r="B10" s="17">
        <v>44071</v>
      </c>
      <c r="C10" s="21">
        <v>65.147598000000002</v>
      </c>
      <c r="D10" s="37">
        <f t="shared" si="0"/>
        <v>-2.2483550389456892E-3</v>
      </c>
      <c r="E10" s="50">
        <f t="shared" si="1"/>
        <v>10090.437818478118</v>
      </c>
      <c r="F10" s="47"/>
      <c r="G10" s="97" t="s">
        <v>91</v>
      </c>
      <c r="H10" s="98"/>
      <c r="I10" s="90">
        <f>_xlfn.STDEV.S(D5:D745)</f>
        <v>1.1502540131982276E-2</v>
      </c>
      <c r="J10" s="91"/>
    </row>
    <row r="11" spans="1:13" ht="14.4" customHeight="1" thickBot="1" x14ac:dyDescent="0.35">
      <c r="B11" s="17">
        <v>44074</v>
      </c>
      <c r="C11" s="21">
        <v>62.475600999999997</v>
      </c>
      <c r="D11" s="37">
        <f t="shared" si="0"/>
        <v>-4.1014512921873261E-2</v>
      </c>
      <c r="E11" s="50">
        <f t="shared" si="1"/>
        <v>9676.5834261847886</v>
      </c>
      <c r="F11" s="47"/>
      <c r="G11" s="127" t="s">
        <v>35</v>
      </c>
      <c r="H11" s="128"/>
      <c r="I11" s="92">
        <f>(I5/I4)^(1/I6)-1</f>
        <v>0.38238889146297139</v>
      </c>
      <c r="J11" s="93"/>
    </row>
    <row r="12" spans="1:13" ht="15" customHeight="1" thickBot="1" x14ac:dyDescent="0.35">
      <c r="B12" s="17">
        <v>44075</v>
      </c>
      <c r="C12" s="21">
        <v>63.122101000000001</v>
      </c>
      <c r="D12" s="37">
        <f t="shared" si="0"/>
        <v>1.0348039709133863E-2</v>
      </c>
      <c r="E12" s="50">
        <f t="shared" si="1"/>
        <v>9776.7170957276958</v>
      </c>
      <c r="F12" s="47"/>
      <c r="G12" s="127" t="s">
        <v>92</v>
      </c>
      <c r="H12" s="128"/>
      <c r="I12" s="92">
        <f>(I5-I4)/I4</f>
        <v>1.6369957309446557</v>
      </c>
      <c r="J12" s="93"/>
    </row>
    <row r="13" spans="1:13" ht="15" thickBot="1" x14ac:dyDescent="0.35">
      <c r="B13" s="17">
        <v>44076</v>
      </c>
      <c r="C13" s="21">
        <v>64.091103000000004</v>
      </c>
      <c r="D13" s="37">
        <f t="shared" si="0"/>
        <v>1.5351231734190901E-2</v>
      </c>
      <c r="E13" s="50">
        <f t="shared" si="1"/>
        <v>9926.8017454638375</v>
      </c>
      <c r="F13" s="47"/>
    </row>
    <row r="14" spans="1:13" ht="15" thickBot="1" x14ac:dyDescent="0.35">
      <c r="B14" s="17">
        <v>44077</v>
      </c>
      <c r="C14" s="21">
        <v>64.244904000000005</v>
      </c>
      <c r="D14" s="37">
        <f t="shared" si="0"/>
        <v>2.3997246544501098E-3</v>
      </c>
      <c r="E14" s="50">
        <f t="shared" si="1"/>
        <v>9950.6233363522661</v>
      </c>
      <c r="F14" s="47"/>
      <c r="G14" s="116" t="s">
        <v>47</v>
      </c>
      <c r="H14" s="117"/>
      <c r="I14" s="117"/>
      <c r="J14" s="118"/>
    </row>
    <row r="15" spans="1:13" ht="15" thickBot="1" x14ac:dyDescent="0.35">
      <c r="B15" s="17">
        <v>44078</v>
      </c>
      <c r="C15" s="21">
        <v>63.091999000000001</v>
      </c>
      <c r="D15" s="37">
        <f t="shared" si="0"/>
        <v>-1.7945470040705548E-2</v>
      </c>
      <c r="E15" s="50">
        <f t="shared" si="1"/>
        <v>9772.0547233834113</v>
      </c>
      <c r="F15" s="47"/>
      <c r="G15" s="119" t="s">
        <v>48</v>
      </c>
      <c r="H15" s="120"/>
      <c r="I15" s="121" t="s">
        <v>49</v>
      </c>
      <c r="J15" s="122"/>
    </row>
    <row r="16" spans="1:13" x14ac:dyDescent="0.3">
      <c r="B16" s="17">
        <v>44081</v>
      </c>
      <c r="C16" s="21">
        <v>63.168900000000001</v>
      </c>
      <c r="D16" s="37">
        <f t="shared" si="0"/>
        <v>1.218870874577923E-3</v>
      </c>
      <c r="E16" s="50">
        <f t="shared" si="1"/>
        <v>9783.9655962705256</v>
      </c>
      <c r="F16" s="47"/>
      <c r="G16" s="109" t="s">
        <v>60</v>
      </c>
      <c r="H16" s="110"/>
      <c r="I16" s="109">
        <v>8.4900000000000003E-2</v>
      </c>
      <c r="J16" s="110"/>
    </row>
    <row r="17" spans="2:10" x14ac:dyDescent="0.3">
      <c r="B17" s="17">
        <v>44082</v>
      </c>
      <c r="C17" s="21">
        <v>62.503501999999997</v>
      </c>
      <c r="D17" s="37">
        <f t="shared" si="0"/>
        <v>-1.0533632847809653E-2</v>
      </c>
      <c r="E17" s="50">
        <f t="shared" si="1"/>
        <v>9680.9048948838099</v>
      </c>
      <c r="F17" s="48"/>
      <c r="G17" s="111" t="s">
        <v>50</v>
      </c>
      <c r="H17" s="112"/>
      <c r="I17" s="111">
        <v>8.3900000000000002E-2</v>
      </c>
      <c r="J17" s="112"/>
    </row>
    <row r="18" spans="2:10" x14ac:dyDescent="0.3">
      <c r="B18" s="17">
        <v>44083</v>
      </c>
      <c r="C18" s="21">
        <v>62.292599000000003</v>
      </c>
      <c r="D18" s="37">
        <f t="shared" si="0"/>
        <v>-3.3742589335233526E-3</v>
      </c>
      <c r="E18" s="50">
        <f t="shared" si="1"/>
        <v>9648.2390150576575</v>
      </c>
      <c r="F18" s="48"/>
      <c r="G18" s="111" t="s">
        <v>61</v>
      </c>
      <c r="H18" s="112"/>
      <c r="I18" s="111">
        <v>7.8E-2</v>
      </c>
      <c r="J18" s="112"/>
    </row>
    <row r="19" spans="2:10" x14ac:dyDescent="0.3">
      <c r="B19" s="17">
        <v>44084</v>
      </c>
      <c r="C19" s="21">
        <v>63.436599999999999</v>
      </c>
      <c r="D19" s="37">
        <f t="shared" si="0"/>
        <v>1.8364958572365808E-2</v>
      </c>
      <c r="E19" s="50">
        <f t="shared" si="1"/>
        <v>9825.4285248654742</v>
      </c>
      <c r="F19" s="48"/>
      <c r="G19" s="111" t="s">
        <v>62</v>
      </c>
      <c r="H19" s="112"/>
      <c r="I19" s="111">
        <v>6.9099999999999995E-2</v>
      </c>
      <c r="J19" s="112"/>
    </row>
    <row r="20" spans="2:10" x14ac:dyDescent="0.3">
      <c r="B20" s="17">
        <v>44085</v>
      </c>
      <c r="C20" s="21">
        <v>63.770198999999998</v>
      </c>
      <c r="D20" s="37">
        <f t="shared" si="0"/>
        <v>5.2587780555704367E-3</v>
      </c>
      <c r="E20" s="50">
        <f t="shared" si="1"/>
        <v>9877.0982727786122</v>
      </c>
      <c r="F20" s="48"/>
      <c r="G20" s="111" t="s">
        <v>58</v>
      </c>
      <c r="H20" s="112"/>
      <c r="I20" s="111">
        <v>5.8599999999999999E-2</v>
      </c>
      <c r="J20" s="112"/>
    </row>
    <row r="21" spans="2:10" x14ac:dyDescent="0.3">
      <c r="B21" s="17">
        <v>44088</v>
      </c>
      <c r="C21" s="21">
        <v>64.284103000000002</v>
      </c>
      <c r="D21" s="37">
        <f t="shared" si="0"/>
        <v>8.0586858447784324E-3</v>
      </c>
      <c r="E21" s="50">
        <f t="shared" si="1"/>
        <v>9956.6947048169386</v>
      </c>
      <c r="F21" s="48"/>
      <c r="G21" s="111" t="s">
        <v>63</v>
      </c>
      <c r="H21" s="112"/>
      <c r="I21" s="111">
        <v>5.0200000000000002E-2</v>
      </c>
      <c r="J21" s="112"/>
    </row>
    <row r="22" spans="2:10" x14ac:dyDescent="0.3">
      <c r="B22" s="17">
        <v>44089</v>
      </c>
      <c r="C22" s="21">
        <v>65.128197</v>
      </c>
      <c r="D22" s="37">
        <f t="shared" si="0"/>
        <v>1.3130680224316085E-2</v>
      </c>
      <c r="E22" s="50">
        <f t="shared" si="1"/>
        <v>10087.432879077031</v>
      </c>
      <c r="F22" s="48"/>
      <c r="G22" s="111" t="s">
        <v>64</v>
      </c>
      <c r="H22" s="112"/>
      <c r="I22" s="111">
        <v>4.6800000000000001E-2</v>
      </c>
      <c r="J22" s="112"/>
    </row>
    <row r="23" spans="2:10" x14ac:dyDescent="0.3">
      <c r="B23" s="17">
        <v>44090</v>
      </c>
      <c r="C23" s="21">
        <v>66.067802</v>
      </c>
      <c r="D23" s="37">
        <f t="shared" si="0"/>
        <v>1.4427007706047816E-2</v>
      </c>
      <c r="E23" s="50">
        <f t="shared" si="1"/>
        <v>10232.964350957714</v>
      </c>
      <c r="F23" s="48"/>
      <c r="G23" s="111" t="s">
        <v>65</v>
      </c>
      <c r="H23" s="112"/>
      <c r="I23" s="111">
        <v>4.5600000000000002E-2</v>
      </c>
      <c r="J23" s="112"/>
    </row>
    <row r="24" spans="2:10" x14ac:dyDescent="0.3">
      <c r="B24" s="17">
        <v>44091</v>
      </c>
      <c r="C24" s="21">
        <v>65.839995999999999</v>
      </c>
      <c r="D24" s="37">
        <f t="shared" si="0"/>
        <v>-3.44806385416002E-3</v>
      </c>
      <c r="E24" s="50">
        <f t="shared" si="1"/>
        <v>10197.680436458269</v>
      </c>
      <c r="F24" s="48"/>
      <c r="G24" s="111" t="s">
        <v>66</v>
      </c>
      <c r="H24" s="112"/>
      <c r="I24" s="111">
        <v>4.4499999999999998E-2</v>
      </c>
      <c r="J24" s="112"/>
    </row>
    <row r="25" spans="2:10" ht="15" thickBot="1" x14ac:dyDescent="0.35">
      <c r="B25" s="17">
        <v>44092</v>
      </c>
      <c r="C25" s="21">
        <v>66.318900999999997</v>
      </c>
      <c r="D25" s="37">
        <f t="shared" si="0"/>
        <v>7.2737701867417711E-3</v>
      </c>
      <c r="E25" s="50">
        <f t="shared" si="1"/>
        <v>10271.8560203909</v>
      </c>
      <c r="F25" s="48"/>
      <c r="G25" s="129" t="s">
        <v>67</v>
      </c>
      <c r="H25" s="130"/>
      <c r="I25" s="129">
        <v>4.3400000000000001E-2</v>
      </c>
      <c r="J25" s="130"/>
    </row>
    <row r="26" spans="2:10" x14ac:dyDescent="0.3">
      <c r="B26" s="17">
        <v>44095</v>
      </c>
      <c r="C26" s="21">
        <v>64.370598000000001</v>
      </c>
      <c r="D26" s="37">
        <f t="shared" si="0"/>
        <v>-2.937779382079923E-2</v>
      </c>
      <c r="E26" s="50">
        <f t="shared" si="1"/>
        <v>9970.0915520669205</v>
      </c>
      <c r="F26" s="48"/>
    </row>
    <row r="27" spans="2:10" x14ac:dyDescent="0.3">
      <c r="B27" s="17">
        <v>44096</v>
      </c>
      <c r="C27" s="21">
        <v>63.753300000000003</v>
      </c>
      <c r="D27" s="37">
        <f t="shared" si="0"/>
        <v>-9.589750898383733E-3</v>
      </c>
      <c r="E27" s="50">
        <f t="shared" si="1"/>
        <v>9874.4808576485193</v>
      </c>
      <c r="F27" s="48"/>
    </row>
    <row r="28" spans="2:10" x14ac:dyDescent="0.3">
      <c r="B28" s="17">
        <v>44097</v>
      </c>
      <c r="C28" s="21">
        <v>64.488899000000004</v>
      </c>
      <c r="D28" s="37">
        <f t="shared" si="0"/>
        <v>1.1538210571060643E-2</v>
      </c>
      <c r="E28" s="50">
        <f t="shared" si="1"/>
        <v>9988.4146970639758</v>
      </c>
      <c r="F28" s="48"/>
    </row>
    <row r="29" spans="2:10" x14ac:dyDescent="0.3">
      <c r="B29" s="17">
        <v>44098</v>
      </c>
      <c r="C29" s="21">
        <v>63.284301999999997</v>
      </c>
      <c r="D29" s="37">
        <f t="shared" si="0"/>
        <v>-1.8679137319432399E-2</v>
      </c>
      <c r="E29" s="50">
        <f t="shared" si="1"/>
        <v>9801.8397273340815</v>
      </c>
      <c r="F29" s="48"/>
    </row>
    <row r="30" spans="2:10" x14ac:dyDescent="0.3">
      <c r="B30" s="17">
        <v>44099</v>
      </c>
      <c r="C30" s="21">
        <v>64.488297000000003</v>
      </c>
      <c r="D30" s="37">
        <f t="shared" si="0"/>
        <v>1.9025176259351115E-2</v>
      </c>
      <c r="E30" s="50">
        <f t="shared" si="1"/>
        <v>9988.3214558125219</v>
      </c>
      <c r="F30" s="48"/>
    </row>
    <row r="31" spans="2:10" x14ac:dyDescent="0.3">
      <c r="B31" s="17">
        <v>44102</v>
      </c>
      <c r="C31" s="21">
        <v>65.652901</v>
      </c>
      <c r="D31" s="37">
        <f t="shared" si="0"/>
        <v>1.8059152655248392E-2</v>
      </c>
      <c r="E31" s="50">
        <f t="shared" si="1"/>
        <v>10168.702077752732</v>
      </c>
      <c r="F31" s="48"/>
    </row>
    <row r="32" spans="2:10" x14ac:dyDescent="0.3">
      <c r="B32" s="17">
        <v>44103</v>
      </c>
      <c r="C32" s="21">
        <v>65.662300000000002</v>
      </c>
      <c r="D32" s="37">
        <f t="shared" si="0"/>
        <v>1.4316199066362556E-4</v>
      </c>
      <c r="E32" s="50">
        <f t="shared" si="1"/>
        <v>10170.157849384648</v>
      </c>
      <c r="F32" s="48"/>
    </row>
    <row r="33" spans="2:6" x14ac:dyDescent="0.3">
      <c r="B33" s="17">
        <v>44104</v>
      </c>
      <c r="C33" s="21">
        <v>65.695296999999997</v>
      </c>
      <c r="D33" s="37">
        <f t="shared" si="0"/>
        <v>5.0252580247713854E-4</v>
      </c>
      <c r="E33" s="50">
        <f t="shared" si="1"/>
        <v>10175.268616119229</v>
      </c>
      <c r="F33" s="48"/>
    </row>
    <row r="34" spans="2:6" x14ac:dyDescent="0.3">
      <c r="B34" s="17">
        <v>44105</v>
      </c>
      <c r="C34" s="21">
        <v>65.744101999999998</v>
      </c>
      <c r="D34" s="37">
        <f t="shared" si="0"/>
        <v>7.4289944986475275E-4</v>
      </c>
      <c r="E34" s="50">
        <f t="shared" si="1"/>
        <v>10182.82781757637</v>
      </c>
      <c r="F34" s="48"/>
    </row>
    <row r="35" spans="2:6" x14ac:dyDescent="0.3">
      <c r="B35" s="17">
        <v>44109</v>
      </c>
      <c r="C35" s="21">
        <v>66.418800000000005</v>
      </c>
      <c r="D35" s="37">
        <f t="shared" si="0"/>
        <v>1.0262487120137507E-2</v>
      </c>
      <c r="E35" s="50">
        <f t="shared" si="1"/>
        <v>10287.328956900825</v>
      </c>
      <c r="F35" s="48"/>
    </row>
    <row r="36" spans="2:6" x14ac:dyDescent="0.3">
      <c r="B36" s="17">
        <v>44110</v>
      </c>
      <c r="C36" s="21">
        <v>66.908698999999999</v>
      </c>
      <c r="D36" s="37">
        <f t="shared" si="0"/>
        <v>7.3759086282798557E-3</v>
      </c>
      <c r="E36" s="50">
        <f t="shared" si="1"/>
        <v>10363.207355315983</v>
      </c>
      <c r="F36" s="48"/>
    </row>
    <row r="37" spans="2:6" x14ac:dyDescent="0.3">
      <c r="B37" s="17">
        <v>44111</v>
      </c>
      <c r="C37" s="21">
        <v>66.642097000000007</v>
      </c>
      <c r="D37" s="37">
        <f t="shared" si="0"/>
        <v>-3.9845640998039996E-3</v>
      </c>
      <c r="E37" s="50">
        <f t="shared" si="1"/>
        <v>10321.914491329166</v>
      </c>
      <c r="F37" s="48"/>
    </row>
    <row r="38" spans="2:6" x14ac:dyDescent="0.3">
      <c r="B38" s="17">
        <v>44112</v>
      </c>
      <c r="C38" s="21">
        <v>66.805999999999997</v>
      </c>
      <c r="D38" s="37">
        <f t="shared" si="0"/>
        <v>2.4594514185228978E-3</v>
      </c>
      <c r="E38" s="50">
        <f t="shared" si="1"/>
        <v>10347.300738566737</v>
      </c>
      <c r="F38" s="48"/>
    </row>
    <row r="39" spans="2:6" x14ac:dyDescent="0.3">
      <c r="B39" s="17">
        <v>44113</v>
      </c>
      <c r="C39" s="21">
        <v>66.209998999999996</v>
      </c>
      <c r="D39" s="37">
        <f t="shared" si="0"/>
        <v>-8.9213693380834225E-3</v>
      </c>
      <c r="E39" s="50">
        <f t="shared" si="1"/>
        <v>10254.988647025759</v>
      </c>
      <c r="F39" s="48"/>
    </row>
    <row r="40" spans="2:6" x14ac:dyDescent="0.3">
      <c r="B40" s="17">
        <v>44116</v>
      </c>
      <c r="C40" s="21">
        <v>65.992103999999998</v>
      </c>
      <c r="D40" s="37">
        <f t="shared" si="0"/>
        <v>-3.2909681814071411E-3</v>
      </c>
      <c r="E40" s="50">
        <f t="shared" si="1"/>
        <v>10221.239805687706</v>
      </c>
      <c r="F40" s="48"/>
    </row>
    <row r="41" spans="2:6" x14ac:dyDescent="0.3">
      <c r="B41" s="17">
        <v>44117</v>
      </c>
      <c r="C41" s="21">
        <v>65.807297000000005</v>
      </c>
      <c r="D41" s="37">
        <f t="shared" si="0"/>
        <v>-2.8004410951951489E-3</v>
      </c>
      <c r="E41" s="50">
        <f t="shared" si="1"/>
        <v>10192.615825692013</v>
      </c>
      <c r="F41" s="48"/>
    </row>
    <row r="42" spans="2:6" x14ac:dyDescent="0.3">
      <c r="B42" s="17">
        <v>44118</v>
      </c>
      <c r="C42" s="21">
        <v>65.795699999999997</v>
      </c>
      <c r="D42" s="37">
        <f t="shared" si="0"/>
        <v>-1.7622665766091198E-4</v>
      </c>
      <c r="E42" s="50">
        <f t="shared" si="1"/>
        <v>10190.819615072231</v>
      </c>
      <c r="F42" s="48"/>
    </row>
    <row r="43" spans="2:6" x14ac:dyDescent="0.3">
      <c r="B43" s="17">
        <v>44119</v>
      </c>
      <c r="C43" s="21">
        <v>64.531700000000001</v>
      </c>
      <c r="D43" s="37">
        <f t="shared" si="0"/>
        <v>-1.9210981872675507E-2</v>
      </c>
      <c r="E43" s="50">
        <f t="shared" si="1"/>
        <v>9995.0439641793728</v>
      </c>
      <c r="F43" s="48"/>
    </row>
    <row r="44" spans="2:6" x14ac:dyDescent="0.3">
      <c r="B44" s="17">
        <v>44120</v>
      </c>
      <c r="C44" s="21">
        <v>65.147902999999999</v>
      </c>
      <c r="D44" s="37">
        <f t="shared" si="0"/>
        <v>9.5488418870105507E-3</v>
      </c>
      <c r="E44" s="50">
        <f t="shared" si="1"/>
        <v>10090.48505864704</v>
      </c>
      <c r="F44" s="48"/>
    </row>
    <row r="45" spans="2:6" x14ac:dyDescent="0.3">
      <c r="B45" s="17">
        <v>44123</v>
      </c>
      <c r="C45" s="21">
        <v>65.127502000000007</v>
      </c>
      <c r="D45" s="37">
        <f t="shared" si="0"/>
        <v>-3.1314898961510033E-4</v>
      </c>
      <c r="E45" s="50">
        <f t="shared" si="1"/>
        <v>10087.325233446199</v>
      </c>
      <c r="F45" s="48"/>
    </row>
    <row r="46" spans="2:6" x14ac:dyDescent="0.3">
      <c r="B46" s="17">
        <v>44124</v>
      </c>
      <c r="C46" s="21">
        <v>65.291702000000001</v>
      </c>
      <c r="D46" s="37">
        <f t="shared" si="0"/>
        <v>2.5212083214859659E-3</v>
      </c>
      <c r="E46" s="50">
        <f t="shared" si="1"/>
        <v>10112.757481766299</v>
      </c>
      <c r="F46" s="48"/>
    </row>
    <row r="47" spans="2:6" x14ac:dyDescent="0.3">
      <c r="B47" s="17">
        <v>44125</v>
      </c>
      <c r="C47" s="21">
        <v>65.169799999999995</v>
      </c>
      <c r="D47" s="37">
        <f t="shared" si="0"/>
        <v>-1.8670366411953196E-3</v>
      </c>
      <c r="E47" s="50">
        <f t="shared" si="1"/>
        <v>10093.876593004319</v>
      </c>
      <c r="F47" s="48"/>
    </row>
    <row r="48" spans="2:6" x14ac:dyDescent="0.3">
      <c r="B48" s="17">
        <v>44126</v>
      </c>
      <c r="C48" s="21">
        <v>65.460701</v>
      </c>
      <c r="D48" s="37">
        <f t="shared" si="0"/>
        <v>4.4637393393873424E-3</v>
      </c>
      <c r="E48" s="50">
        <f t="shared" si="1"/>
        <v>10138.933027039433</v>
      </c>
      <c r="F48" s="48"/>
    </row>
    <row r="49" spans="2:6" x14ac:dyDescent="0.3">
      <c r="B49" s="17">
        <v>44127</v>
      </c>
      <c r="C49" s="21">
        <v>65.844200000000001</v>
      </c>
      <c r="D49" s="37">
        <f t="shared" si="0"/>
        <v>5.8584615523747672E-3</v>
      </c>
      <c r="E49" s="50">
        <f t="shared" si="1"/>
        <v>10198.331576360446</v>
      </c>
      <c r="F49" s="48"/>
    </row>
    <row r="50" spans="2:6" x14ac:dyDescent="0.3">
      <c r="B50" s="17">
        <v>44130</v>
      </c>
      <c r="C50" s="21">
        <v>65.005202999999995</v>
      </c>
      <c r="D50" s="37">
        <f t="shared" si="0"/>
        <v>-1.2742154965813332E-2</v>
      </c>
      <c r="E50" s="50">
        <f t="shared" si="1"/>
        <v>10068.382855021713</v>
      </c>
      <c r="F50" s="48"/>
    </row>
    <row r="51" spans="2:6" x14ac:dyDescent="0.3">
      <c r="B51" s="17">
        <v>44131</v>
      </c>
      <c r="C51" s="21">
        <v>65.203902999999997</v>
      </c>
      <c r="D51" s="37">
        <f t="shared" si="0"/>
        <v>3.0566784015735224E-3</v>
      </c>
      <c r="E51" s="50">
        <f t="shared" si="1"/>
        <v>10099.158663433431</v>
      </c>
      <c r="F51" s="48"/>
    </row>
    <row r="52" spans="2:6" x14ac:dyDescent="0.3">
      <c r="B52" s="17">
        <v>44132</v>
      </c>
      <c r="C52" s="21">
        <v>65.187798000000001</v>
      </c>
      <c r="D52" s="37">
        <f t="shared" si="0"/>
        <v>-2.4699441688323534E-4</v>
      </c>
      <c r="E52" s="50">
        <f t="shared" si="1"/>
        <v>10096.664227628346</v>
      </c>
      <c r="F52" s="48"/>
    </row>
    <row r="53" spans="2:6" x14ac:dyDescent="0.3">
      <c r="B53" s="17">
        <v>44133</v>
      </c>
      <c r="C53" s="21">
        <v>65.476898000000006</v>
      </c>
      <c r="D53" s="37">
        <f t="shared" si="0"/>
        <v>4.4348790551263107E-3</v>
      </c>
      <c r="E53" s="50">
        <f t="shared" si="1"/>
        <v>10141.441712338097</v>
      </c>
      <c r="F53" s="48"/>
    </row>
    <row r="54" spans="2:6" x14ac:dyDescent="0.3">
      <c r="B54" s="17">
        <v>44134</v>
      </c>
      <c r="C54" s="21">
        <v>65.900002000000001</v>
      </c>
      <c r="D54" s="37">
        <f t="shared" si="0"/>
        <v>6.4618821740760387E-3</v>
      </c>
      <c r="E54" s="50">
        <f t="shared" si="1"/>
        <v>10206.974513758485</v>
      </c>
      <c r="F54" s="48"/>
    </row>
    <row r="55" spans="2:6" x14ac:dyDescent="0.3">
      <c r="B55" s="17">
        <v>44137</v>
      </c>
      <c r="C55" s="21">
        <v>66.018699999999995</v>
      </c>
      <c r="D55" s="37">
        <f t="shared" si="0"/>
        <v>1.8011835568684028E-3</v>
      </c>
      <c r="E55" s="50">
        <f t="shared" si="1"/>
        <v>10225.359148418042</v>
      </c>
      <c r="F55" s="48"/>
    </row>
    <row r="56" spans="2:6" x14ac:dyDescent="0.3">
      <c r="B56" s="17">
        <v>44138</v>
      </c>
      <c r="C56" s="21">
        <v>66.351500999999999</v>
      </c>
      <c r="D56" s="37">
        <f t="shared" si="0"/>
        <v>5.0410111074589998E-3</v>
      </c>
      <c r="E56" s="50">
        <f t="shared" si="1"/>
        <v>10276.905297462974</v>
      </c>
      <c r="F56" s="48"/>
    </row>
    <row r="57" spans="2:6" x14ac:dyDescent="0.3">
      <c r="B57" s="17">
        <v>44139</v>
      </c>
      <c r="C57" s="21">
        <v>66.986503999999996</v>
      </c>
      <c r="D57" s="37">
        <f t="shared" si="0"/>
        <v>9.5702883948322066E-3</v>
      </c>
      <c r="E57" s="50">
        <f t="shared" si="1"/>
        <v>10375.258244966073</v>
      </c>
      <c r="F57" s="48"/>
    </row>
    <row r="58" spans="2:6" x14ac:dyDescent="0.3">
      <c r="B58" s="17">
        <v>44140</v>
      </c>
      <c r="C58" s="21">
        <v>68.480903999999995</v>
      </c>
      <c r="D58" s="37">
        <f t="shared" si="0"/>
        <v>2.2308971371307853E-2</v>
      </c>
      <c r="E58" s="50">
        <f t="shared" si="1"/>
        <v>10606.719584122948</v>
      </c>
      <c r="F58" s="48"/>
    </row>
    <row r="59" spans="2:6" x14ac:dyDescent="0.3">
      <c r="B59" s="17">
        <v>44141</v>
      </c>
      <c r="C59" s="21">
        <v>68.609298999999993</v>
      </c>
      <c r="D59" s="37">
        <f t="shared" si="0"/>
        <v>1.8749022355195194E-3</v>
      </c>
      <c r="E59" s="50">
        <f t="shared" si="1"/>
        <v>10626.606146382748</v>
      </c>
      <c r="F59" s="48"/>
    </row>
    <row r="60" spans="2:6" x14ac:dyDescent="0.3">
      <c r="B60" s="17">
        <v>44144</v>
      </c>
      <c r="C60" s="21">
        <v>68.786102</v>
      </c>
      <c r="D60" s="37">
        <f t="shared" si="0"/>
        <v>2.5769538907547611E-3</v>
      </c>
      <c r="E60" s="50">
        <f t="shared" si="1"/>
        <v>10653.990420437187</v>
      </c>
      <c r="F60" s="48"/>
    </row>
    <row r="61" spans="2:6" x14ac:dyDescent="0.3">
      <c r="B61" s="17">
        <v>44145</v>
      </c>
      <c r="C61" s="21">
        <v>68.196098000000006</v>
      </c>
      <c r="D61" s="37">
        <f t="shared" si="0"/>
        <v>-8.5773722139392827E-3</v>
      </c>
      <c r="E61" s="50">
        <f t="shared" si="1"/>
        <v>10562.607179037353</v>
      </c>
      <c r="F61" s="48"/>
    </row>
    <row r="62" spans="2:6" x14ac:dyDescent="0.3">
      <c r="B62" s="17">
        <v>44146</v>
      </c>
      <c r="C62" s="21">
        <v>68.199698999999995</v>
      </c>
      <c r="D62" s="37">
        <f t="shared" si="0"/>
        <v>5.2803607619736321E-5</v>
      </c>
      <c r="E62" s="50">
        <f t="shared" si="1"/>
        <v>10563.164922802276</v>
      </c>
      <c r="F62" s="48"/>
    </row>
    <row r="63" spans="2:6" x14ac:dyDescent="0.3">
      <c r="B63" s="17">
        <v>44147</v>
      </c>
      <c r="C63" s="21">
        <v>68.681297000000001</v>
      </c>
      <c r="D63" s="37">
        <f t="shared" si="0"/>
        <v>7.0615854184342564E-3</v>
      </c>
      <c r="E63" s="50">
        <f t="shared" si="1"/>
        <v>10637.757614193653</v>
      </c>
      <c r="F63" s="48"/>
    </row>
    <row r="64" spans="2:6" x14ac:dyDescent="0.3">
      <c r="B64" s="17">
        <v>44148</v>
      </c>
      <c r="C64" s="21">
        <v>68.970200000000006</v>
      </c>
      <c r="D64" s="37">
        <f t="shared" si="0"/>
        <v>4.2064290078855787E-3</v>
      </c>
      <c r="E64" s="50">
        <f t="shared" si="1"/>
        <v>10682.504586400853</v>
      </c>
      <c r="F64" s="48"/>
    </row>
    <row r="65" spans="2:6" x14ac:dyDescent="0.3">
      <c r="B65" s="17">
        <v>44152</v>
      </c>
      <c r="C65" s="21">
        <v>69.982498000000007</v>
      </c>
      <c r="D65" s="37">
        <f t="shared" si="0"/>
        <v>1.46773244096726E-2</v>
      </c>
      <c r="E65" s="50">
        <f t="shared" si="1"/>
        <v>10839.295171723274</v>
      </c>
      <c r="F65" s="48"/>
    </row>
    <row r="66" spans="2:6" x14ac:dyDescent="0.3">
      <c r="B66" s="17">
        <v>44153</v>
      </c>
      <c r="C66" s="21">
        <v>70.317702999999995</v>
      </c>
      <c r="D66" s="37">
        <f t="shared" si="0"/>
        <v>4.7898404541087932E-3</v>
      </c>
      <c r="E66" s="50">
        <f t="shared" si="1"/>
        <v>10891.21366623082</v>
      </c>
      <c r="F66" s="48"/>
    </row>
    <row r="67" spans="2:6" x14ac:dyDescent="0.3">
      <c r="B67" s="17">
        <v>44154</v>
      </c>
      <c r="C67" s="21">
        <v>70.052498</v>
      </c>
      <c r="D67" s="37">
        <f t="shared" si="0"/>
        <v>-3.7715253582727894E-3</v>
      </c>
      <c r="E67" s="50">
        <f t="shared" si="1"/>
        <v>10850.137177706263</v>
      </c>
      <c r="F67" s="48"/>
    </row>
    <row r="68" spans="2:6" x14ac:dyDescent="0.3">
      <c r="B68" s="17">
        <v>44155</v>
      </c>
      <c r="C68" s="21">
        <v>70.195899999999995</v>
      </c>
      <c r="D68" s="37">
        <f t="shared" si="0"/>
        <v>2.0470647599175507E-3</v>
      </c>
      <c r="E68" s="50">
        <f t="shared" si="1"/>
        <v>10872.348111163017</v>
      </c>
      <c r="F68" s="48"/>
    </row>
    <row r="69" spans="2:6" x14ac:dyDescent="0.3">
      <c r="B69" s="17">
        <v>44158</v>
      </c>
      <c r="C69" s="21">
        <v>71.008797000000001</v>
      </c>
      <c r="D69" s="37">
        <f t="shared" si="0"/>
        <v>1.1580405693210097E-2</v>
      </c>
      <c r="E69" s="50">
        <f t="shared" si="1"/>
        <v>10998.254313128091</v>
      </c>
      <c r="F69" s="48"/>
    </row>
    <row r="70" spans="2:6" x14ac:dyDescent="0.3">
      <c r="B70" s="17">
        <v>44159</v>
      </c>
      <c r="C70" s="21">
        <v>71.930901000000006</v>
      </c>
      <c r="D70" s="37">
        <f t="shared" ref="D70:D133" si="2">((C70-C69)/C69)</f>
        <v>1.2985771326333053E-2</v>
      </c>
      <c r="E70" s="50">
        <f t="shared" ref="E70:E133" si="3">(E69+(E69*D70))</f>
        <v>11141.075128627228</v>
      </c>
      <c r="F70" s="48"/>
    </row>
    <row r="71" spans="2:6" x14ac:dyDescent="0.3">
      <c r="B71" s="17">
        <v>44160</v>
      </c>
      <c r="C71" s="21">
        <v>71.144699000000003</v>
      </c>
      <c r="D71" s="37">
        <f t="shared" si="2"/>
        <v>-1.0929961797642475E-2</v>
      </c>
      <c r="E71" s="50">
        <f t="shared" si="3"/>
        <v>11019.303603086668</v>
      </c>
      <c r="F71" s="48"/>
    </row>
    <row r="72" spans="2:6" x14ac:dyDescent="0.3">
      <c r="B72" s="17">
        <v>44161</v>
      </c>
      <c r="C72" s="21">
        <v>71.782096999999993</v>
      </c>
      <c r="D72" s="37">
        <f t="shared" si="2"/>
        <v>8.9591776894015727E-3</v>
      </c>
      <c r="E72" s="50">
        <f t="shared" si="3"/>
        <v>11118.027502080184</v>
      </c>
      <c r="F72" s="48"/>
    </row>
    <row r="73" spans="2:6" x14ac:dyDescent="0.3">
      <c r="B73" s="17">
        <v>44162</v>
      </c>
      <c r="C73" s="21">
        <v>72.623099999999994</v>
      </c>
      <c r="D73" s="37">
        <f t="shared" si="2"/>
        <v>1.1716055049213744E-2</v>
      </c>
      <c r="E73" s="50">
        <f t="shared" si="3"/>
        <v>11248.286924333228</v>
      </c>
      <c r="F73" s="48"/>
    </row>
    <row r="74" spans="2:6" x14ac:dyDescent="0.3">
      <c r="B74" s="17">
        <v>44166</v>
      </c>
      <c r="C74" s="21">
        <v>74.424103000000002</v>
      </c>
      <c r="D74" s="37">
        <f t="shared" si="2"/>
        <v>2.4799313166196549E-2</v>
      </c>
      <c r="E74" s="50">
        <f t="shared" si="3"/>
        <v>11527.236714353001</v>
      </c>
      <c r="F74" s="48"/>
    </row>
    <row r="75" spans="2:6" x14ac:dyDescent="0.3">
      <c r="B75" s="17">
        <v>44167</v>
      </c>
      <c r="C75" s="21">
        <v>75.254799000000006</v>
      </c>
      <c r="D75" s="37">
        <f t="shared" si="2"/>
        <v>1.1161652831744619E-2</v>
      </c>
      <c r="E75" s="50">
        <f t="shared" si="3"/>
        <v>11655.89972866795</v>
      </c>
      <c r="F75" s="48"/>
    </row>
    <row r="76" spans="2:6" x14ac:dyDescent="0.3">
      <c r="B76" s="17">
        <v>44168</v>
      </c>
      <c r="C76" s="21">
        <v>75.764801000000006</v>
      </c>
      <c r="D76" s="37">
        <f t="shared" si="2"/>
        <v>6.7770030187709364E-3</v>
      </c>
      <c r="E76" s="50">
        <f t="shared" si="3"/>
        <v>11734.891796315624</v>
      </c>
      <c r="F76" s="48"/>
    </row>
    <row r="77" spans="2:6" x14ac:dyDescent="0.3">
      <c r="B77" s="17">
        <v>44169</v>
      </c>
      <c r="C77" s="21">
        <v>76.566802999999993</v>
      </c>
      <c r="D77" s="37">
        <f t="shared" si="2"/>
        <v>1.0585416834922952E-2</v>
      </c>
      <c r="E77" s="50">
        <f t="shared" si="3"/>
        <v>11859.110517492343</v>
      </c>
      <c r="F77" s="48"/>
    </row>
    <row r="78" spans="2:6" x14ac:dyDescent="0.3">
      <c r="B78" s="17">
        <v>44172</v>
      </c>
      <c r="C78" s="21">
        <v>77.806899999999999</v>
      </c>
      <c r="D78" s="37">
        <f t="shared" si="2"/>
        <v>1.6196275035801167E-2</v>
      </c>
      <c r="E78" s="50">
        <f t="shared" si="3"/>
        <v>12051.183933113611</v>
      </c>
      <c r="F78" s="48"/>
    </row>
    <row r="79" spans="2:6" x14ac:dyDescent="0.3">
      <c r="B79" s="17">
        <v>44173</v>
      </c>
      <c r="C79" s="21">
        <v>77.283600000000007</v>
      </c>
      <c r="D79" s="37">
        <f t="shared" si="2"/>
        <v>-6.7256245911351291E-3</v>
      </c>
      <c r="E79" s="50">
        <f t="shared" si="3"/>
        <v>11970.13219410077</v>
      </c>
      <c r="F79" s="48"/>
    </row>
    <row r="80" spans="2:6" x14ac:dyDescent="0.3">
      <c r="B80" s="17">
        <v>44174</v>
      </c>
      <c r="C80" s="21">
        <v>77.572899000000007</v>
      </c>
      <c r="D80" s="37">
        <f t="shared" si="2"/>
        <v>3.7433427014269484E-3</v>
      </c>
      <c r="E80" s="50">
        <f t="shared" si="3"/>
        <v>12014.940501084673</v>
      </c>
      <c r="F80" s="48"/>
    </row>
    <row r="81" spans="2:6" x14ac:dyDescent="0.3">
      <c r="B81" s="17">
        <v>44175</v>
      </c>
      <c r="C81" s="21">
        <v>77.427002000000002</v>
      </c>
      <c r="D81" s="37">
        <f t="shared" si="2"/>
        <v>-1.8807728198994476E-3</v>
      </c>
      <c r="E81" s="50">
        <f t="shared" si="3"/>
        <v>11992.343127557524</v>
      </c>
      <c r="F81" s="48"/>
    </row>
    <row r="82" spans="2:6" x14ac:dyDescent="0.3">
      <c r="B82" s="17">
        <v>44176</v>
      </c>
      <c r="C82" s="21">
        <v>77.589104000000006</v>
      </c>
      <c r="D82" s="37">
        <f t="shared" si="2"/>
        <v>2.0936107018583051E-3</v>
      </c>
      <c r="E82" s="50">
        <f t="shared" si="3"/>
        <v>12017.450425469735</v>
      </c>
      <c r="F82" s="48"/>
    </row>
    <row r="83" spans="2:6" x14ac:dyDescent="0.3">
      <c r="B83" s="17">
        <v>44179</v>
      </c>
      <c r="C83" s="21">
        <v>78.013901000000004</v>
      </c>
      <c r="D83" s="37">
        <f t="shared" si="2"/>
        <v>5.4749568960094971E-3</v>
      </c>
      <c r="E83" s="50">
        <f t="shared" si="3"/>
        <v>12083.245448549113</v>
      </c>
      <c r="F83" s="48"/>
    </row>
    <row r="84" spans="2:6" x14ac:dyDescent="0.3">
      <c r="B84" s="17">
        <v>44180</v>
      </c>
      <c r="C84" s="21">
        <v>78.356498999999999</v>
      </c>
      <c r="D84" s="37">
        <f t="shared" si="2"/>
        <v>4.3914994072658314E-3</v>
      </c>
      <c r="E84" s="50">
        <f t="shared" si="3"/>
        <v>12136.309013774264</v>
      </c>
      <c r="F84" s="48"/>
    </row>
    <row r="85" spans="2:6" x14ac:dyDescent="0.3">
      <c r="B85" s="17">
        <v>44181</v>
      </c>
      <c r="C85" s="21">
        <v>78.626296999999994</v>
      </c>
      <c r="D85" s="37">
        <f t="shared" si="2"/>
        <v>3.4432115196978675E-3</v>
      </c>
      <c r="E85" s="50">
        <f t="shared" si="3"/>
        <v>12178.096892777105</v>
      </c>
      <c r="F85" s="48"/>
    </row>
    <row r="86" spans="2:6" x14ac:dyDescent="0.3">
      <c r="B86" s="17">
        <v>44182</v>
      </c>
      <c r="C86" s="21">
        <v>79.187102999999993</v>
      </c>
      <c r="D86" s="37">
        <f t="shared" si="2"/>
        <v>7.1325500678227228E-3</v>
      </c>
      <c r="E86" s="50">
        <f t="shared" si="3"/>
        <v>12264.957778595633</v>
      </c>
      <c r="F86" s="48"/>
    </row>
    <row r="87" spans="2:6" x14ac:dyDescent="0.3">
      <c r="B87" s="17">
        <v>44183</v>
      </c>
      <c r="C87" s="21">
        <v>80.138701999999995</v>
      </c>
      <c r="D87" s="37">
        <f t="shared" si="2"/>
        <v>1.2017095763687702E-2</v>
      </c>
      <c r="E87" s="50">
        <f t="shared" si="3"/>
        <v>12412.346950758603</v>
      </c>
      <c r="F87" s="48"/>
    </row>
    <row r="88" spans="2:6" x14ac:dyDescent="0.3">
      <c r="B88" s="17">
        <v>44186</v>
      </c>
      <c r="C88" s="21">
        <v>77.023803999999998</v>
      </c>
      <c r="D88" s="37">
        <f t="shared" si="2"/>
        <v>-3.8868835185276604E-2</v>
      </c>
      <c r="E88" s="50">
        <f t="shared" si="3"/>
        <v>11929.893482867097</v>
      </c>
      <c r="F88" s="48"/>
    </row>
    <row r="89" spans="2:6" x14ac:dyDescent="0.3">
      <c r="B89" s="17">
        <v>44187</v>
      </c>
      <c r="C89" s="21">
        <v>78.417702000000006</v>
      </c>
      <c r="D89" s="37">
        <f t="shared" si="2"/>
        <v>1.8096976877433984E-2</v>
      </c>
      <c r="E89" s="50">
        <f t="shared" si="3"/>
        <v>12145.788489376793</v>
      </c>
      <c r="F89" s="48"/>
    </row>
    <row r="90" spans="2:6" x14ac:dyDescent="0.3">
      <c r="B90" s="17">
        <v>44188</v>
      </c>
      <c r="C90" s="21">
        <v>79.685501000000002</v>
      </c>
      <c r="D90" s="37">
        <f t="shared" si="2"/>
        <v>1.616725519449673E-2</v>
      </c>
      <c r="E90" s="50">
        <f t="shared" si="3"/>
        <v>12342.152551422929</v>
      </c>
      <c r="F90" s="48"/>
    </row>
    <row r="91" spans="2:6" x14ac:dyDescent="0.3">
      <c r="B91" s="17">
        <v>44189</v>
      </c>
      <c r="C91" s="21">
        <v>80.260200999999995</v>
      </c>
      <c r="D91" s="37">
        <f t="shared" si="2"/>
        <v>7.2121024877536116E-3</v>
      </c>
      <c r="E91" s="50">
        <f t="shared" si="3"/>
        <v>12431.165420543281</v>
      </c>
      <c r="F91" s="48"/>
    </row>
    <row r="92" spans="2:6" x14ac:dyDescent="0.3">
      <c r="B92" s="17">
        <v>44193</v>
      </c>
      <c r="C92" s="21">
        <v>81.126700999999997</v>
      </c>
      <c r="D92" s="37">
        <f t="shared" si="2"/>
        <v>1.0796135434547468E-2</v>
      </c>
      <c r="E92" s="50">
        <f t="shared" si="3"/>
        <v>12565.373966032728</v>
      </c>
      <c r="F92" s="48"/>
    </row>
    <row r="93" spans="2:6" x14ac:dyDescent="0.3">
      <c r="B93" s="17">
        <v>44194</v>
      </c>
      <c r="C93" s="21">
        <v>81.401298999999995</v>
      </c>
      <c r="D93" s="37">
        <f t="shared" si="2"/>
        <v>3.38480422123904E-3</v>
      </c>
      <c r="E93" s="50">
        <f t="shared" si="3"/>
        <v>12607.905296874404</v>
      </c>
      <c r="F93" s="48"/>
    </row>
    <row r="94" spans="2:6" x14ac:dyDescent="0.3">
      <c r="B94" s="17">
        <v>44195</v>
      </c>
      <c r="C94" s="21">
        <v>81.292900000000003</v>
      </c>
      <c r="D94" s="37">
        <f t="shared" si="2"/>
        <v>-1.3316617957164476E-3</v>
      </c>
      <c r="E94" s="50">
        <f t="shared" si="3"/>
        <v>12591.115831066545</v>
      </c>
      <c r="F94" s="48"/>
    </row>
    <row r="95" spans="2:6" x14ac:dyDescent="0.3">
      <c r="B95" s="17">
        <v>44196</v>
      </c>
      <c r="C95" s="21">
        <v>81.432602000000003</v>
      </c>
      <c r="D95" s="37">
        <f t="shared" si="2"/>
        <v>1.7185018617862048E-3</v>
      </c>
      <c r="E95" s="50">
        <f t="shared" si="3"/>
        <v>12612.753687064198</v>
      </c>
      <c r="F95" s="48"/>
    </row>
    <row r="96" spans="2:6" x14ac:dyDescent="0.3">
      <c r="B96" s="17">
        <v>44197</v>
      </c>
      <c r="C96" s="21">
        <v>82.393203999999997</v>
      </c>
      <c r="D96" s="37">
        <f t="shared" si="2"/>
        <v>1.1796282771364647E-2</v>
      </c>
      <c r="E96" s="50">
        <f t="shared" si="3"/>
        <v>12761.537296082379</v>
      </c>
      <c r="F96" s="48"/>
    </row>
    <row r="97" spans="2:6" x14ac:dyDescent="0.3">
      <c r="B97" s="17">
        <v>44200</v>
      </c>
      <c r="C97" s="21">
        <v>83.322997999999998</v>
      </c>
      <c r="D97" s="37">
        <f t="shared" si="2"/>
        <v>1.128483849226207E-2</v>
      </c>
      <c r="E97" s="50">
        <f t="shared" si="3"/>
        <v>12905.549183381647</v>
      </c>
      <c r="F97" s="48"/>
    </row>
    <row r="98" spans="2:6" x14ac:dyDescent="0.3">
      <c r="B98" s="17">
        <v>44201</v>
      </c>
      <c r="C98" s="21">
        <v>84.254600999999994</v>
      </c>
      <c r="D98" s="37">
        <f t="shared" si="2"/>
        <v>1.1180622665545419E-2</v>
      </c>
      <c r="E98" s="50">
        <f t="shared" si="3"/>
        <v>13049.841259092675</v>
      </c>
      <c r="F98" s="48"/>
    </row>
    <row r="99" spans="2:6" x14ac:dyDescent="0.3">
      <c r="B99" s="17">
        <v>44202</v>
      </c>
      <c r="C99" s="21">
        <v>84.304298000000003</v>
      </c>
      <c r="D99" s="37">
        <f t="shared" si="2"/>
        <v>5.8984315883246524E-4</v>
      </c>
      <c r="E99" s="50">
        <f t="shared" si="3"/>
        <v>13057.5386186832</v>
      </c>
      <c r="F99" s="48"/>
    </row>
    <row r="100" spans="2:6" x14ac:dyDescent="0.3">
      <c r="B100" s="17">
        <v>44203</v>
      </c>
      <c r="C100" s="21">
        <v>83.868896000000007</v>
      </c>
      <c r="D100" s="37">
        <f t="shared" si="2"/>
        <v>-5.1646477146396058E-3</v>
      </c>
      <c r="E100" s="50">
        <f t="shared" si="3"/>
        <v>12990.101031697399</v>
      </c>
      <c r="F100" s="48"/>
    </row>
    <row r="101" spans="2:6" x14ac:dyDescent="0.3">
      <c r="B101" s="17">
        <v>44204</v>
      </c>
      <c r="C101" s="21">
        <v>85.628799000000001</v>
      </c>
      <c r="D101" s="37">
        <f t="shared" si="2"/>
        <v>2.0983977182673228E-2</v>
      </c>
      <c r="E101" s="50">
        <f t="shared" si="3"/>
        <v>13262.685015347157</v>
      </c>
      <c r="F101" s="48"/>
    </row>
    <row r="102" spans="2:6" x14ac:dyDescent="0.3">
      <c r="B102" s="17">
        <v>44207</v>
      </c>
      <c r="C102" s="21">
        <v>85.825203000000002</v>
      </c>
      <c r="D102" s="37">
        <f t="shared" si="2"/>
        <v>2.2936675778904843E-3</v>
      </c>
      <c r="E102" s="50">
        <f t="shared" si="3"/>
        <v>13293.105205962633</v>
      </c>
      <c r="F102" s="48"/>
    </row>
    <row r="103" spans="2:6" x14ac:dyDescent="0.3">
      <c r="B103" s="17">
        <v>44208</v>
      </c>
      <c r="C103" s="21">
        <v>85.509902999999994</v>
      </c>
      <c r="D103" s="37">
        <f t="shared" si="2"/>
        <v>-3.6737460440379927E-3</v>
      </c>
      <c r="E103" s="50">
        <f t="shared" si="3"/>
        <v>13244.269713299247</v>
      </c>
      <c r="F103" s="48"/>
    </row>
    <row r="104" spans="2:6" x14ac:dyDescent="0.3">
      <c r="B104" s="17">
        <v>44209</v>
      </c>
      <c r="C104" s="21">
        <v>85.510002</v>
      </c>
      <c r="D104" s="37">
        <f t="shared" si="2"/>
        <v>1.1577606397921469E-6</v>
      </c>
      <c r="E104" s="50">
        <f t="shared" si="3"/>
        <v>13244.285046993424</v>
      </c>
      <c r="F104" s="48"/>
    </row>
    <row r="105" spans="2:6" x14ac:dyDescent="0.3">
      <c r="B105" s="17">
        <v>44210</v>
      </c>
      <c r="C105" s="21">
        <v>85.937697999999997</v>
      </c>
      <c r="D105" s="37">
        <f t="shared" si="2"/>
        <v>5.0017072856576167E-3</v>
      </c>
      <c r="E105" s="50">
        <f t="shared" si="3"/>
        <v>13310.529084006297</v>
      </c>
      <c r="F105" s="48"/>
    </row>
    <row r="106" spans="2:6" x14ac:dyDescent="0.3">
      <c r="B106" s="17">
        <v>44211</v>
      </c>
      <c r="C106" s="21">
        <v>84.969100999999995</v>
      </c>
      <c r="D106" s="37">
        <f t="shared" si="2"/>
        <v>-1.1270920940889093E-2</v>
      </c>
      <c r="E106" s="50">
        <f t="shared" si="3"/>
        <v>13160.507163019058</v>
      </c>
      <c r="F106" s="48"/>
    </row>
    <row r="107" spans="2:6" x14ac:dyDescent="0.3">
      <c r="B107" s="17">
        <v>44214</v>
      </c>
      <c r="C107" s="21">
        <v>83.464896999999993</v>
      </c>
      <c r="D107" s="37">
        <f t="shared" si="2"/>
        <v>-1.7702952982873169E-2</v>
      </c>
      <c r="E107" s="50">
        <f t="shared" si="3"/>
        <v>12927.527323481367</v>
      </c>
      <c r="F107" s="48"/>
    </row>
    <row r="108" spans="2:6" x14ac:dyDescent="0.3">
      <c r="B108" s="17">
        <v>44215</v>
      </c>
      <c r="C108" s="21">
        <v>84.817397999999997</v>
      </c>
      <c r="D108" s="37">
        <f t="shared" si="2"/>
        <v>1.6204429030805656E-2</v>
      </c>
      <c r="E108" s="50">
        <f t="shared" si="3"/>
        <v>13137.010522538521</v>
      </c>
      <c r="F108" s="48"/>
    </row>
    <row r="109" spans="2:6" x14ac:dyDescent="0.3">
      <c r="B109" s="17">
        <v>44216</v>
      </c>
      <c r="C109" s="21">
        <v>84.444503999999995</v>
      </c>
      <c r="D109" s="37">
        <f t="shared" si="2"/>
        <v>-4.3964329110874429E-3</v>
      </c>
      <c r="E109" s="50">
        <f t="shared" si="3"/>
        <v>13079.25453712393</v>
      </c>
      <c r="F109" s="48"/>
    </row>
    <row r="110" spans="2:6" x14ac:dyDescent="0.3">
      <c r="B110" s="17">
        <v>44217</v>
      </c>
      <c r="C110" s="21">
        <v>83.404404</v>
      </c>
      <c r="D110" s="37">
        <f t="shared" si="2"/>
        <v>-1.2316964997508843E-2</v>
      </c>
      <c r="E110" s="50">
        <f t="shared" si="3"/>
        <v>12918.157816796665</v>
      </c>
      <c r="F110" s="48"/>
    </row>
    <row r="111" spans="2:6" x14ac:dyDescent="0.3">
      <c r="B111" s="17">
        <v>44218</v>
      </c>
      <c r="C111" s="21">
        <v>82.295699999999997</v>
      </c>
      <c r="D111" s="37">
        <f t="shared" si="2"/>
        <v>-1.3293110996872576E-2</v>
      </c>
      <c r="E111" s="50">
        <f t="shared" si="3"/>
        <v>12746.435311062871</v>
      </c>
      <c r="F111" s="48"/>
    </row>
    <row r="112" spans="2:6" x14ac:dyDescent="0.3">
      <c r="B112" s="17">
        <v>44221</v>
      </c>
      <c r="C112" s="21">
        <v>81.197800000000001</v>
      </c>
      <c r="D112" s="37">
        <f t="shared" si="2"/>
        <v>-1.3340915746509183E-2</v>
      </c>
      <c r="E112" s="50">
        <f t="shared" si="3"/>
        <v>12576.386191509651</v>
      </c>
      <c r="F112" s="48"/>
    </row>
    <row r="113" spans="2:6" x14ac:dyDescent="0.3">
      <c r="B113" s="17">
        <v>44223</v>
      </c>
      <c r="C113" s="21">
        <v>79.564301</v>
      </c>
      <c r="D113" s="37">
        <f t="shared" si="2"/>
        <v>-2.0117527814793017E-2</v>
      </c>
      <c r="E113" s="50">
        <f t="shared" si="3"/>
        <v>12323.380392492378</v>
      </c>
      <c r="F113" s="48"/>
    </row>
    <row r="114" spans="2:6" x14ac:dyDescent="0.3">
      <c r="B114" s="17">
        <v>44224</v>
      </c>
      <c r="C114" s="21">
        <v>79.519699000000003</v>
      </c>
      <c r="D114" s="37">
        <f t="shared" si="2"/>
        <v>-5.6057804114935405E-4</v>
      </c>
      <c r="E114" s="50">
        <f t="shared" si="3"/>
        <v>12316.472176051617</v>
      </c>
      <c r="F114" s="48"/>
    </row>
    <row r="115" spans="2:6" x14ac:dyDescent="0.3">
      <c r="B115" s="17">
        <v>44225</v>
      </c>
      <c r="C115" s="21">
        <v>79.126602000000005</v>
      </c>
      <c r="D115" s="37">
        <f t="shared" si="2"/>
        <v>-4.943391448199488E-3</v>
      </c>
      <c r="E115" s="50">
        <f t="shared" si="3"/>
        <v>12255.587032824536</v>
      </c>
      <c r="F115" s="48"/>
    </row>
    <row r="116" spans="2:6" x14ac:dyDescent="0.3">
      <c r="B116" s="17">
        <v>44228</v>
      </c>
      <c r="C116" s="21">
        <v>80.247001999999995</v>
      </c>
      <c r="D116" s="37">
        <f t="shared" si="2"/>
        <v>1.4159586936388212E-2</v>
      </c>
      <c r="E116" s="50">
        <f t="shared" si="3"/>
        <v>12429.121082872287</v>
      </c>
      <c r="F116" s="48"/>
    </row>
    <row r="117" spans="2:6" x14ac:dyDescent="0.3">
      <c r="B117" s="17">
        <v>44229</v>
      </c>
      <c r="C117" s="21">
        <v>80.703498999999994</v>
      </c>
      <c r="D117" s="37">
        <f t="shared" si="2"/>
        <v>5.6886486550612675E-3</v>
      </c>
      <c r="E117" s="50">
        <f t="shared" si="3"/>
        <v>12499.825985803962</v>
      </c>
      <c r="F117" s="48"/>
    </row>
    <row r="118" spans="2:6" x14ac:dyDescent="0.3">
      <c r="B118" s="17">
        <v>44230</v>
      </c>
      <c r="C118" s="21">
        <v>82.009201000000004</v>
      </c>
      <c r="D118" s="37">
        <f t="shared" si="2"/>
        <v>1.6179001111215896E-2</v>
      </c>
      <c r="E118" s="50">
        <f t="shared" si="3"/>
        <v>12702.060684318289</v>
      </c>
      <c r="F118" s="48"/>
    </row>
    <row r="119" spans="2:6" x14ac:dyDescent="0.3">
      <c r="B119" s="17">
        <v>44231</v>
      </c>
      <c r="C119" s="21">
        <v>82.354896999999994</v>
      </c>
      <c r="D119" s="37">
        <f t="shared" si="2"/>
        <v>4.2153318869670433E-3</v>
      </c>
      <c r="E119" s="50">
        <f t="shared" si="3"/>
        <v>12755.604085751085</v>
      </c>
      <c r="F119" s="48"/>
    </row>
    <row r="120" spans="2:6" x14ac:dyDescent="0.3">
      <c r="B120" s="17">
        <v>44232</v>
      </c>
      <c r="C120" s="21">
        <v>82.077399999999997</v>
      </c>
      <c r="D120" s="37">
        <f t="shared" si="2"/>
        <v>-3.3695264047260819E-3</v>
      </c>
      <c r="E120" s="50">
        <f t="shared" si="3"/>
        <v>12712.623740975914</v>
      </c>
      <c r="F120" s="48"/>
    </row>
    <row r="121" spans="2:6" x14ac:dyDescent="0.3">
      <c r="B121" s="17">
        <v>44235</v>
      </c>
      <c r="C121" s="21">
        <v>83.076499999999996</v>
      </c>
      <c r="D121" s="37">
        <f t="shared" si="2"/>
        <v>1.2172656541264692E-2</v>
      </c>
      <c r="E121" s="50">
        <f t="shared" si="3"/>
        <v>12867.370143513141</v>
      </c>
      <c r="F121" s="48"/>
    </row>
    <row r="122" spans="2:6" x14ac:dyDescent="0.3">
      <c r="B122" s="17">
        <v>44236</v>
      </c>
      <c r="C122" s="21">
        <v>83.412398999999994</v>
      </c>
      <c r="D122" s="37">
        <f t="shared" si="2"/>
        <v>4.043249294325083E-3</v>
      </c>
      <c r="E122" s="50">
        <f t="shared" si="3"/>
        <v>12919.39612876572</v>
      </c>
      <c r="F122" s="48"/>
    </row>
    <row r="123" spans="2:6" x14ac:dyDescent="0.3">
      <c r="B123" s="17">
        <v>44237</v>
      </c>
      <c r="C123" s="21">
        <v>83.438698000000002</v>
      </c>
      <c r="D123" s="37">
        <f t="shared" si="2"/>
        <v>3.1528885771537078E-4</v>
      </c>
      <c r="E123" s="50">
        <f t="shared" si="3"/>
        <v>12923.469470413531</v>
      </c>
      <c r="F123" s="48"/>
    </row>
    <row r="124" spans="2:6" x14ac:dyDescent="0.3">
      <c r="B124" s="17">
        <v>44238</v>
      </c>
      <c r="C124" s="21">
        <v>83.361999999999995</v>
      </c>
      <c r="D124" s="37">
        <f t="shared" si="2"/>
        <v>-9.1921376817274253E-4</v>
      </c>
      <c r="E124" s="50">
        <f t="shared" si="3"/>
        <v>12911.590039343766</v>
      </c>
      <c r="F124" s="48"/>
    </row>
    <row r="125" spans="2:6" x14ac:dyDescent="0.3">
      <c r="B125" s="17">
        <v>44239</v>
      </c>
      <c r="C125" s="21">
        <v>83.250298000000001</v>
      </c>
      <c r="D125" s="37">
        <f t="shared" si="2"/>
        <v>-1.3399630527097955E-3</v>
      </c>
      <c r="E125" s="50">
        <f t="shared" si="3"/>
        <v>12894.288985739309</v>
      </c>
      <c r="F125" s="48"/>
    </row>
    <row r="126" spans="2:6" x14ac:dyDescent="0.3">
      <c r="B126" s="17">
        <v>44242</v>
      </c>
      <c r="C126" s="21">
        <v>83.204498000000001</v>
      </c>
      <c r="D126" s="37">
        <f t="shared" si="2"/>
        <v>-5.5014818085095431E-4</v>
      </c>
      <c r="E126" s="50">
        <f t="shared" si="3"/>
        <v>12887.195216110438</v>
      </c>
      <c r="F126" s="48"/>
    </row>
    <row r="127" spans="2:6" x14ac:dyDescent="0.3">
      <c r="B127" s="17">
        <v>44243</v>
      </c>
      <c r="C127" s="21">
        <v>83.011596999999995</v>
      </c>
      <c r="D127" s="37">
        <f t="shared" si="2"/>
        <v>-2.3183962963156898E-3</v>
      </c>
      <c r="E127" s="50">
        <f t="shared" si="3"/>
        <v>12857.31759045151</v>
      </c>
      <c r="F127" s="48"/>
    </row>
    <row r="128" spans="2:6" x14ac:dyDescent="0.3">
      <c r="B128" s="17">
        <v>44244</v>
      </c>
      <c r="C128" s="21">
        <v>83.073502000000005</v>
      </c>
      <c r="D128" s="37">
        <f t="shared" si="2"/>
        <v>7.457391766599803E-4</v>
      </c>
      <c r="E128" s="50">
        <f t="shared" si="3"/>
        <v>12866.90579588547</v>
      </c>
      <c r="F128" s="48"/>
    </row>
    <row r="129" spans="2:6" x14ac:dyDescent="0.3">
      <c r="B129" s="17">
        <v>44245</v>
      </c>
      <c r="C129" s="21">
        <v>83.079696999999996</v>
      </c>
      <c r="D129" s="37">
        <f t="shared" si="2"/>
        <v>7.4572515312898069E-5</v>
      </c>
      <c r="E129" s="50">
        <f t="shared" si="3"/>
        <v>12867.865313414963</v>
      </c>
      <c r="F129" s="48"/>
    </row>
    <row r="130" spans="2:6" x14ac:dyDescent="0.3">
      <c r="B130" s="17">
        <v>44246</v>
      </c>
      <c r="C130" s="21">
        <v>82.245498999999995</v>
      </c>
      <c r="D130" s="37">
        <f t="shared" si="2"/>
        <v>-1.0040936957196663E-2</v>
      </c>
      <c r="E130" s="50">
        <f t="shared" si="3"/>
        <v>12738.659889029266</v>
      </c>
      <c r="F130" s="48"/>
    </row>
    <row r="131" spans="2:6" x14ac:dyDescent="0.3">
      <c r="B131" s="17">
        <v>44249</v>
      </c>
      <c r="C131" s="21">
        <v>81.564102000000005</v>
      </c>
      <c r="D131" s="37">
        <f t="shared" si="2"/>
        <v>-8.2849153848527299E-3</v>
      </c>
      <c r="E131" s="50">
        <f t="shared" si="3"/>
        <v>12633.121169732241</v>
      </c>
      <c r="F131" s="48"/>
    </row>
    <row r="132" spans="2:6" x14ac:dyDescent="0.3">
      <c r="B132" s="17">
        <v>44250</v>
      </c>
      <c r="C132" s="21">
        <v>81.801002999999994</v>
      </c>
      <c r="D132" s="37">
        <f t="shared" si="2"/>
        <v>2.9044762854127776E-3</v>
      </c>
      <c r="E132" s="50">
        <f t="shared" si="3"/>
        <v>12669.813770580475</v>
      </c>
      <c r="F132" s="48"/>
    </row>
    <row r="133" spans="2:6" x14ac:dyDescent="0.3">
      <c r="B133" s="17">
        <v>44251</v>
      </c>
      <c r="C133" s="21">
        <v>82.094596999999993</v>
      </c>
      <c r="D133" s="37">
        <f t="shared" si="2"/>
        <v>3.5891246956959539E-3</v>
      </c>
      <c r="E133" s="50">
        <f t="shared" si="3"/>
        <v>12715.287312074333</v>
      </c>
      <c r="F133" s="48"/>
    </row>
    <row r="134" spans="2:6" x14ac:dyDescent="0.3">
      <c r="B134" s="17">
        <v>44252</v>
      </c>
      <c r="C134" s="21">
        <v>83.738799999999998</v>
      </c>
      <c r="D134" s="37">
        <f t="shared" ref="D134:D197" si="4">((C134-C133)/C133)</f>
        <v>2.002815118271431E-2</v>
      </c>
      <c r="E134" s="50">
        <f t="shared" ref="E134:E197" si="5">(E133+(E133*D134))</f>
        <v>12969.951008692207</v>
      </c>
      <c r="F134" s="48"/>
    </row>
    <row r="135" spans="2:6" x14ac:dyDescent="0.3">
      <c r="B135" s="17">
        <v>44253</v>
      </c>
      <c r="C135" s="21">
        <v>83.500197999999997</v>
      </c>
      <c r="D135" s="37">
        <f t="shared" si="4"/>
        <v>-2.8493601532384059E-3</v>
      </c>
      <c r="E135" s="50">
        <f t="shared" si="5"/>
        <v>12932.994947098585</v>
      </c>
      <c r="F135" s="48"/>
    </row>
    <row r="136" spans="2:6" x14ac:dyDescent="0.3">
      <c r="B136" s="17">
        <v>44256</v>
      </c>
      <c r="C136" s="21">
        <v>85.249802000000003</v>
      </c>
      <c r="D136" s="37">
        <f t="shared" si="4"/>
        <v>2.0953291631715713E-2</v>
      </c>
      <c r="E136" s="50">
        <f t="shared" si="5"/>
        <v>13203.983761896647</v>
      </c>
      <c r="F136" s="48"/>
    </row>
    <row r="137" spans="2:6" x14ac:dyDescent="0.3">
      <c r="B137" s="17">
        <v>44257</v>
      </c>
      <c r="C137" s="21">
        <v>86.988097999999994</v>
      </c>
      <c r="D137" s="37">
        <f t="shared" si="4"/>
        <v>2.039061627380661E-2</v>
      </c>
      <c r="E137" s="50">
        <f t="shared" si="5"/>
        <v>13473.221128071054</v>
      </c>
      <c r="F137" s="48"/>
    </row>
    <row r="138" spans="2:6" x14ac:dyDescent="0.3">
      <c r="B138" s="17">
        <v>44258</v>
      </c>
      <c r="C138" s="21">
        <v>87.362503000000004</v>
      </c>
      <c r="D138" s="37">
        <f t="shared" si="4"/>
        <v>4.3040945670522667E-3</v>
      </c>
      <c r="E138" s="50">
        <f t="shared" si="5"/>
        <v>13531.211145929079</v>
      </c>
      <c r="F138" s="48"/>
    </row>
    <row r="139" spans="2:6" x14ac:dyDescent="0.3">
      <c r="B139" s="17">
        <v>44259</v>
      </c>
      <c r="C139" s="21">
        <v>88.273598000000007</v>
      </c>
      <c r="D139" s="37">
        <f t="shared" si="4"/>
        <v>1.0428902203042455E-2</v>
      </c>
      <c r="E139" s="50">
        <f t="shared" si="5"/>
        <v>13672.326823658692</v>
      </c>
      <c r="F139" s="48"/>
    </row>
    <row r="140" spans="2:6" x14ac:dyDescent="0.3">
      <c r="B140" s="17">
        <v>44260</v>
      </c>
      <c r="C140" s="21">
        <v>86.743103000000005</v>
      </c>
      <c r="D140" s="37">
        <f t="shared" si="4"/>
        <v>-1.7338083353076895E-2</v>
      </c>
      <c r="E140" s="50">
        <f t="shared" si="5"/>
        <v>13435.274881559588</v>
      </c>
      <c r="F140" s="48"/>
    </row>
    <row r="141" spans="2:6" x14ac:dyDescent="0.3">
      <c r="B141" s="17">
        <v>44263</v>
      </c>
      <c r="C141" s="21">
        <v>87.549599000000001</v>
      </c>
      <c r="D141" s="37">
        <f t="shared" si="4"/>
        <v>9.297523054945309E-3</v>
      </c>
      <c r="E141" s="50">
        <f t="shared" si="5"/>
        <v>13560.189659520416</v>
      </c>
      <c r="F141" s="48"/>
    </row>
    <row r="142" spans="2:6" x14ac:dyDescent="0.3">
      <c r="B142" s="17">
        <v>44264</v>
      </c>
      <c r="C142" s="21">
        <v>87.548400999999998</v>
      </c>
      <c r="D142" s="37">
        <f t="shared" si="4"/>
        <v>-1.3683672040602412E-5</v>
      </c>
      <c r="E142" s="50">
        <f t="shared" si="5"/>
        <v>13560.004106332306</v>
      </c>
      <c r="F142" s="48"/>
    </row>
    <row r="143" spans="2:6" x14ac:dyDescent="0.3">
      <c r="B143" s="17">
        <v>44265</v>
      </c>
      <c r="C143" s="21">
        <v>87.471298000000004</v>
      </c>
      <c r="D143" s="37">
        <f t="shared" si="4"/>
        <v>-8.8068998541725424E-4</v>
      </c>
      <c r="E143" s="50">
        <f t="shared" si="5"/>
        <v>13548.061946513642</v>
      </c>
      <c r="F143" s="48"/>
    </row>
    <row r="144" spans="2:6" x14ac:dyDescent="0.3">
      <c r="B144" s="17">
        <v>44267</v>
      </c>
      <c r="C144" s="21">
        <v>87.289803000000006</v>
      </c>
      <c r="D144" s="37">
        <f t="shared" si="4"/>
        <v>-2.074909189069061E-3</v>
      </c>
      <c r="E144" s="50">
        <f t="shared" si="5"/>
        <v>13519.950948286745</v>
      </c>
      <c r="F144" s="48"/>
    </row>
    <row r="145" spans="2:6" x14ac:dyDescent="0.3">
      <c r="B145" s="17">
        <v>44270</v>
      </c>
      <c r="C145" s="21">
        <v>87.274101000000002</v>
      </c>
      <c r="D145" s="37">
        <f t="shared" si="4"/>
        <v>-1.7988355409628482E-4</v>
      </c>
      <c r="E145" s="50">
        <f t="shared" si="5"/>
        <v>13517.518931458961</v>
      </c>
      <c r="F145" s="48"/>
    </row>
    <row r="146" spans="2:6" x14ac:dyDescent="0.3">
      <c r="B146" s="17">
        <v>44271</v>
      </c>
      <c r="C146" s="21">
        <v>87.818900999999997</v>
      </c>
      <c r="D146" s="37">
        <f t="shared" si="4"/>
        <v>6.2424017406950433E-3</v>
      </c>
      <c r="E146" s="50">
        <f t="shared" si="5"/>
        <v>13601.900715166579</v>
      </c>
      <c r="F146" s="48"/>
    </row>
    <row r="147" spans="2:6" x14ac:dyDescent="0.3">
      <c r="B147" s="17">
        <v>44272</v>
      </c>
      <c r="C147" s="21">
        <v>85.774497999999994</v>
      </c>
      <c r="D147" s="37">
        <f t="shared" si="4"/>
        <v>-2.3279760697529142E-2</v>
      </c>
      <c r="E147" s="50">
        <f t="shared" si="5"/>
        <v>13285.251721485951</v>
      </c>
      <c r="F147" s="48"/>
    </row>
    <row r="148" spans="2:6" x14ac:dyDescent="0.3">
      <c r="B148" s="17">
        <v>44273</v>
      </c>
      <c r="C148" s="21">
        <v>85.383697999999995</v>
      </c>
      <c r="D148" s="37">
        <f t="shared" si="4"/>
        <v>-4.5561327563817247E-3</v>
      </c>
      <c r="E148" s="50">
        <f t="shared" si="5"/>
        <v>13224.722350940912</v>
      </c>
      <c r="F148" s="48"/>
    </row>
    <row r="149" spans="2:6" x14ac:dyDescent="0.3">
      <c r="B149" s="17">
        <v>44274</v>
      </c>
      <c r="C149" s="21">
        <v>88.301902999999996</v>
      </c>
      <c r="D149" s="37">
        <f t="shared" si="4"/>
        <v>3.4177542884122919E-2</v>
      </c>
      <c r="E149" s="50">
        <f t="shared" si="5"/>
        <v>13676.710866220814</v>
      </c>
      <c r="F149" s="48"/>
    </row>
    <row r="150" spans="2:6" x14ac:dyDescent="0.3">
      <c r="B150" s="17">
        <v>44277</v>
      </c>
      <c r="C150" s="21">
        <v>89.314598000000004</v>
      </c>
      <c r="D150" s="37">
        <f t="shared" si="4"/>
        <v>1.1468552382161094E-2</v>
      </c>
      <c r="E150" s="50">
        <f t="shared" si="5"/>
        <v>13833.562941205739</v>
      </c>
      <c r="F150" s="48"/>
    </row>
    <row r="151" spans="2:6" x14ac:dyDescent="0.3">
      <c r="B151" s="17">
        <v>44278</v>
      </c>
      <c r="C151" s="21">
        <v>89.623497</v>
      </c>
      <c r="D151" s="37">
        <f t="shared" si="4"/>
        <v>3.4585499673860337E-3</v>
      </c>
      <c r="E151" s="50">
        <f t="shared" si="5"/>
        <v>13881.407009864879</v>
      </c>
      <c r="F151" s="48"/>
    </row>
    <row r="152" spans="2:6" x14ac:dyDescent="0.3">
      <c r="B152" s="17">
        <v>44279</v>
      </c>
      <c r="C152" s="21">
        <v>88.037903</v>
      </c>
      <c r="D152" s="37">
        <f t="shared" si="4"/>
        <v>-1.7691722071500965E-2</v>
      </c>
      <c r="E152" s="50">
        <f t="shared" si="5"/>
        <v>13635.821015084965</v>
      </c>
      <c r="F152" s="48"/>
    </row>
    <row r="153" spans="2:6" x14ac:dyDescent="0.3">
      <c r="B153" s="17">
        <v>44280</v>
      </c>
      <c r="C153" s="21">
        <v>86.531402999999997</v>
      </c>
      <c r="D153" s="37">
        <f t="shared" si="4"/>
        <v>-1.7111947793667946E-2</v>
      </c>
      <c r="E153" s="50">
        <f t="shared" si="5"/>
        <v>13402.48555775103</v>
      </c>
      <c r="F153" s="48"/>
    </row>
    <row r="154" spans="2:6" x14ac:dyDescent="0.3">
      <c r="B154" s="17">
        <v>44281</v>
      </c>
      <c r="C154" s="21">
        <v>87.473297000000002</v>
      </c>
      <c r="D154" s="37">
        <f t="shared" si="4"/>
        <v>1.0884996282794639E-2</v>
      </c>
      <c r="E154" s="50">
        <f t="shared" si="5"/>
        <v>13548.371563227358</v>
      </c>
      <c r="F154" s="48"/>
    </row>
    <row r="155" spans="2:6" x14ac:dyDescent="0.3">
      <c r="B155" s="17">
        <v>44285</v>
      </c>
      <c r="C155" s="21">
        <v>89.550201000000001</v>
      </c>
      <c r="D155" s="37">
        <f t="shared" si="4"/>
        <v>2.3743291624185595E-2</v>
      </c>
      <c r="E155" s="50">
        <f t="shared" si="5"/>
        <v>13870.054500285889</v>
      </c>
      <c r="F155" s="48"/>
    </row>
    <row r="156" spans="2:6" x14ac:dyDescent="0.3">
      <c r="B156" s="17">
        <v>44286</v>
      </c>
      <c r="C156" s="21">
        <v>89.042603</v>
      </c>
      <c r="D156" s="37">
        <f t="shared" si="4"/>
        <v>-5.6683066518186994E-3</v>
      </c>
      <c r="E156" s="50">
        <f t="shared" si="5"/>
        <v>13791.434778100831</v>
      </c>
      <c r="F156" s="48"/>
    </row>
    <row r="157" spans="2:6" x14ac:dyDescent="0.3">
      <c r="B157" s="17">
        <v>44287</v>
      </c>
      <c r="C157" s="21">
        <v>90.464400999999995</v>
      </c>
      <c r="D157" s="37">
        <f t="shared" si="4"/>
        <v>1.5967614962918316E-2</v>
      </c>
      <c r="E157" s="50">
        <f t="shared" si="5"/>
        <v>14011.651098423747</v>
      </c>
      <c r="F157" s="48"/>
    </row>
    <row r="158" spans="2:6" x14ac:dyDescent="0.3">
      <c r="B158" s="17">
        <v>44291</v>
      </c>
      <c r="C158" s="21">
        <v>90.886497000000006</v>
      </c>
      <c r="D158" s="37">
        <f t="shared" si="4"/>
        <v>4.6658795651563587E-3</v>
      </c>
      <c r="E158" s="50">
        <f t="shared" si="5"/>
        <v>14077.027774957982</v>
      </c>
      <c r="F158" s="48"/>
    </row>
    <row r="159" spans="2:6" x14ac:dyDescent="0.3">
      <c r="B159" s="17">
        <v>44292</v>
      </c>
      <c r="C159" s="21">
        <v>91.814498999999998</v>
      </c>
      <c r="D159" s="37">
        <f t="shared" si="4"/>
        <v>1.0210559661024148E-2</v>
      </c>
      <c r="E159" s="50">
        <f t="shared" si="5"/>
        <v>14220.762106904085</v>
      </c>
      <c r="F159" s="48"/>
    </row>
    <row r="160" spans="2:6" x14ac:dyDescent="0.3">
      <c r="B160" s="17">
        <v>44293</v>
      </c>
      <c r="C160" s="21">
        <v>92.421204000000003</v>
      </c>
      <c r="D160" s="37">
        <f t="shared" si="4"/>
        <v>6.6079432617718167E-3</v>
      </c>
      <c r="E160" s="50">
        <f t="shared" si="5"/>
        <v>14314.732096045662</v>
      </c>
      <c r="F160" s="48"/>
    </row>
    <row r="161" spans="2:6" x14ac:dyDescent="0.3">
      <c r="B161" s="17">
        <v>44294</v>
      </c>
      <c r="C161" s="21">
        <v>93.611900000000006</v>
      </c>
      <c r="D161" s="37">
        <f t="shared" si="4"/>
        <v>1.2883363865287911E-2</v>
      </c>
      <c r="E161" s="50">
        <f t="shared" si="5"/>
        <v>14499.153998273134</v>
      </c>
      <c r="F161" s="48"/>
    </row>
    <row r="162" spans="2:6" x14ac:dyDescent="0.3">
      <c r="B162" s="17">
        <v>44295</v>
      </c>
      <c r="C162" s="21">
        <v>95.194999999999993</v>
      </c>
      <c r="D162" s="37">
        <f t="shared" si="4"/>
        <v>1.6911311489244289E-2</v>
      </c>
      <c r="E162" s="50">
        <f t="shared" si="5"/>
        <v>14744.353707868453</v>
      </c>
      <c r="F162" s="48"/>
    </row>
    <row r="163" spans="2:6" x14ac:dyDescent="0.3">
      <c r="B163" s="17">
        <v>44298</v>
      </c>
      <c r="C163" s="21">
        <v>91.001602000000005</v>
      </c>
      <c r="D163" s="37">
        <f t="shared" si="4"/>
        <v>-4.4050611901885479E-2</v>
      </c>
      <c r="E163" s="50">
        <f t="shared" si="5"/>
        <v>14094.855904939013</v>
      </c>
      <c r="F163" s="48"/>
    </row>
    <row r="164" spans="2:6" x14ac:dyDescent="0.3">
      <c r="B164" s="17">
        <v>44299</v>
      </c>
      <c r="C164" s="21">
        <v>91.696799999999996</v>
      </c>
      <c r="D164" s="37">
        <f t="shared" si="4"/>
        <v>7.6394039744486107E-3</v>
      </c>
      <c r="E164" s="50">
        <f t="shared" si="5"/>
        <v>14202.532203158486</v>
      </c>
      <c r="F164" s="48"/>
    </row>
    <row r="165" spans="2:6" x14ac:dyDescent="0.3">
      <c r="B165" s="17">
        <v>44301</v>
      </c>
      <c r="C165" s="21">
        <v>91.315398999999999</v>
      </c>
      <c r="D165" s="37">
        <f t="shared" si="4"/>
        <v>-4.1593708831714604E-3</v>
      </c>
      <c r="E165" s="50">
        <f t="shared" si="5"/>
        <v>14143.458604245363</v>
      </c>
      <c r="F165" s="48"/>
    </row>
    <row r="166" spans="2:6" x14ac:dyDescent="0.3">
      <c r="B166" s="17">
        <v>44302</v>
      </c>
      <c r="C166" s="21">
        <v>92.209198000000001</v>
      </c>
      <c r="D166" s="37">
        <f t="shared" si="4"/>
        <v>9.7880424308281391E-3</v>
      </c>
      <c r="E166" s="50">
        <f t="shared" si="5"/>
        <v>14281.895377182378</v>
      </c>
      <c r="F166" s="48"/>
    </row>
    <row r="167" spans="2:6" x14ac:dyDescent="0.3">
      <c r="B167" s="17">
        <v>44305</v>
      </c>
      <c r="C167" s="21">
        <v>91.155197000000001</v>
      </c>
      <c r="D167" s="37">
        <f t="shared" si="4"/>
        <v>-1.1430540801363433E-2</v>
      </c>
      <c r="E167" s="50">
        <f t="shared" si="5"/>
        <v>14118.645589352691</v>
      </c>
      <c r="F167" s="48"/>
    </row>
    <row r="168" spans="2:6" x14ac:dyDescent="0.3">
      <c r="B168" s="17">
        <v>44306</v>
      </c>
      <c r="C168" s="21">
        <v>91.939796000000001</v>
      </c>
      <c r="D168" s="37">
        <f t="shared" si="4"/>
        <v>8.6072876349551422E-3</v>
      </c>
      <c r="E168" s="50">
        <f t="shared" si="5"/>
        <v>14240.16883295624</v>
      </c>
      <c r="F168" s="48"/>
    </row>
    <row r="169" spans="2:6" x14ac:dyDescent="0.3">
      <c r="B169" s="17">
        <v>44308</v>
      </c>
      <c r="C169" s="21">
        <v>92.961699999999993</v>
      </c>
      <c r="D169" s="37">
        <f t="shared" si="4"/>
        <v>1.1114925684629452E-2</v>
      </c>
      <c r="E169" s="50">
        <f t="shared" si="5"/>
        <v>14398.447251271125</v>
      </c>
      <c r="F169" s="48"/>
    </row>
    <row r="170" spans="2:6" x14ac:dyDescent="0.3">
      <c r="B170" s="17">
        <v>44309</v>
      </c>
      <c r="C170" s="21">
        <v>93.295897999999994</v>
      </c>
      <c r="D170" s="37">
        <f t="shared" si="4"/>
        <v>3.5950074062759251E-3</v>
      </c>
      <c r="E170" s="50">
        <f t="shared" si="5"/>
        <v>14450.209775778318</v>
      </c>
      <c r="F170" s="48"/>
    </row>
    <row r="171" spans="2:6" x14ac:dyDescent="0.3">
      <c r="B171" s="17">
        <v>44312</v>
      </c>
      <c r="C171" s="21">
        <v>93.811897000000002</v>
      </c>
      <c r="D171" s="37">
        <f t="shared" si="4"/>
        <v>5.5307790702653174E-3</v>
      </c>
      <c r="E171" s="50">
        <f t="shared" si="5"/>
        <v>14530.130693567136</v>
      </c>
      <c r="F171" s="48"/>
    </row>
    <row r="172" spans="2:6" x14ac:dyDescent="0.3">
      <c r="B172" s="17">
        <v>44313</v>
      </c>
      <c r="C172" s="21">
        <v>95.284203000000005</v>
      </c>
      <c r="D172" s="37">
        <f t="shared" si="4"/>
        <v>1.5694235455019134E-2</v>
      </c>
      <c r="E172" s="50">
        <f t="shared" si="5"/>
        <v>14758.169985864179</v>
      </c>
      <c r="F172" s="48"/>
    </row>
    <row r="173" spans="2:6" x14ac:dyDescent="0.3">
      <c r="B173" s="17">
        <v>44314</v>
      </c>
      <c r="C173" s="21">
        <v>95.730400000000003</v>
      </c>
      <c r="D173" s="37">
        <f t="shared" si="4"/>
        <v>4.6828014083299613E-3</v>
      </c>
      <c r="E173" s="50">
        <f t="shared" si="5"/>
        <v>14827.279565058356</v>
      </c>
      <c r="F173" s="48"/>
    </row>
    <row r="174" spans="2:6" x14ac:dyDescent="0.3">
      <c r="B174" s="17">
        <v>44315</v>
      </c>
      <c r="C174" s="21">
        <v>94.9422</v>
      </c>
      <c r="D174" s="37">
        <f t="shared" si="4"/>
        <v>-8.2335391892231023E-3</v>
      </c>
      <c r="E174" s="50">
        <f t="shared" si="5"/>
        <v>14705.19857768988</v>
      </c>
      <c r="F174" s="48"/>
    </row>
    <row r="175" spans="2:6" x14ac:dyDescent="0.3">
      <c r="B175" s="17">
        <v>44316</v>
      </c>
      <c r="C175" s="21">
        <v>94.715202000000005</v>
      </c>
      <c r="D175" s="37">
        <f t="shared" si="4"/>
        <v>-2.3909073099211385E-3</v>
      </c>
      <c r="E175" s="50">
        <f t="shared" si="5"/>
        <v>14670.03981091664</v>
      </c>
      <c r="F175" s="48"/>
    </row>
    <row r="176" spans="2:6" x14ac:dyDescent="0.3">
      <c r="B176" s="17">
        <v>44319</v>
      </c>
      <c r="C176" s="21">
        <v>96.321297000000001</v>
      </c>
      <c r="D176" s="37">
        <f t="shared" si="4"/>
        <v>1.695709839693945E-2</v>
      </c>
      <c r="E176" s="50">
        <f t="shared" si="5"/>
        <v>14918.801119477372</v>
      </c>
      <c r="F176" s="48"/>
    </row>
    <row r="177" spans="2:6" x14ac:dyDescent="0.3">
      <c r="B177" s="17">
        <v>44320</v>
      </c>
      <c r="C177" s="21">
        <v>96.311897000000002</v>
      </c>
      <c r="D177" s="37">
        <f t="shared" si="4"/>
        <v>-9.7590048024367949E-5</v>
      </c>
      <c r="E177" s="50">
        <f t="shared" si="5"/>
        <v>14917.345192959656</v>
      </c>
      <c r="F177" s="48"/>
    </row>
    <row r="178" spans="2:6" x14ac:dyDescent="0.3">
      <c r="B178" s="17">
        <v>44321</v>
      </c>
      <c r="C178" s="21">
        <v>98.063202000000004</v>
      </c>
      <c r="D178" s="37">
        <f t="shared" si="4"/>
        <v>1.8183682956634133E-2</v>
      </c>
      <c r="E178" s="50">
        <f t="shared" si="5"/>
        <v>15188.597468503105</v>
      </c>
      <c r="F178" s="48"/>
    </row>
    <row r="179" spans="2:6" x14ac:dyDescent="0.3">
      <c r="B179" s="17">
        <v>44322</v>
      </c>
      <c r="C179" s="21">
        <v>98.814200999999997</v>
      </c>
      <c r="D179" s="37">
        <f t="shared" si="4"/>
        <v>7.6583161133163191E-3</v>
      </c>
      <c r="E179" s="50">
        <f t="shared" si="5"/>
        <v>15304.916549234818</v>
      </c>
      <c r="F179" s="48"/>
    </row>
    <row r="180" spans="2:6" x14ac:dyDescent="0.3">
      <c r="B180" s="17">
        <v>44323</v>
      </c>
      <c r="C180" s="21">
        <v>99.822800000000001</v>
      </c>
      <c r="D180" s="37">
        <f t="shared" si="4"/>
        <v>1.0207024797984288E-2</v>
      </c>
      <c r="E180" s="50">
        <f t="shared" si="5"/>
        <v>15461.134211983939</v>
      </c>
      <c r="F180" s="48"/>
    </row>
    <row r="181" spans="2:6" x14ac:dyDescent="0.3">
      <c r="B181" s="17">
        <v>44326</v>
      </c>
      <c r="C181" s="21">
        <v>101.762199</v>
      </c>
      <c r="D181" s="37">
        <f t="shared" si="4"/>
        <v>1.9428417155198958E-2</v>
      </c>
      <c r="E181" s="50">
        <f t="shared" si="5"/>
        <v>15761.519577146881</v>
      </c>
      <c r="F181" s="48"/>
    </row>
    <row r="182" spans="2:6" x14ac:dyDescent="0.3">
      <c r="B182" s="17">
        <v>44327</v>
      </c>
      <c r="C182" s="21">
        <v>103.97380099999999</v>
      </c>
      <c r="D182" s="37">
        <f t="shared" si="4"/>
        <v>2.1733040576294931E-2</v>
      </c>
      <c r="E182" s="50">
        <f t="shared" si="5"/>
        <v>16104.065321661081</v>
      </c>
      <c r="F182" s="48"/>
    </row>
    <row r="183" spans="2:6" x14ac:dyDescent="0.3">
      <c r="B183" s="17">
        <v>44328</v>
      </c>
      <c r="C183" s="21">
        <v>104.074898</v>
      </c>
      <c r="D183" s="37">
        <f t="shared" si="4"/>
        <v>9.7233148185099042E-4</v>
      </c>
      <c r="E183" s="50">
        <f t="shared" si="5"/>
        <v>16119.723811359117</v>
      </c>
      <c r="F183" s="48"/>
    </row>
    <row r="184" spans="2:6" x14ac:dyDescent="0.3">
      <c r="B184" s="17">
        <v>44330</v>
      </c>
      <c r="C184" s="21">
        <v>101.90949999999999</v>
      </c>
      <c r="D184" s="37">
        <f t="shared" si="4"/>
        <v>-2.0806150585898343E-2</v>
      </c>
      <c r="E184" s="50">
        <f t="shared" si="5"/>
        <v>15784.334410336889</v>
      </c>
      <c r="F184" s="48"/>
    </row>
    <row r="185" spans="2:6" x14ac:dyDescent="0.3">
      <c r="B185" s="17">
        <v>44333</v>
      </c>
      <c r="C185" s="21">
        <v>103.0522</v>
      </c>
      <c r="D185" s="37">
        <f t="shared" si="4"/>
        <v>1.1212889867971141E-2</v>
      </c>
      <c r="E185" s="50">
        <f t="shared" si="5"/>
        <v>15961.322413719225</v>
      </c>
      <c r="F185" s="48"/>
    </row>
    <row r="186" spans="2:6" x14ac:dyDescent="0.3">
      <c r="B186" s="17">
        <v>44334</v>
      </c>
      <c r="C186" s="21">
        <v>103.954399</v>
      </c>
      <c r="D186" s="37">
        <f t="shared" si="4"/>
        <v>8.7547767053978084E-3</v>
      </c>
      <c r="E186" s="50">
        <f t="shared" si="5"/>
        <v>16101.060227374197</v>
      </c>
      <c r="F186" s="48"/>
    </row>
    <row r="187" spans="2:6" x14ac:dyDescent="0.3">
      <c r="B187" s="17">
        <v>44335</v>
      </c>
      <c r="C187" s="21">
        <v>103.991302</v>
      </c>
      <c r="D187" s="37">
        <f t="shared" si="4"/>
        <v>3.5499219229779259E-4</v>
      </c>
      <c r="E187" s="50">
        <f t="shared" si="5"/>
        <v>16106.775978042631</v>
      </c>
      <c r="F187" s="48"/>
    </row>
    <row r="188" spans="2:6" x14ac:dyDescent="0.3">
      <c r="B188" s="17">
        <v>44336</v>
      </c>
      <c r="C188" s="21">
        <v>103.873001</v>
      </c>
      <c r="D188" s="37">
        <f t="shared" si="4"/>
        <v>-1.1376047585210773E-3</v>
      </c>
      <c r="E188" s="50">
        <f t="shared" si="5"/>
        <v>16088.452833045578</v>
      </c>
      <c r="F188" s="48"/>
    </row>
    <row r="189" spans="2:6" x14ac:dyDescent="0.3">
      <c r="B189" s="17">
        <v>44337</v>
      </c>
      <c r="C189" s="21">
        <v>104.463402</v>
      </c>
      <c r="D189" s="37">
        <f t="shared" si="4"/>
        <v>5.6838735216670974E-3</v>
      </c>
      <c r="E189" s="50">
        <f t="shared" si="5"/>
        <v>16179.897564107916</v>
      </c>
      <c r="F189" s="48"/>
    </row>
    <row r="190" spans="2:6" x14ac:dyDescent="0.3">
      <c r="B190" s="17">
        <v>44340</v>
      </c>
      <c r="C190" s="21">
        <v>105.23870100000001</v>
      </c>
      <c r="D190" s="37">
        <f t="shared" si="4"/>
        <v>7.4217284250421402E-3</v>
      </c>
      <c r="E190" s="50">
        <f t="shared" si="5"/>
        <v>16299.980369773726</v>
      </c>
      <c r="F190" s="48"/>
    </row>
    <row r="191" spans="2:6" x14ac:dyDescent="0.3">
      <c r="B191" s="17">
        <v>44341</v>
      </c>
      <c r="C191" s="21">
        <v>104.71530199999999</v>
      </c>
      <c r="D191" s="37">
        <f t="shared" si="4"/>
        <v>-4.9734460329381291E-3</v>
      </c>
      <c r="E191" s="50">
        <f t="shared" si="5"/>
        <v>16218.913297066705</v>
      </c>
      <c r="F191" s="48"/>
    </row>
    <row r="192" spans="2:6" x14ac:dyDescent="0.3">
      <c r="B192" s="17">
        <v>44342</v>
      </c>
      <c r="C192" s="21">
        <v>104.577797</v>
      </c>
      <c r="D192" s="37">
        <f t="shared" si="4"/>
        <v>-1.3131318668210519E-3</v>
      </c>
      <c r="E192" s="50">
        <f t="shared" si="5"/>
        <v>16197.615725171119</v>
      </c>
      <c r="F192" s="48"/>
    </row>
    <row r="193" spans="2:6" x14ac:dyDescent="0.3">
      <c r="B193" s="17">
        <v>44343</v>
      </c>
      <c r="C193" s="21">
        <v>104.885803</v>
      </c>
      <c r="D193" s="37">
        <f t="shared" si="4"/>
        <v>2.9452332027991731E-3</v>
      </c>
      <c r="E193" s="50">
        <f t="shared" si="5"/>
        <v>16245.321480811075</v>
      </c>
      <c r="F193" s="48"/>
    </row>
    <row r="194" spans="2:6" x14ac:dyDescent="0.3">
      <c r="B194" s="17">
        <v>44344</v>
      </c>
      <c r="C194" s="21">
        <v>105.363899</v>
      </c>
      <c r="D194" s="37">
        <f t="shared" si="4"/>
        <v>4.55825275037469E-3</v>
      </c>
      <c r="E194" s="50">
        <f t="shared" si="5"/>
        <v>16319.371762131703</v>
      </c>
      <c r="F194" s="48"/>
    </row>
    <row r="195" spans="2:6" x14ac:dyDescent="0.3">
      <c r="B195" s="17">
        <v>44347</v>
      </c>
      <c r="C195" s="21">
        <v>105.83560199999999</v>
      </c>
      <c r="D195" s="37">
        <f t="shared" si="4"/>
        <v>4.4768939311935572E-3</v>
      </c>
      <c r="E195" s="50">
        <f t="shared" si="5"/>
        <v>16392.431858534481</v>
      </c>
      <c r="F195" s="48"/>
    </row>
    <row r="196" spans="2:6" x14ac:dyDescent="0.3">
      <c r="B196" s="17">
        <v>44348</v>
      </c>
      <c r="C196" s="21">
        <v>104.90830200000001</v>
      </c>
      <c r="D196" s="37">
        <f t="shared" si="4"/>
        <v>-8.7617019460047886E-3</v>
      </c>
      <c r="E196" s="50">
        <f t="shared" si="5"/>
        <v>16248.806256419808</v>
      </c>
      <c r="F196" s="48"/>
    </row>
    <row r="197" spans="2:6" x14ac:dyDescent="0.3">
      <c r="B197" s="17">
        <v>44349</v>
      </c>
      <c r="C197" s="21">
        <v>105.699898</v>
      </c>
      <c r="D197" s="37">
        <f t="shared" si="4"/>
        <v>7.5455992033881016E-3</v>
      </c>
      <c r="E197" s="50">
        <f t="shared" si="5"/>
        <v>16371.413235964257</v>
      </c>
      <c r="F197" s="48"/>
    </row>
    <row r="198" spans="2:6" x14ac:dyDescent="0.3">
      <c r="B198" s="17">
        <v>44350</v>
      </c>
      <c r="C198" s="21">
        <v>106.139397</v>
      </c>
      <c r="D198" s="37">
        <f t="shared" ref="D198:D261" si="6">((C198-C197)/C197)</f>
        <v>4.1579888752588754E-3</v>
      </c>
      <c r="E198" s="50">
        <f t="shared" ref="E198:E261" si="7">(E197+(E197*D198))</f>
        <v>16439.485390071663</v>
      </c>
      <c r="F198" s="48"/>
    </row>
    <row r="199" spans="2:6" x14ac:dyDescent="0.3">
      <c r="B199" s="17">
        <v>44351</v>
      </c>
      <c r="C199" s="21">
        <v>106.665802</v>
      </c>
      <c r="D199" s="37">
        <f t="shared" si="6"/>
        <v>4.9595627531216976E-3</v>
      </c>
      <c r="E199" s="50">
        <f t="shared" si="7"/>
        <v>16521.018049492752</v>
      </c>
      <c r="F199" s="48"/>
    </row>
    <row r="200" spans="2:6" x14ac:dyDescent="0.3">
      <c r="B200" s="17">
        <v>44354</v>
      </c>
      <c r="C200" s="21">
        <v>107.823402</v>
      </c>
      <c r="D200" s="37">
        <f t="shared" si="6"/>
        <v>1.0852587973791282E-2</v>
      </c>
      <c r="E200" s="50">
        <f t="shared" si="7"/>
        <v>16700.313851291467</v>
      </c>
      <c r="F200" s="48"/>
    </row>
    <row r="201" spans="2:6" x14ac:dyDescent="0.3">
      <c r="B201" s="17">
        <v>44355</v>
      </c>
      <c r="C201" s="21">
        <v>107.84850299999999</v>
      </c>
      <c r="D201" s="37">
        <f t="shared" si="6"/>
        <v>2.3279732909922717E-4</v>
      </c>
      <c r="E201" s="50">
        <f t="shared" si="7"/>
        <v>16704.201639751165</v>
      </c>
      <c r="F201" s="48"/>
    </row>
    <row r="202" spans="2:6" x14ac:dyDescent="0.3">
      <c r="B202" s="17">
        <v>44356</v>
      </c>
      <c r="C202" s="21">
        <v>106.584</v>
      </c>
      <c r="D202" s="37">
        <f t="shared" si="6"/>
        <v>-1.1724808085653175E-2</v>
      </c>
      <c r="E202" s="50">
        <f t="shared" si="7"/>
        <v>16508.348081301028</v>
      </c>
      <c r="F202" s="48"/>
    </row>
    <row r="203" spans="2:6" x14ac:dyDescent="0.3">
      <c r="B203" s="17">
        <v>44357</v>
      </c>
      <c r="C203" s="21">
        <v>107.820702</v>
      </c>
      <c r="D203" s="37">
        <f t="shared" si="6"/>
        <v>1.1603073632064793E-2</v>
      </c>
      <c r="E203" s="50">
        <f t="shared" si="7"/>
        <v>16699.895659632119</v>
      </c>
      <c r="F203" s="48"/>
    </row>
    <row r="204" spans="2:6" x14ac:dyDescent="0.3">
      <c r="B204" s="17">
        <v>44358</v>
      </c>
      <c r="C204" s="21">
        <v>108.28119700000001</v>
      </c>
      <c r="D204" s="37">
        <f t="shared" si="6"/>
        <v>4.2709330532832998E-3</v>
      </c>
      <c r="E204" s="50">
        <f t="shared" si="7"/>
        <v>16771.219795991223</v>
      </c>
      <c r="F204" s="48"/>
    </row>
    <row r="205" spans="2:6" x14ac:dyDescent="0.3">
      <c r="B205" s="17">
        <v>44361</v>
      </c>
      <c r="C205" s="21">
        <v>109.3974</v>
      </c>
      <c r="D205" s="37">
        <f t="shared" si="6"/>
        <v>1.030837329956741E-2</v>
      </c>
      <c r="E205" s="50">
        <f t="shared" si="7"/>
        <v>16944.103790337394</v>
      </c>
      <c r="F205" s="48"/>
    </row>
    <row r="206" spans="2:6" x14ac:dyDescent="0.3">
      <c r="B206" s="17">
        <v>44362</v>
      </c>
      <c r="C206" s="21">
        <v>109.468498</v>
      </c>
      <c r="D206" s="37">
        <f t="shared" si="6"/>
        <v>6.4990575644386533E-4</v>
      </c>
      <c r="E206" s="50">
        <f t="shared" si="7"/>
        <v>16955.115860928516</v>
      </c>
      <c r="F206" s="48"/>
    </row>
    <row r="207" spans="2:6" x14ac:dyDescent="0.3">
      <c r="B207" s="17">
        <v>44363</v>
      </c>
      <c r="C207" s="21">
        <v>108.93609600000001</v>
      </c>
      <c r="D207" s="37">
        <f t="shared" si="6"/>
        <v>-4.8635179044841789E-3</v>
      </c>
      <c r="E207" s="50">
        <f t="shared" si="7"/>
        <v>16872.654351366287</v>
      </c>
      <c r="F207" s="48"/>
    </row>
    <row r="208" spans="2:6" x14ac:dyDescent="0.3">
      <c r="B208" s="17">
        <v>44364</v>
      </c>
      <c r="C208" s="21">
        <v>107.78130299999999</v>
      </c>
      <c r="D208" s="37">
        <f t="shared" si="6"/>
        <v>-1.0600646088877759E-2</v>
      </c>
      <c r="E208" s="50">
        <f t="shared" si="7"/>
        <v>16693.793314007489</v>
      </c>
      <c r="F208" s="48"/>
    </row>
    <row r="209" spans="2:6" x14ac:dyDescent="0.3">
      <c r="B209" s="17">
        <v>44365</v>
      </c>
      <c r="C209" s="21">
        <v>107.796097</v>
      </c>
      <c r="D209" s="37">
        <f t="shared" si="6"/>
        <v>1.3725942801052495E-4</v>
      </c>
      <c r="E209" s="50">
        <f t="shared" si="7"/>
        <v>16696.084694529094</v>
      </c>
      <c r="F209" s="48"/>
    </row>
    <row r="210" spans="2:6" x14ac:dyDescent="0.3">
      <c r="B210" s="17">
        <v>44368</v>
      </c>
      <c r="C210" s="21">
        <v>108.33000199999999</v>
      </c>
      <c r="D210" s="37">
        <f t="shared" si="6"/>
        <v>4.9529158741247383E-3</v>
      </c>
      <c r="E210" s="50">
        <f t="shared" si="7"/>
        <v>16778.778997448357</v>
      </c>
      <c r="F210" s="48"/>
    </row>
    <row r="211" spans="2:6" x14ac:dyDescent="0.3">
      <c r="B211" s="17">
        <v>44369</v>
      </c>
      <c r="C211" s="21">
        <v>109.06710099999999</v>
      </c>
      <c r="D211" s="37">
        <f t="shared" si="6"/>
        <v>6.8042000036148869E-3</v>
      </c>
      <c r="E211" s="50">
        <f t="shared" si="7"/>
        <v>16892.945165563448</v>
      </c>
      <c r="F211" s="48"/>
    </row>
    <row r="212" spans="2:6" x14ac:dyDescent="0.3">
      <c r="B212" s="17">
        <v>44370</v>
      </c>
      <c r="C212" s="21">
        <v>109.38200399999999</v>
      </c>
      <c r="D212" s="37">
        <f t="shared" si="6"/>
        <v>2.8872409472036949E-3</v>
      </c>
      <c r="E212" s="50">
        <f t="shared" si="7"/>
        <v>16941.71916856433</v>
      </c>
      <c r="F212" s="48"/>
    </row>
    <row r="213" spans="2:6" x14ac:dyDescent="0.3">
      <c r="B213" s="17">
        <v>44371</v>
      </c>
      <c r="C213" s="21">
        <v>109.150497</v>
      </c>
      <c r="D213" s="37">
        <f t="shared" si="6"/>
        <v>-2.1164998951746531E-3</v>
      </c>
      <c r="E213" s="50">
        <f t="shared" si="7"/>
        <v>16905.862021719986</v>
      </c>
      <c r="F213" s="48"/>
    </row>
    <row r="214" spans="2:6" x14ac:dyDescent="0.3">
      <c r="B214" s="17">
        <v>44372</v>
      </c>
      <c r="C214" s="21">
        <v>110.5951</v>
      </c>
      <c r="D214" s="37">
        <f t="shared" si="6"/>
        <v>1.3234964931034631E-2</v>
      </c>
      <c r="E214" s="50">
        <f t="shared" si="7"/>
        <v>17129.61051270636</v>
      </c>
      <c r="F214" s="48"/>
    </row>
    <row r="215" spans="2:6" x14ac:dyDescent="0.3">
      <c r="B215" s="17">
        <v>44375</v>
      </c>
      <c r="C215" s="21">
        <v>110.44740299999999</v>
      </c>
      <c r="D215" s="37">
        <f t="shared" si="6"/>
        <v>-1.3354750798182556E-3</v>
      </c>
      <c r="E215" s="50">
        <f t="shared" si="7"/>
        <v>17106.734344739649</v>
      </c>
      <c r="F215" s="48"/>
    </row>
    <row r="216" spans="2:6" x14ac:dyDescent="0.3">
      <c r="B216" s="17">
        <v>44376</v>
      </c>
      <c r="C216" s="21">
        <v>109.76619700000001</v>
      </c>
      <c r="D216" s="37">
        <f t="shared" si="6"/>
        <v>-6.1676959484505845E-3</v>
      </c>
      <c r="E216" s="50">
        <f t="shared" si="7"/>
        <v>17001.225208630378</v>
      </c>
      <c r="F216" s="48"/>
    </row>
    <row r="217" spans="2:6" x14ac:dyDescent="0.3">
      <c r="B217" s="17">
        <v>44377</v>
      </c>
      <c r="C217" s="21">
        <v>110.030998</v>
      </c>
      <c r="D217" s="37">
        <f t="shared" si="6"/>
        <v>2.4124093503940141E-3</v>
      </c>
      <c r="E217" s="50">
        <f t="shared" si="7"/>
        <v>17042.239123291831</v>
      </c>
      <c r="F217" s="48"/>
    </row>
    <row r="218" spans="2:6" x14ac:dyDescent="0.3">
      <c r="B218" s="17">
        <v>44378</v>
      </c>
      <c r="C218" s="21">
        <v>110.349403</v>
      </c>
      <c r="D218" s="37">
        <f t="shared" si="6"/>
        <v>2.8937754431710098E-3</v>
      </c>
      <c r="E218" s="50">
        <f t="shared" si="7"/>
        <v>17091.555536363459</v>
      </c>
      <c r="F218" s="48"/>
    </row>
    <row r="219" spans="2:6" x14ac:dyDescent="0.3">
      <c r="B219" s="17">
        <v>44379</v>
      </c>
      <c r="C219" s="21">
        <v>111.424896</v>
      </c>
      <c r="D219" s="37">
        <f t="shared" si="6"/>
        <v>9.746251187240304E-3</v>
      </c>
      <c r="E219" s="50">
        <f t="shared" si="7"/>
        <v>17258.134129801525</v>
      </c>
      <c r="F219" s="48"/>
    </row>
    <row r="220" spans="2:6" x14ac:dyDescent="0.3">
      <c r="B220" s="17">
        <v>44382</v>
      </c>
      <c r="C220" s="21">
        <v>112.524902</v>
      </c>
      <c r="D220" s="37">
        <f t="shared" si="6"/>
        <v>9.8721743478225304E-3</v>
      </c>
      <c r="E220" s="50">
        <f t="shared" si="7"/>
        <v>17428.509438849032</v>
      </c>
      <c r="F220" s="48"/>
    </row>
    <row r="221" spans="2:6" x14ac:dyDescent="0.3">
      <c r="B221" s="17">
        <v>44383</v>
      </c>
      <c r="C221" s="21">
        <v>112.884399</v>
      </c>
      <c r="D221" s="37">
        <f t="shared" si="6"/>
        <v>3.194821711553276E-3</v>
      </c>
      <c r="E221" s="50">
        <f t="shared" si="7"/>
        <v>17484.190419204278</v>
      </c>
      <c r="F221" s="48"/>
    </row>
    <row r="222" spans="2:6" x14ac:dyDescent="0.3">
      <c r="B222" s="17">
        <v>44384</v>
      </c>
      <c r="C222" s="21">
        <v>113.53510300000001</v>
      </c>
      <c r="D222" s="37">
        <f t="shared" si="6"/>
        <v>5.7643394992075445E-3</v>
      </c>
      <c r="E222" s="50">
        <f t="shared" si="7"/>
        <v>17584.975228649364</v>
      </c>
      <c r="F222" s="48"/>
    </row>
    <row r="223" spans="2:6" x14ac:dyDescent="0.3">
      <c r="B223" s="17">
        <v>44385</v>
      </c>
      <c r="C223" s="21">
        <v>112.44259599999999</v>
      </c>
      <c r="D223" s="37">
        <f t="shared" si="6"/>
        <v>-9.6226362695950689E-3</v>
      </c>
      <c r="E223" s="50">
        <f t="shared" si="7"/>
        <v>17415.761408214232</v>
      </c>
      <c r="F223" s="48"/>
    </row>
    <row r="224" spans="2:6" x14ac:dyDescent="0.3">
      <c r="B224" s="17">
        <v>44386</v>
      </c>
      <c r="C224" s="21">
        <v>112.671204</v>
      </c>
      <c r="D224" s="37">
        <f t="shared" si="6"/>
        <v>2.0331085205468609E-3</v>
      </c>
      <c r="E224" s="50">
        <f t="shared" si="7"/>
        <v>17451.169541125084</v>
      </c>
      <c r="F224" s="48"/>
    </row>
    <row r="225" spans="2:6" x14ac:dyDescent="0.3">
      <c r="B225" s="17">
        <v>44389</v>
      </c>
      <c r="C225" s="21">
        <v>112.5196</v>
      </c>
      <c r="D225" s="37">
        <f t="shared" si="6"/>
        <v>-1.3455434451557478E-3</v>
      </c>
      <c r="E225" s="50">
        <f t="shared" si="7"/>
        <v>17427.688234338722</v>
      </c>
      <c r="F225" s="48"/>
    </row>
    <row r="226" spans="2:6" x14ac:dyDescent="0.3">
      <c r="B226" s="17">
        <v>44390</v>
      </c>
      <c r="C226" s="21">
        <v>113.163803</v>
      </c>
      <c r="D226" s="37">
        <f t="shared" si="6"/>
        <v>5.7252514228632572E-3</v>
      </c>
      <c r="E226" s="50">
        <f t="shared" si="7"/>
        <v>17527.466131199588</v>
      </c>
      <c r="F226" s="48"/>
    </row>
    <row r="227" spans="2:6" x14ac:dyDescent="0.3">
      <c r="B227" s="17">
        <v>44391</v>
      </c>
      <c r="C227" s="21">
        <v>113.991699</v>
      </c>
      <c r="D227" s="37">
        <f t="shared" si="6"/>
        <v>7.3159082502732391E-3</v>
      </c>
      <c r="E227" s="50">
        <f t="shared" si="7"/>
        <v>17655.695465275217</v>
      </c>
      <c r="F227" s="48"/>
    </row>
    <row r="228" spans="2:6" x14ac:dyDescent="0.3">
      <c r="B228" s="17">
        <v>44392</v>
      </c>
      <c r="C228" s="21">
        <v>113.98960099999999</v>
      </c>
      <c r="D228" s="37">
        <f t="shared" si="6"/>
        <v>-1.840484893556774E-5</v>
      </c>
      <c r="E228" s="50">
        <f t="shared" si="7"/>
        <v>17655.370514867325</v>
      </c>
      <c r="F228" s="48"/>
    </row>
    <row r="229" spans="2:6" x14ac:dyDescent="0.3">
      <c r="B229" s="17">
        <v>44393</v>
      </c>
      <c r="C229" s="21">
        <v>114.870796</v>
      </c>
      <c r="D229" s="37">
        <f t="shared" si="6"/>
        <v>7.7304858712507057E-3</v>
      </c>
      <c r="E229" s="50">
        <f t="shared" si="7"/>
        <v>17791.855107184205</v>
      </c>
      <c r="F229" s="48"/>
    </row>
    <row r="230" spans="2:6" x14ac:dyDescent="0.3">
      <c r="B230" s="17">
        <v>44396</v>
      </c>
      <c r="C230" s="21">
        <v>114.582497</v>
      </c>
      <c r="D230" s="37">
        <f t="shared" si="6"/>
        <v>-2.5097675827021777E-3</v>
      </c>
      <c r="E230" s="50">
        <f t="shared" si="7"/>
        <v>17747.201686000059</v>
      </c>
      <c r="F230" s="48"/>
    </row>
    <row r="231" spans="2:6" x14ac:dyDescent="0.3">
      <c r="B231" s="17">
        <v>44397</v>
      </c>
      <c r="C231" s="21">
        <v>112.639397</v>
      </c>
      <c r="D231" s="37">
        <f t="shared" si="6"/>
        <v>-1.695808741190202E-2</v>
      </c>
      <c r="E231" s="50">
        <f t="shared" si="7"/>
        <v>17446.243088492214</v>
      </c>
      <c r="F231" s="48"/>
    </row>
    <row r="232" spans="2:6" x14ac:dyDescent="0.3">
      <c r="B232" s="17">
        <v>44399</v>
      </c>
      <c r="C232" s="21">
        <v>114.424599</v>
      </c>
      <c r="D232" s="37">
        <f t="shared" si="6"/>
        <v>1.5848824190704769E-2</v>
      </c>
      <c r="E232" s="50">
        <f t="shared" si="7"/>
        <v>17722.745527990024</v>
      </c>
      <c r="F232" s="48"/>
    </row>
    <row r="233" spans="2:6" x14ac:dyDescent="0.3">
      <c r="B233" s="17">
        <v>44400</v>
      </c>
      <c r="C233" s="21">
        <v>113.849701</v>
      </c>
      <c r="D233" s="37">
        <f t="shared" si="6"/>
        <v>-5.0242518219356363E-3</v>
      </c>
      <c r="E233" s="50">
        <f t="shared" si="7"/>
        <v>17633.701991481317</v>
      </c>
      <c r="F233" s="48"/>
    </row>
    <row r="234" spans="2:6" x14ac:dyDescent="0.3">
      <c r="B234" s="17">
        <v>44403</v>
      </c>
      <c r="C234" s="21">
        <v>114.6399</v>
      </c>
      <c r="D234" s="37">
        <f t="shared" si="6"/>
        <v>6.9407209071194768E-3</v>
      </c>
      <c r="E234" s="50">
        <f t="shared" si="7"/>
        <v>17756.092595563507</v>
      </c>
      <c r="F234" s="48"/>
    </row>
    <row r="235" spans="2:6" x14ac:dyDescent="0.3">
      <c r="B235" s="17">
        <v>44404</v>
      </c>
      <c r="C235" s="21">
        <v>114.730598</v>
      </c>
      <c r="D235" s="37">
        <f t="shared" si="6"/>
        <v>7.9115560987058848E-4</v>
      </c>
      <c r="E235" s="50">
        <f t="shared" si="7"/>
        <v>17770.140427829869</v>
      </c>
      <c r="F235" s="48"/>
    </row>
    <row r="236" spans="2:6" x14ac:dyDescent="0.3">
      <c r="B236" s="17">
        <v>44405</v>
      </c>
      <c r="C236" s="21">
        <v>114.80529799999999</v>
      </c>
      <c r="D236" s="37">
        <f t="shared" si="6"/>
        <v>6.5109047893215793E-4</v>
      </c>
      <c r="E236" s="50">
        <f t="shared" si="7"/>
        <v>17781.710397071714</v>
      </c>
      <c r="F236" s="48"/>
    </row>
    <row r="237" spans="2:6" x14ac:dyDescent="0.3">
      <c r="B237" s="17">
        <v>44406</v>
      </c>
      <c r="C237" s="21">
        <v>115.369202</v>
      </c>
      <c r="D237" s="37">
        <f t="shared" si="6"/>
        <v>4.9118290690731712E-3</v>
      </c>
      <c r="E237" s="50">
        <f t="shared" si="7"/>
        <v>17869.05111909789</v>
      </c>
      <c r="F237" s="48"/>
    </row>
    <row r="238" spans="2:6" x14ac:dyDescent="0.3">
      <c r="B238" s="17">
        <v>44407</v>
      </c>
      <c r="C238" s="21">
        <v>116.201401</v>
      </c>
      <c r="D238" s="37">
        <f t="shared" si="6"/>
        <v>7.2133549125181851E-3</v>
      </c>
      <c r="E238" s="50">
        <f t="shared" si="7"/>
        <v>17997.946926769873</v>
      </c>
      <c r="F238" s="48"/>
    </row>
    <row r="239" spans="2:6" x14ac:dyDescent="0.3">
      <c r="B239" s="17">
        <v>44410</v>
      </c>
      <c r="C239" s="21">
        <v>117.60430100000001</v>
      </c>
      <c r="D239" s="37">
        <f t="shared" si="6"/>
        <v>1.2073004180044287E-2</v>
      </c>
      <c r="E239" s="50">
        <f t="shared" si="7"/>
        <v>18215.23621524898</v>
      </c>
      <c r="F239" s="48"/>
    </row>
    <row r="240" spans="2:6" x14ac:dyDescent="0.3">
      <c r="B240" s="17">
        <v>44411</v>
      </c>
      <c r="C240" s="21">
        <v>118.24700199999999</v>
      </c>
      <c r="D240" s="37">
        <f t="shared" si="6"/>
        <v>5.4649446876946124E-3</v>
      </c>
      <c r="E240" s="50">
        <f t="shared" si="7"/>
        <v>18314.781473638606</v>
      </c>
      <c r="F240" s="48"/>
    </row>
    <row r="241" spans="2:6" x14ac:dyDescent="0.3">
      <c r="B241" s="17">
        <v>44412</v>
      </c>
      <c r="C241" s="21">
        <v>116.389503</v>
      </c>
      <c r="D241" s="37">
        <f t="shared" si="6"/>
        <v>-1.5708635048523177E-2</v>
      </c>
      <c r="E241" s="50">
        <f t="shared" si="7"/>
        <v>18027.081255475765</v>
      </c>
      <c r="F241" s="48"/>
    </row>
    <row r="242" spans="2:6" x14ac:dyDescent="0.3">
      <c r="B242" s="17">
        <v>44413</v>
      </c>
      <c r="C242" s="21">
        <v>114.891403</v>
      </c>
      <c r="D242" s="37">
        <f t="shared" si="6"/>
        <v>-1.2871435665465536E-2</v>
      </c>
      <c r="E242" s="50">
        <f t="shared" si="7"/>
        <v>17795.046838859787</v>
      </c>
      <c r="F242" s="48"/>
    </row>
    <row r="243" spans="2:6" x14ac:dyDescent="0.3">
      <c r="B243" s="17">
        <v>44414</v>
      </c>
      <c r="C243" s="21">
        <v>115.07730100000001</v>
      </c>
      <c r="D243" s="37">
        <f t="shared" si="6"/>
        <v>1.6180322908930687E-3</v>
      </c>
      <c r="E243" s="50">
        <f t="shared" si="7"/>
        <v>17823.839799263016</v>
      </c>
      <c r="F243" s="48"/>
    </row>
    <row r="244" spans="2:6" x14ac:dyDescent="0.3">
      <c r="B244" s="17">
        <v>44417</v>
      </c>
      <c r="C244" s="21">
        <v>113.76660200000001</v>
      </c>
      <c r="D244" s="37">
        <f t="shared" si="6"/>
        <v>-1.1389726632535461E-2</v>
      </c>
      <c r="E244" s="50">
        <f t="shared" si="7"/>
        <v>17620.831136407305</v>
      </c>
      <c r="F244" s="48"/>
    </row>
    <row r="245" spans="2:6" x14ac:dyDescent="0.3">
      <c r="B245" s="17">
        <v>44418</v>
      </c>
      <c r="C245" s="21">
        <v>111.3368</v>
      </c>
      <c r="D245" s="37">
        <f t="shared" si="6"/>
        <v>-2.1357779500173604E-2</v>
      </c>
      <c r="E245" s="50">
        <f t="shared" si="7"/>
        <v>17244.489310386125</v>
      </c>
      <c r="F245" s="48"/>
    </row>
    <row r="246" spans="2:6" x14ac:dyDescent="0.3">
      <c r="B246" s="17">
        <v>44419</v>
      </c>
      <c r="C246" s="21">
        <v>111.62550400000001</v>
      </c>
      <c r="D246" s="37">
        <f t="shared" si="6"/>
        <v>2.5930689583319247E-3</v>
      </c>
      <c r="E246" s="50">
        <f t="shared" si="7"/>
        <v>17289.205460319175</v>
      </c>
      <c r="F246" s="48"/>
    </row>
    <row r="247" spans="2:6" x14ac:dyDescent="0.3">
      <c r="B247" s="17">
        <v>44420</v>
      </c>
      <c r="C247" s="21">
        <v>113.480797</v>
      </c>
      <c r="D247" s="37">
        <f t="shared" si="6"/>
        <v>1.6620690913072955E-2</v>
      </c>
      <c r="E247" s="50">
        <f t="shared" si="7"/>
        <v>17576.564000407754</v>
      </c>
      <c r="F247" s="48"/>
    </row>
    <row r="248" spans="2:6" x14ac:dyDescent="0.3">
      <c r="B248" s="17">
        <v>44421</v>
      </c>
      <c r="C248" s="21">
        <v>113.20909899999999</v>
      </c>
      <c r="D248" s="37">
        <f t="shared" si="6"/>
        <v>-2.3942200546934887E-3</v>
      </c>
      <c r="E248" s="50">
        <f t="shared" si="7"/>
        <v>17534.481838385374</v>
      </c>
      <c r="F248" s="48"/>
    </row>
    <row r="249" spans="2:6" x14ac:dyDescent="0.3">
      <c r="B249" s="17">
        <v>44424</v>
      </c>
      <c r="C249" s="21">
        <v>112.947701</v>
      </c>
      <c r="D249" s="37">
        <f t="shared" si="6"/>
        <v>-2.3089840154986111E-3</v>
      </c>
      <c r="E249" s="50">
        <f t="shared" si="7"/>
        <v>17493.995000100491</v>
      </c>
      <c r="F249" s="48"/>
    </row>
    <row r="250" spans="2:6" x14ac:dyDescent="0.3">
      <c r="B250" s="17">
        <v>44425</v>
      </c>
      <c r="C250" s="21">
        <v>112.459602</v>
      </c>
      <c r="D250" s="37">
        <f t="shared" si="6"/>
        <v>-4.3214602482257803E-3</v>
      </c>
      <c r="E250" s="50">
        <f t="shared" si="7"/>
        <v>17418.395396124895</v>
      </c>
      <c r="F250" s="48"/>
    </row>
    <row r="251" spans="2:6" x14ac:dyDescent="0.3">
      <c r="B251" s="17">
        <v>44426</v>
      </c>
      <c r="C251" s="21">
        <v>112.25949900000001</v>
      </c>
      <c r="D251" s="37">
        <f t="shared" si="6"/>
        <v>-1.7793322796927431E-3</v>
      </c>
      <c r="E251" s="50">
        <f t="shared" si="7"/>
        <v>17387.40228293612</v>
      </c>
      <c r="F251" s="48"/>
    </row>
    <row r="252" spans="2:6" x14ac:dyDescent="0.3">
      <c r="B252" s="17">
        <v>44428</v>
      </c>
      <c r="C252" s="21">
        <v>110.104401</v>
      </c>
      <c r="D252" s="37">
        <f t="shared" si="6"/>
        <v>-1.9197466755129643E-2</v>
      </c>
      <c r="E252" s="50">
        <f t="shared" si="7"/>
        <v>17053.608205651388</v>
      </c>
      <c r="F252" s="48"/>
    </row>
    <row r="253" spans="2:6" x14ac:dyDescent="0.3">
      <c r="B253" s="17">
        <v>44431</v>
      </c>
      <c r="C253" s="21">
        <v>108.563599</v>
      </c>
      <c r="D253" s="37">
        <f t="shared" si="6"/>
        <v>-1.3994009194963963E-2</v>
      </c>
      <c r="E253" s="50">
        <f t="shared" si="7"/>
        <v>16814.95985561419</v>
      </c>
      <c r="F253" s="48"/>
    </row>
    <row r="254" spans="2:6" x14ac:dyDescent="0.3">
      <c r="B254" s="17">
        <v>44432</v>
      </c>
      <c r="C254" s="21">
        <v>110.746498</v>
      </c>
      <c r="D254" s="37">
        <f t="shared" si="6"/>
        <v>2.0107098697050439E-2</v>
      </c>
      <c r="E254" s="50">
        <f t="shared" si="7"/>
        <v>17153.059913017965</v>
      </c>
      <c r="F254" s="48"/>
    </row>
    <row r="255" spans="2:6" x14ac:dyDescent="0.3">
      <c r="B255" s="17">
        <v>44433</v>
      </c>
      <c r="C255" s="21">
        <v>111.258698</v>
      </c>
      <c r="D255" s="37">
        <f t="shared" si="6"/>
        <v>4.6249769450948499E-3</v>
      </c>
      <c r="E255" s="50">
        <f t="shared" si="7"/>
        <v>17232.392419653504</v>
      </c>
      <c r="F255" s="48"/>
    </row>
    <row r="256" spans="2:6" x14ac:dyDescent="0.3">
      <c r="B256" s="17">
        <v>44434</v>
      </c>
      <c r="C256" s="21">
        <v>111.32240299999999</v>
      </c>
      <c r="D256" s="37">
        <f t="shared" si="6"/>
        <v>5.7258444638637416E-4</v>
      </c>
      <c r="E256" s="50">
        <f t="shared" si="7"/>
        <v>17242.259419527025</v>
      </c>
      <c r="F256" s="48"/>
    </row>
    <row r="257" spans="2:6" x14ac:dyDescent="0.3">
      <c r="B257" s="17">
        <v>44435</v>
      </c>
      <c r="C257" s="21">
        <v>112.85230300000001</v>
      </c>
      <c r="D257" s="37">
        <f t="shared" si="6"/>
        <v>1.3742966004785327E-2</v>
      </c>
      <c r="E257" s="50">
        <f t="shared" si="7"/>
        <v>17479.219204575274</v>
      </c>
      <c r="F257" s="48"/>
    </row>
    <row r="258" spans="2:6" x14ac:dyDescent="0.3">
      <c r="B258" s="17">
        <v>44438</v>
      </c>
      <c r="C258" s="21">
        <v>114.561699</v>
      </c>
      <c r="D258" s="37">
        <f t="shared" si="6"/>
        <v>1.5147196420085446E-2</v>
      </c>
      <c r="E258" s="50">
        <f t="shared" si="7"/>
        <v>17743.980371136706</v>
      </c>
      <c r="F258" s="48"/>
    </row>
    <row r="259" spans="2:6" x14ac:dyDescent="0.3">
      <c r="B259" s="17">
        <v>44439</v>
      </c>
      <c r="C259" s="21">
        <v>115.080299</v>
      </c>
      <c r="D259" s="37">
        <f t="shared" si="6"/>
        <v>4.526818339172782E-3</v>
      </c>
      <c r="E259" s="50">
        <f t="shared" si="7"/>
        <v>17824.304146890689</v>
      </c>
      <c r="F259" s="48"/>
    </row>
    <row r="260" spans="2:6" x14ac:dyDescent="0.3">
      <c r="B260" s="17">
        <v>44440</v>
      </c>
      <c r="C260" s="21">
        <v>115.819</v>
      </c>
      <c r="D260" s="37">
        <f t="shared" si="6"/>
        <v>6.4190048724152692E-3</v>
      </c>
      <c r="E260" s="50">
        <f t="shared" si="7"/>
        <v>17938.71844205699</v>
      </c>
      <c r="F260" s="48"/>
    </row>
    <row r="261" spans="2:6" x14ac:dyDescent="0.3">
      <c r="B261" s="17">
        <v>44441</v>
      </c>
      <c r="C261" s="21">
        <v>116.838402</v>
      </c>
      <c r="D261" s="37">
        <f t="shared" si="6"/>
        <v>8.8016819347429987E-3</v>
      </c>
      <c r="E261" s="50">
        <f t="shared" si="7"/>
        <v>18096.609336100883</v>
      </c>
      <c r="F261" s="48"/>
    </row>
    <row r="262" spans="2:6" x14ac:dyDescent="0.3">
      <c r="B262" s="17">
        <v>44442</v>
      </c>
      <c r="C262" s="21">
        <v>118.323196</v>
      </c>
      <c r="D262" s="37">
        <f t="shared" ref="D262:D325" si="8">((C262-C261)/C261)</f>
        <v>1.2708099174447745E-2</v>
      </c>
      <c r="E262" s="50">
        <f t="shared" ref="E262:E325" si="9">(E261+(E261*D262))</f>
        <v>18326.582842265288</v>
      </c>
      <c r="F262" s="48"/>
    </row>
    <row r="263" spans="2:6" x14ac:dyDescent="0.3">
      <c r="B263" s="17">
        <v>44445</v>
      </c>
      <c r="C263" s="21">
        <v>118.412903</v>
      </c>
      <c r="D263" s="37">
        <f t="shared" si="8"/>
        <v>7.5815227303363411E-4</v>
      </c>
      <c r="E263" s="50">
        <f t="shared" si="9"/>
        <v>18340.47718270409</v>
      </c>
      <c r="F263" s="48"/>
    </row>
    <row r="264" spans="2:6" x14ac:dyDescent="0.3">
      <c r="B264" s="17">
        <v>44446</v>
      </c>
      <c r="C264" s="21">
        <v>117.172302</v>
      </c>
      <c r="D264" s="37">
        <f t="shared" si="8"/>
        <v>-1.047690723366522E-2</v>
      </c>
      <c r="E264" s="50">
        <f t="shared" si="9"/>
        <v>18148.325704639745</v>
      </c>
      <c r="F264" s="48"/>
    </row>
    <row r="265" spans="2:6" x14ac:dyDescent="0.3">
      <c r="B265" s="17">
        <v>44447</v>
      </c>
      <c r="C265" s="21">
        <v>117.25610399999999</v>
      </c>
      <c r="D265" s="37">
        <f t="shared" si="8"/>
        <v>7.1520315441094169E-4</v>
      </c>
      <c r="E265" s="50">
        <f t="shared" si="9"/>
        <v>18161.305444430982</v>
      </c>
      <c r="F265" s="48"/>
    </row>
    <row r="266" spans="2:6" x14ac:dyDescent="0.3">
      <c r="B266" s="17">
        <v>44448</v>
      </c>
      <c r="C266" s="21">
        <v>117.590401</v>
      </c>
      <c r="D266" s="37">
        <f t="shared" si="8"/>
        <v>2.8509986993939906E-3</v>
      </c>
      <c r="E266" s="50">
        <f t="shared" si="9"/>
        <v>18213.083302632353</v>
      </c>
      <c r="F266" s="48"/>
    </row>
    <row r="267" spans="2:6" x14ac:dyDescent="0.3">
      <c r="B267" s="17">
        <v>44452</v>
      </c>
      <c r="C267" s="21">
        <v>118.000702</v>
      </c>
      <c r="D267" s="37">
        <f t="shared" si="8"/>
        <v>3.4892388877898633E-3</v>
      </c>
      <c r="E267" s="50">
        <f t="shared" si="9"/>
        <v>18276.633101158455</v>
      </c>
      <c r="F267" s="48"/>
    </row>
    <row r="268" spans="2:6" x14ac:dyDescent="0.3">
      <c r="B268" s="17">
        <v>44453</v>
      </c>
      <c r="C268" s="21">
        <v>119.682503</v>
      </c>
      <c r="D268" s="37">
        <f t="shared" si="8"/>
        <v>1.4252466057362887E-2</v>
      </c>
      <c r="E268" s="50">
        <f t="shared" si="9"/>
        <v>18537.120194075593</v>
      </c>
      <c r="F268" s="48"/>
    </row>
    <row r="269" spans="2:6" x14ac:dyDescent="0.3">
      <c r="B269" s="17">
        <v>44454</v>
      </c>
      <c r="C269" s="21">
        <v>120.18090100000001</v>
      </c>
      <c r="D269" s="37">
        <f t="shared" si="8"/>
        <v>4.164334698113799E-3</v>
      </c>
      <c r="E269" s="50">
        <f t="shared" si="9"/>
        <v>18614.314966902886</v>
      </c>
      <c r="F269" s="48"/>
    </row>
    <row r="270" spans="2:6" x14ac:dyDescent="0.3">
      <c r="B270" s="17">
        <v>44455</v>
      </c>
      <c r="C270" s="21">
        <v>120.088898</v>
      </c>
      <c r="D270" s="37">
        <f t="shared" si="8"/>
        <v>-7.6553761233663393E-4</v>
      </c>
      <c r="E270" s="50">
        <f t="shared" si="9"/>
        <v>18600.06500866784</v>
      </c>
      <c r="F270" s="48"/>
    </row>
    <row r="271" spans="2:6" x14ac:dyDescent="0.3">
      <c r="B271" s="17">
        <v>44456</v>
      </c>
      <c r="C271" s="21">
        <v>118.29589799999999</v>
      </c>
      <c r="D271" s="37">
        <f t="shared" si="8"/>
        <v>-1.4930605825028108E-2</v>
      </c>
      <c r="E271" s="50">
        <f t="shared" si="9"/>
        <v>18322.354769703521</v>
      </c>
      <c r="F271" s="48"/>
    </row>
    <row r="272" spans="2:6" x14ac:dyDescent="0.3">
      <c r="B272" s="17">
        <v>44459</v>
      </c>
      <c r="C272" s="21">
        <v>116.273903</v>
      </c>
      <c r="D272" s="37">
        <f t="shared" si="8"/>
        <v>-1.709268904658038E-2</v>
      </c>
      <c r="E272" s="50">
        <f t="shared" si="9"/>
        <v>18009.176457023848</v>
      </c>
      <c r="F272" s="48"/>
    </row>
    <row r="273" spans="2:6" x14ac:dyDescent="0.3">
      <c r="B273" s="17">
        <v>44460</v>
      </c>
      <c r="C273" s="21">
        <v>116.82530199999999</v>
      </c>
      <c r="D273" s="37">
        <f t="shared" si="8"/>
        <v>4.7422421177346161E-3</v>
      </c>
      <c r="E273" s="50">
        <f t="shared" si="9"/>
        <v>18094.58033212406</v>
      </c>
      <c r="F273" s="48"/>
    </row>
    <row r="274" spans="2:6" x14ac:dyDescent="0.3">
      <c r="B274" s="17">
        <v>44461</v>
      </c>
      <c r="C274" s="21">
        <v>119.056702</v>
      </c>
      <c r="D274" s="37">
        <f t="shared" si="8"/>
        <v>1.9100314416478102E-2</v>
      </c>
      <c r="E274" s="50">
        <f t="shared" si="9"/>
        <v>18440.192505701849</v>
      </c>
      <c r="F274" s="48"/>
    </row>
    <row r="275" spans="2:6" x14ac:dyDescent="0.3">
      <c r="B275" s="17">
        <v>44462</v>
      </c>
      <c r="C275" s="21">
        <v>121.35430100000001</v>
      </c>
      <c r="D275" s="37">
        <f t="shared" si="8"/>
        <v>1.9298359196948067E-2</v>
      </c>
      <c r="E275" s="50">
        <f t="shared" si="9"/>
        <v>18796.057964337753</v>
      </c>
      <c r="F275" s="48"/>
    </row>
    <row r="276" spans="2:6" x14ac:dyDescent="0.3">
      <c r="B276" s="17">
        <v>44463</v>
      </c>
      <c r="C276" s="21">
        <v>120.405098</v>
      </c>
      <c r="D276" s="37">
        <f t="shared" si="8"/>
        <v>-7.8217499683015876E-3</v>
      </c>
      <c r="E276" s="50">
        <f t="shared" si="9"/>
        <v>18649.039898551</v>
      </c>
      <c r="F276" s="48"/>
    </row>
    <row r="277" spans="2:6" x14ac:dyDescent="0.3">
      <c r="B277" s="17">
        <v>44466</v>
      </c>
      <c r="C277" s="21">
        <v>120.525902</v>
      </c>
      <c r="D277" s="37">
        <f t="shared" si="8"/>
        <v>1.0033129992552874E-3</v>
      </c>
      <c r="E277" s="50">
        <f t="shared" si="9"/>
        <v>18667.750722704848</v>
      </c>
      <c r="F277" s="48"/>
    </row>
    <row r="278" spans="2:6" x14ac:dyDescent="0.3">
      <c r="B278" s="17">
        <v>44467</v>
      </c>
      <c r="C278" s="21">
        <v>118.955101</v>
      </c>
      <c r="D278" s="37">
        <f t="shared" si="8"/>
        <v>-1.3032891469254492E-2</v>
      </c>
      <c r="E278" s="50">
        <f t="shared" si="9"/>
        <v>18424.45595356074</v>
      </c>
      <c r="F278" s="48"/>
    </row>
    <row r="279" spans="2:6" x14ac:dyDescent="0.3">
      <c r="B279" s="17">
        <v>44468</v>
      </c>
      <c r="C279" s="21">
        <v>119.514397</v>
      </c>
      <c r="D279" s="37">
        <f t="shared" si="8"/>
        <v>4.701740365047509E-3</v>
      </c>
      <c r="E279" s="50">
        <f t="shared" si="9"/>
        <v>18511.082961821638</v>
      </c>
      <c r="F279" s="48"/>
    </row>
    <row r="280" spans="2:6" x14ac:dyDescent="0.3">
      <c r="B280" s="17">
        <v>44469</v>
      </c>
      <c r="C280" s="21">
        <v>119.637497</v>
      </c>
      <c r="D280" s="37">
        <f t="shared" si="8"/>
        <v>1.0300014315429611E-3</v>
      </c>
      <c r="E280" s="50">
        <f t="shared" si="9"/>
        <v>18530.149403771724</v>
      </c>
      <c r="F280" s="48"/>
    </row>
    <row r="281" spans="2:6" x14ac:dyDescent="0.3">
      <c r="B281" s="17">
        <v>44470</v>
      </c>
      <c r="C281" s="21">
        <v>119.606697</v>
      </c>
      <c r="D281" s="37">
        <f t="shared" si="8"/>
        <v>-2.5744436963604542E-4</v>
      </c>
      <c r="E281" s="50">
        <f t="shared" si="9"/>
        <v>18525.378921139207</v>
      </c>
      <c r="F281" s="48"/>
    </row>
    <row r="282" spans="2:6" x14ac:dyDescent="0.3">
      <c r="B282" s="17">
        <v>44473</v>
      </c>
      <c r="C282" s="21">
        <v>121.367699</v>
      </c>
      <c r="D282" s="37">
        <f t="shared" si="8"/>
        <v>1.4723272560565775E-2</v>
      </c>
      <c r="E282" s="50">
        <f t="shared" si="9"/>
        <v>18798.1331242829</v>
      </c>
      <c r="F282" s="48"/>
    </row>
    <row r="283" spans="2:6" x14ac:dyDescent="0.3">
      <c r="B283" s="17">
        <v>44474</v>
      </c>
      <c r="C283" s="21">
        <v>122.808502</v>
      </c>
      <c r="D283" s="37">
        <f t="shared" si="8"/>
        <v>1.1871387625137415E-2</v>
      </c>
      <c r="E283" s="50">
        <f t="shared" si="9"/>
        <v>19021.293049230197</v>
      </c>
      <c r="F283" s="48"/>
    </row>
    <row r="284" spans="2:6" x14ac:dyDescent="0.3">
      <c r="B284" s="17">
        <v>44475</v>
      </c>
      <c r="C284" s="21">
        <v>121.00309799999999</v>
      </c>
      <c r="D284" s="37">
        <f t="shared" si="8"/>
        <v>-1.4700969156028056E-2</v>
      </c>
      <c r="E284" s="50">
        <f t="shared" si="9"/>
        <v>18741.661606805694</v>
      </c>
      <c r="F284" s="48"/>
    </row>
    <row r="285" spans="2:6" x14ac:dyDescent="0.3">
      <c r="B285" s="17">
        <v>44476</v>
      </c>
      <c r="C285" s="21">
        <v>123.908501</v>
      </c>
      <c r="D285" s="37">
        <f t="shared" si="8"/>
        <v>2.4010980280852041E-2</v>
      </c>
      <c r="E285" s="50">
        <f t="shared" si="9"/>
        <v>19191.667274077106</v>
      </c>
      <c r="F285" s="48"/>
    </row>
    <row r="286" spans="2:6" x14ac:dyDescent="0.3">
      <c r="B286" s="17">
        <v>44477</v>
      </c>
      <c r="C286" s="21">
        <v>124.41680100000001</v>
      </c>
      <c r="D286" s="37">
        <f t="shared" si="8"/>
        <v>4.1022205570867614E-3</v>
      </c>
      <c r="E286" s="50">
        <f t="shared" si="9"/>
        <v>19270.395726093593</v>
      </c>
      <c r="F286" s="48"/>
    </row>
    <row r="287" spans="2:6" x14ac:dyDescent="0.3">
      <c r="B287" s="17">
        <v>44480</v>
      </c>
      <c r="C287" s="21">
        <v>125.083298</v>
      </c>
      <c r="D287" s="37">
        <f t="shared" si="8"/>
        <v>5.3569694337342148E-3</v>
      </c>
      <c r="E287" s="50">
        <f t="shared" si="9"/>
        <v>19373.62664697424</v>
      </c>
      <c r="F287" s="48"/>
    </row>
    <row r="288" spans="2:6" x14ac:dyDescent="0.3">
      <c r="B288" s="17">
        <v>44481</v>
      </c>
      <c r="C288" s="21">
        <v>125.38649700000001</v>
      </c>
      <c r="D288" s="37">
        <f t="shared" si="8"/>
        <v>2.4239767007103253E-3</v>
      </c>
      <c r="E288" s="50">
        <f t="shared" si="9"/>
        <v>19420.587866574766</v>
      </c>
      <c r="F288" s="48"/>
    </row>
    <row r="289" spans="2:6" x14ac:dyDescent="0.3">
      <c r="B289" s="17">
        <v>44482</v>
      </c>
      <c r="C289" s="21">
        <v>126.73290299999999</v>
      </c>
      <c r="D289" s="37">
        <f t="shared" si="8"/>
        <v>1.0738046218804465E-2</v>
      </c>
      <c r="E289" s="50">
        <f t="shared" si="9"/>
        <v>19629.127036682399</v>
      </c>
      <c r="F289" s="48"/>
    </row>
    <row r="290" spans="2:6" x14ac:dyDescent="0.3">
      <c r="B290" s="17">
        <v>44483</v>
      </c>
      <c r="C290" s="21">
        <v>128.107697</v>
      </c>
      <c r="D290" s="37">
        <f t="shared" si="8"/>
        <v>1.0847964241772388E-2</v>
      </c>
      <c r="E290" s="50">
        <f t="shared" si="9"/>
        <v>19842.063104873538</v>
      </c>
      <c r="F290" s="48"/>
    </row>
    <row r="291" spans="2:6" x14ac:dyDescent="0.3">
      <c r="B291" s="17">
        <v>44487</v>
      </c>
      <c r="C291" s="21">
        <v>128.133408</v>
      </c>
      <c r="D291" s="37">
        <f t="shared" si="8"/>
        <v>2.006983233802193E-4</v>
      </c>
      <c r="E291" s="50">
        <f t="shared" si="9"/>
        <v>19846.045373671092</v>
      </c>
      <c r="F291" s="48"/>
    </row>
    <row r="292" spans="2:6" x14ac:dyDescent="0.3">
      <c r="B292" s="17">
        <v>44488</v>
      </c>
      <c r="C292" s="21">
        <v>125.352997</v>
      </c>
      <c r="D292" s="37">
        <f t="shared" si="8"/>
        <v>-2.1699344795387016E-2</v>
      </c>
      <c r="E292" s="50">
        <f t="shared" si="9"/>
        <v>19415.399192282908</v>
      </c>
      <c r="F292" s="48"/>
    </row>
    <row r="293" spans="2:6" x14ac:dyDescent="0.3">
      <c r="B293" s="17">
        <v>44489</v>
      </c>
      <c r="C293" s="21">
        <v>123.813599</v>
      </c>
      <c r="D293" s="37">
        <f t="shared" si="8"/>
        <v>-1.2280504151009692E-2</v>
      </c>
      <c r="E293" s="50">
        <f t="shared" si="9"/>
        <v>19176.968301908568</v>
      </c>
      <c r="F293" s="48"/>
    </row>
    <row r="294" spans="2:6" x14ac:dyDescent="0.3">
      <c r="B294" s="17">
        <v>44490</v>
      </c>
      <c r="C294" s="21">
        <v>124.056602</v>
      </c>
      <c r="D294" s="37">
        <f t="shared" si="8"/>
        <v>1.96265193777302E-3</v>
      </c>
      <c r="E294" s="50">
        <f t="shared" si="9"/>
        <v>19214.60601590692</v>
      </c>
      <c r="F294" s="48"/>
    </row>
    <row r="295" spans="2:6" x14ac:dyDescent="0.3">
      <c r="B295" s="17">
        <v>44491</v>
      </c>
      <c r="C295" s="21">
        <v>123.579498</v>
      </c>
      <c r="D295" s="37">
        <f t="shared" si="8"/>
        <v>-3.8458573933856182E-3</v>
      </c>
      <c r="E295" s="50">
        <f t="shared" si="9"/>
        <v>19140.709381299654</v>
      </c>
      <c r="F295" s="48"/>
    </row>
    <row r="296" spans="2:6" x14ac:dyDescent="0.3">
      <c r="B296" s="17">
        <v>44494</v>
      </c>
      <c r="C296" s="21">
        <v>122.388603</v>
      </c>
      <c r="D296" s="37">
        <f t="shared" si="8"/>
        <v>-9.6366712866886514E-3</v>
      </c>
      <c r="E296" s="50">
        <f t="shared" si="9"/>
        <v>18956.256656798032</v>
      </c>
      <c r="F296" s="48"/>
    </row>
    <row r="297" spans="2:6" x14ac:dyDescent="0.3">
      <c r="B297" s="17">
        <v>44495</v>
      </c>
      <c r="C297" s="21">
        <v>124.235901</v>
      </c>
      <c r="D297" s="37">
        <f t="shared" si="8"/>
        <v>1.5093709338278785E-2</v>
      </c>
      <c r="E297" s="50">
        <f t="shared" si="9"/>
        <v>19242.376884917554</v>
      </c>
      <c r="F297" s="48"/>
    </row>
    <row r="298" spans="2:6" x14ac:dyDescent="0.3">
      <c r="B298" s="17">
        <v>44496</v>
      </c>
      <c r="C298" s="21">
        <v>125.176598</v>
      </c>
      <c r="D298" s="37">
        <f t="shared" si="8"/>
        <v>7.5718612126457726E-3</v>
      </c>
      <c r="E298" s="50">
        <f t="shared" si="9"/>
        <v>19388.077492091572</v>
      </c>
      <c r="F298" s="48"/>
    </row>
    <row r="299" spans="2:6" x14ac:dyDescent="0.3">
      <c r="B299" s="17">
        <v>44497</v>
      </c>
      <c r="C299" s="21">
        <v>120.586502</v>
      </c>
      <c r="D299" s="37">
        <f t="shared" si="8"/>
        <v>-3.6668962676234443E-2</v>
      </c>
      <c r="E299" s="50">
        <f t="shared" si="9"/>
        <v>18677.136802170124</v>
      </c>
      <c r="F299" s="48"/>
    </row>
    <row r="300" spans="2:6" x14ac:dyDescent="0.3">
      <c r="B300" s="17">
        <v>44498</v>
      </c>
      <c r="C300" s="21">
        <v>121.125</v>
      </c>
      <c r="D300" s="37">
        <f t="shared" si="8"/>
        <v>4.4656573585657548E-3</v>
      </c>
      <c r="E300" s="50">
        <f t="shared" si="9"/>
        <v>18760.542495567675</v>
      </c>
      <c r="F300" s="48"/>
    </row>
    <row r="301" spans="2:6" x14ac:dyDescent="0.3">
      <c r="B301" s="17">
        <v>44501</v>
      </c>
      <c r="C301" s="21">
        <v>122.37309999999999</v>
      </c>
      <c r="D301" s="37">
        <f t="shared" si="8"/>
        <v>1.030423116615062E-2</v>
      </c>
      <c r="E301" s="50">
        <f t="shared" si="9"/>
        <v>18953.855462244395</v>
      </c>
      <c r="F301" s="48"/>
    </row>
    <row r="302" spans="2:6" x14ac:dyDescent="0.3">
      <c r="B302" s="17">
        <v>44502</v>
      </c>
      <c r="C302" s="21">
        <v>124.35279800000001</v>
      </c>
      <c r="D302" s="37">
        <f t="shared" si="8"/>
        <v>1.6177558630123885E-2</v>
      </c>
      <c r="E302" s="50">
        <f t="shared" si="9"/>
        <v>19260.482570251748</v>
      </c>
      <c r="F302" s="48"/>
    </row>
    <row r="303" spans="2:6" x14ac:dyDescent="0.3">
      <c r="B303" s="17">
        <v>44503</v>
      </c>
      <c r="C303" s="21">
        <v>123.967102</v>
      </c>
      <c r="D303" s="37">
        <f t="shared" si="8"/>
        <v>-3.1016270337560882E-3</v>
      </c>
      <c r="E303" s="50">
        <f t="shared" si="9"/>
        <v>19200.743736828666</v>
      </c>
      <c r="F303" s="48"/>
    </row>
    <row r="304" spans="2:6" x14ac:dyDescent="0.3">
      <c r="B304" s="17">
        <v>44508</v>
      </c>
      <c r="C304" s="21">
        <v>126.55529799999999</v>
      </c>
      <c r="D304" s="37">
        <f t="shared" si="8"/>
        <v>2.0878087478402103E-2</v>
      </c>
      <c r="E304" s="50">
        <f t="shared" si="9"/>
        <v>19601.618544216555</v>
      </c>
      <c r="F304" s="48"/>
    </row>
    <row r="305" spans="2:6" x14ac:dyDescent="0.3">
      <c r="B305" s="17">
        <v>44509</v>
      </c>
      <c r="C305" s="21">
        <v>129.46270799999999</v>
      </c>
      <c r="D305" s="37">
        <f t="shared" si="8"/>
        <v>2.2973435691329168E-2</v>
      </c>
      <c r="E305" s="50">
        <f t="shared" si="9"/>
        <v>20051.935067288079</v>
      </c>
      <c r="F305" s="48"/>
    </row>
    <row r="306" spans="2:6" x14ac:dyDescent="0.3">
      <c r="B306" s="17">
        <v>44510</v>
      </c>
      <c r="C306" s="21">
        <v>128.52920499999999</v>
      </c>
      <c r="D306" s="37">
        <f t="shared" si="8"/>
        <v>-7.2105938028115537E-3</v>
      </c>
      <c r="E306" s="50">
        <f t="shared" si="9"/>
        <v>19907.348708557511</v>
      </c>
      <c r="F306" s="48"/>
    </row>
    <row r="307" spans="2:6" x14ac:dyDescent="0.3">
      <c r="B307" s="17">
        <v>44511</v>
      </c>
      <c r="C307" s="21">
        <v>126.701103</v>
      </c>
      <c r="D307" s="37">
        <f t="shared" si="8"/>
        <v>-1.4223242102835595E-2</v>
      </c>
      <c r="E307" s="50">
        <f t="shared" si="9"/>
        <v>19624.201668250127</v>
      </c>
      <c r="F307" s="48"/>
    </row>
    <row r="308" spans="2:6" x14ac:dyDescent="0.3">
      <c r="B308" s="17">
        <v>44512</v>
      </c>
      <c r="C308" s="21">
        <v>127.81619999999999</v>
      </c>
      <c r="D308" s="37">
        <f t="shared" si="8"/>
        <v>8.8010046763364914E-3</v>
      </c>
      <c r="E308" s="50">
        <f t="shared" si="9"/>
        <v>19796.914358901766</v>
      </c>
      <c r="F308" s="48"/>
    </row>
    <row r="309" spans="2:6" x14ac:dyDescent="0.3">
      <c r="B309" s="17">
        <v>44515</v>
      </c>
      <c r="C309" s="21">
        <v>127.94409899999999</v>
      </c>
      <c r="D309" s="37">
        <f t="shared" si="8"/>
        <v>1.0006478052077853E-3</v>
      </c>
      <c r="E309" s="50">
        <f t="shared" si="9"/>
        <v>19816.724097804887</v>
      </c>
      <c r="F309" s="48"/>
    </row>
    <row r="310" spans="2:6" x14ac:dyDescent="0.3">
      <c r="B310" s="17">
        <v>44516</v>
      </c>
      <c r="C310" s="21">
        <v>128.235794</v>
      </c>
      <c r="D310" s="37">
        <f t="shared" si="8"/>
        <v>2.2798628641716744E-3</v>
      </c>
      <c r="E310" s="50">
        <f t="shared" si="9"/>
        <v>19861.903511165008</v>
      </c>
      <c r="F310" s="48"/>
    </row>
    <row r="311" spans="2:6" x14ac:dyDescent="0.3">
      <c r="B311" s="17">
        <v>44517</v>
      </c>
      <c r="C311" s="21">
        <v>127.614998</v>
      </c>
      <c r="D311" s="37">
        <f t="shared" si="8"/>
        <v>-4.8410508535549641E-3</v>
      </c>
      <c r="E311" s="50">
        <f t="shared" si="9"/>
        <v>19765.751026219055</v>
      </c>
      <c r="F311" s="48"/>
    </row>
    <row r="312" spans="2:6" x14ac:dyDescent="0.3">
      <c r="B312" s="17">
        <v>44518</v>
      </c>
      <c r="C312" s="21">
        <v>127.773697</v>
      </c>
      <c r="D312" s="37">
        <f t="shared" si="8"/>
        <v>1.2435764015762364E-3</v>
      </c>
      <c r="E312" s="50">
        <f t="shared" si="9"/>
        <v>19790.331247754693</v>
      </c>
      <c r="F312" s="48"/>
    </row>
    <row r="313" spans="2:6" x14ac:dyDescent="0.3">
      <c r="B313" s="17">
        <v>44522</v>
      </c>
      <c r="C313" s="21">
        <v>124.84279600000001</v>
      </c>
      <c r="D313" s="37">
        <f t="shared" si="8"/>
        <v>-2.2938218653875152E-2</v>
      </c>
      <c r="E313" s="50">
        <f t="shared" si="9"/>
        <v>19336.376302361077</v>
      </c>
      <c r="F313" s="48"/>
    </row>
    <row r="314" spans="2:6" x14ac:dyDescent="0.3">
      <c r="B314" s="17">
        <v>44523</v>
      </c>
      <c r="C314" s="21">
        <v>126.697098</v>
      </c>
      <c r="D314" s="37">
        <f t="shared" si="8"/>
        <v>1.4853095728487127E-2</v>
      </c>
      <c r="E314" s="50">
        <f t="shared" si="9"/>
        <v>19623.581350622095</v>
      </c>
      <c r="F314" s="48"/>
    </row>
    <row r="315" spans="2:6" x14ac:dyDescent="0.3">
      <c r="B315" s="17">
        <v>44524</v>
      </c>
      <c r="C315" s="21">
        <v>126.76010100000001</v>
      </c>
      <c r="D315" s="37">
        <f t="shared" si="8"/>
        <v>4.9727263682084518E-4</v>
      </c>
      <c r="E315" s="50">
        <f t="shared" si="9"/>
        <v>19633.339620664188</v>
      </c>
      <c r="F315" s="48"/>
    </row>
    <row r="316" spans="2:6" x14ac:dyDescent="0.3">
      <c r="B316" s="17">
        <v>44525</v>
      </c>
      <c r="C316" s="21">
        <v>127.308502</v>
      </c>
      <c r="D316" s="37">
        <f t="shared" si="8"/>
        <v>4.3262903364205928E-3</v>
      </c>
      <c r="E316" s="50">
        <f t="shared" si="9"/>
        <v>19718.279148136731</v>
      </c>
      <c r="F316" s="48"/>
    </row>
    <row r="317" spans="2:6" x14ac:dyDescent="0.3">
      <c r="B317" s="17">
        <v>44526</v>
      </c>
      <c r="C317" s="21">
        <v>124.518204</v>
      </c>
      <c r="D317" s="37">
        <f t="shared" si="8"/>
        <v>-2.1917609241840007E-2</v>
      </c>
      <c r="E317" s="50">
        <f t="shared" si="9"/>
        <v>19286.101610846348</v>
      </c>
      <c r="F317" s="48"/>
    </row>
    <row r="318" spans="2:6" x14ac:dyDescent="0.3">
      <c r="B318" s="17">
        <v>44529</v>
      </c>
      <c r="C318" s="21">
        <v>123.494698</v>
      </c>
      <c r="D318" s="37">
        <f t="shared" si="8"/>
        <v>-8.2197298637554841E-3</v>
      </c>
      <c r="E318" s="50">
        <f t="shared" si="9"/>
        <v>19127.57506548025</v>
      </c>
      <c r="F318" s="48"/>
    </row>
    <row r="319" spans="2:6" x14ac:dyDescent="0.3">
      <c r="B319" s="17">
        <v>44530</v>
      </c>
      <c r="C319" s="21">
        <v>123.2882</v>
      </c>
      <c r="D319" s="37">
        <f t="shared" si="8"/>
        <v>-1.6721203690865845E-3</v>
      </c>
      <c r="E319" s="50">
        <f t="shared" si="9"/>
        <v>19095.59145760203</v>
      </c>
      <c r="F319" s="48"/>
    </row>
    <row r="320" spans="2:6" x14ac:dyDescent="0.3">
      <c r="B320" s="17">
        <v>44531</v>
      </c>
      <c r="C320" s="21">
        <v>125.26889799999999</v>
      </c>
      <c r="D320" s="37">
        <f t="shared" si="8"/>
        <v>1.6065592652013651E-2</v>
      </c>
      <c r="E320" s="50">
        <f t="shared" si="9"/>
        <v>19402.373451409134</v>
      </c>
      <c r="F320" s="48"/>
    </row>
    <row r="321" spans="2:6" x14ac:dyDescent="0.3">
      <c r="B321" s="17">
        <v>44532</v>
      </c>
      <c r="C321" s="21">
        <v>126.111504</v>
      </c>
      <c r="D321" s="37">
        <f t="shared" si="8"/>
        <v>6.7263783225745589E-3</v>
      </c>
      <c r="E321" s="50">
        <f t="shared" si="9"/>
        <v>19532.881155599189</v>
      </c>
      <c r="F321" s="48"/>
    </row>
    <row r="322" spans="2:6" x14ac:dyDescent="0.3">
      <c r="B322" s="17">
        <v>44533</v>
      </c>
      <c r="C322" s="21">
        <v>125.67910000000001</v>
      </c>
      <c r="D322" s="37">
        <f t="shared" si="8"/>
        <v>-3.4287435030510073E-3</v>
      </c>
      <c r="E322" s="50">
        <f t="shared" si="9"/>
        <v>19465.90791624106</v>
      </c>
      <c r="F322" s="48"/>
    </row>
    <row r="323" spans="2:6" x14ac:dyDescent="0.3">
      <c r="B323" s="17">
        <v>44536</v>
      </c>
      <c r="C323" s="21">
        <v>123.568398</v>
      </c>
      <c r="D323" s="37">
        <f t="shared" si="8"/>
        <v>-1.6794375516692939E-2</v>
      </c>
      <c r="E323" s="50">
        <f t="shared" si="9"/>
        <v>19138.990148922341</v>
      </c>
      <c r="F323" s="48"/>
    </row>
    <row r="324" spans="2:6" x14ac:dyDescent="0.3">
      <c r="B324" s="17">
        <v>44537</v>
      </c>
      <c r="C324" s="21">
        <v>125.904602</v>
      </c>
      <c r="D324" s="37">
        <f t="shared" si="8"/>
        <v>1.8906160780687593E-2</v>
      </c>
      <c r="E324" s="50">
        <f t="shared" si="9"/>
        <v>19500.834973857862</v>
      </c>
      <c r="F324" s="48"/>
    </row>
    <row r="325" spans="2:6" x14ac:dyDescent="0.3">
      <c r="B325" s="17">
        <v>44538</v>
      </c>
      <c r="C325" s="21">
        <v>127.877701</v>
      </c>
      <c r="D325" s="37">
        <f t="shared" si="8"/>
        <v>1.5671381098524142E-2</v>
      </c>
      <c r="E325" s="50">
        <f t="shared" si="9"/>
        <v>19806.439990472616</v>
      </c>
      <c r="F325" s="48"/>
    </row>
    <row r="326" spans="2:6" x14ac:dyDescent="0.3">
      <c r="B326" s="17">
        <v>44539</v>
      </c>
      <c r="C326" s="21">
        <v>128.93600499999999</v>
      </c>
      <c r="D326" s="37">
        <f t="shared" ref="D326:D389" si="10">((C326-C325)/C325)</f>
        <v>8.275907306153343E-3</v>
      </c>
      <c r="E326" s="50">
        <f t="shared" ref="E326:E389" si="11">(E325+(E325*D326))</f>
        <v>19970.356251898655</v>
      </c>
      <c r="F326" s="48"/>
    </row>
    <row r="327" spans="2:6" x14ac:dyDescent="0.3">
      <c r="B327" s="17">
        <v>44540</v>
      </c>
      <c r="C327" s="21">
        <v>130.51460299999999</v>
      </c>
      <c r="D327" s="37">
        <f t="shared" si="10"/>
        <v>1.2243267503130716E-2</v>
      </c>
      <c r="E327" s="50">
        <f t="shared" si="11"/>
        <v>20214.858665623469</v>
      </c>
      <c r="F327" s="48"/>
    </row>
    <row r="328" spans="2:6" x14ac:dyDescent="0.3">
      <c r="B328" s="17">
        <v>44543</v>
      </c>
      <c r="C328" s="21">
        <v>130.51649499999999</v>
      </c>
      <c r="D328" s="37">
        <f t="shared" si="10"/>
        <v>1.4496462131505748E-5</v>
      </c>
      <c r="E328" s="50">
        <f t="shared" si="11"/>
        <v>20215.151709556609</v>
      </c>
      <c r="F328" s="48"/>
    </row>
    <row r="329" spans="2:6" x14ac:dyDescent="0.3">
      <c r="B329" s="17">
        <v>44544</v>
      </c>
      <c r="C329" s="21">
        <v>129.40640300000001</v>
      </c>
      <c r="D329" s="37">
        <f t="shared" si="10"/>
        <v>-8.5053770406566653E-3</v>
      </c>
      <c r="E329" s="50">
        <f t="shared" si="11"/>
        <v>20043.214222332754</v>
      </c>
      <c r="F329" s="48"/>
    </row>
    <row r="330" spans="2:6" x14ac:dyDescent="0.3">
      <c r="B330" s="17">
        <v>44545</v>
      </c>
      <c r="C330" s="21">
        <v>128.03050200000001</v>
      </c>
      <c r="D330" s="37">
        <f t="shared" si="10"/>
        <v>-1.0632402787673488E-2</v>
      </c>
      <c r="E330" s="50">
        <f t="shared" si="11"/>
        <v>19830.106695561288</v>
      </c>
      <c r="F330" s="48"/>
    </row>
    <row r="331" spans="2:6" x14ac:dyDescent="0.3">
      <c r="B331" s="17">
        <v>44546</v>
      </c>
      <c r="C331" s="21">
        <v>127.207703</v>
      </c>
      <c r="D331" s="37">
        <f t="shared" si="10"/>
        <v>-6.4265857521984687E-3</v>
      </c>
      <c r="E331" s="50">
        <f t="shared" si="11"/>
        <v>19702.666814407017</v>
      </c>
      <c r="F331" s="48"/>
    </row>
    <row r="332" spans="2:6" x14ac:dyDescent="0.3">
      <c r="B332" s="17">
        <v>44547</v>
      </c>
      <c r="C332" s="21">
        <v>123.674896</v>
      </c>
      <c r="D332" s="37">
        <f t="shared" si="10"/>
        <v>-2.7771958117976482E-2</v>
      </c>
      <c r="E332" s="50">
        <f t="shared" si="11"/>
        <v>19155.485176824859</v>
      </c>
      <c r="F332" s="48"/>
    </row>
    <row r="333" spans="2:6" x14ac:dyDescent="0.3">
      <c r="B333" s="17">
        <v>44550</v>
      </c>
      <c r="C333" s="21">
        <v>119.709999</v>
      </c>
      <c r="D333" s="37">
        <f t="shared" si="10"/>
        <v>-3.205902837387474E-2</v>
      </c>
      <c r="E333" s="50">
        <f t="shared" si="11"/>
        <v>18541.378934025695</v>
      </c>
      <c r="F333" s="48"/>
    </row>
    <row r="334" spans="2:6" x14ac:dyDescent="0.3">
      <c r="B334" s="17">
        <v>44551</v>
      </c>
      <c r="C334" s="21">
        <v>121.79499800000001</v>
      </c>
      <c r="D334" s="37">
        <f t="shared" si="10"/>
        <v>1.7417083095957679E-2</v>
      </c>
      <c r="E334" s="50">
        <f t="shared" si="11"/>
        <v>18864.31567163326</v>
      </c>
      <c r="F334" s="48"/>
    </row>
    <row r="335" spans="2:6" x14ac:dyDescent="0.3">
      <c r="B335" s="17">
        <v>44552</v>
      </c>
      <c r="C335" s="21">
        <v>123.26280199999999</v>
      </c>
      <c r="D335" s="37">
        <f t="shared" si="10"/>
        <v>1.2051430880601408E-2</v>
      </c>
      <c r="E335" s="50">
        <f t="shared" si="11"/>
        <v>19091.657668059794</v>
      </c>
      <c r="F335" s="48"/>
    </row>
    <row r="336" spans="2:6" x14ac:dyDescent="0.3">
      <c r="B336" s="17">
        <v>44553</v>
      </c>
      <c r="C336" s="21">
        <v>124.1931</v>
      </c>
      <c r="D336" s="37">
        <f t="shared" si="10"/>
        <v>7.5472728585222948E-3</v>
      </c>
      <c r="E336" s="50">
        <f t="shared" si="11"/>
        <v>19235.747617802139</v>
      </c>
      <c r="F336" s="48"/>
    </row>
    <row r="337" spans="2:6" x14ac:dyDescent="0.3">
      <c r="B337" s="17">
        <v>44554</v>
      </c>
      <c r="C337" s="21">
        <v>122.87400100000001</v>
      </c>
      <c r="D337" s="37">
        <f t="shared" si="10"/>
        <v>-1.0621354970606211E-2</v>
      </c>
      <c r="E337" s="50">
        <f t="shared" si="11"/>
        <v>19031.437914228471</v>
      </c>
      <c r="F337" s="48"/>
    </row>
    <row r="338" spans="2:6" x14ac:dyDescent="0.3">
      <c r="B338" s="17">
        <v>44557</v>
      </c>
      <c r="C338" s="21">
        <v>123.31880200000001</v>
      </c>
      <c r="D338" s="37">
        <f t="shared" si="10"/>
        <v>3.6199765318946373E-3</v>
      </c>
      <c r="E338" s="50">
        <f t="shared" si="11"/>
        <v>19100.331272846186</v>
      </c>
      <c r="F338" s="48"/>
    </row>
    <row r="339" spans="2:6" x14ac:dyDescent="0.3">
      <c r="B339" s="17">
        <v>44558</v>
      </c>
      <c r="C339" s="21">
        <v>124.575996</v>
      </c>
      <c r="D339" s="37">
        <f t="shared" si="10"/>
        <v>1.0194666016946859E-2</v>
      </c>
      <c r="E339" s="50">
        <f t="shared" si="11"/>
        <v>19295.052770985898</v>
      </c>
      <c r="F339" s="48"/>
    </row>
    <row r="340" spans="2:6" x14ac:dyDescent="0.3">
      <c r="B340" s="17">
        <v>44559</v>
      </c>
      <c r="C340" s="21">
        <v>124.47170300000001</v>
      </c>
      <c r="D340" s="37">
        <f t="shared" si="10"/>
        <v>-8.3718375408371943E-4</v>
      </c>
      <c r="E340" s="50">
        <f t="shared" si="11"/>
        <v>19278.899266271841</v>
      </c>
      <c r="F340" s="48"/>
    </row>
    <row r="341" spans="2:6" x14ac:dyDescent="0.3">
      <c r="B341" s="17">
        <v>44560</v>
      </c>
      <c r="C341" s="21">
        <v>123.8013</v>
      </c>
      <c r="D341" s="37">
        <f t="shared" si="10"/>
        <v>-5.38598720706832E-3</v>
      </c>
      <c r="E341" s="50">
        <f t="shared" si="11"/>
        <v>19175.063361457342</v>
      </c>
      <c r="F341" s="48"/>
    </row>
    <row r="342" spans="2:6" x14ac:dyDescent="0.3">
      <c r="B342" s="17">
        <v>44561</v>
      </c>
      <c r="C342" s="21">
        <v>125.28070099999999</v>
      </c>
      <c r="D342" s="37">
        <f t="shared" si="10"/>
        <v>1.1949801819528517E-2</v>
      </c>
      <c r="E342" s="50">
        <f t="shared" si="11"/>
        <v>19404.20156850366</v>
      </c>
      <c r="F342" s="48"/>
    </row>
    <row r="343" spans="2:6" x14ac:dyDescent="0.3">
      <c r="B343" s="17">
        <v>44564</v>
      </c>
      <c r="C343" s="21">
        <v>126.506798</v>
      </c>
      <c r="D343" s="37">
        <f t="shared" si="10"/>
        <v>9.7867986865751173E-3</v>
      </c>
      <c r="E343" s="50">
        <f t="shared" si="11"/>
        <v>19594.106582928333</v>
      </c>
      <c r="F343" s="48"/>
    </row>
    <row r="344" spans="2:6" x14ac:dyDescent="0.3">
      <c r="B344" s="17">
        <v>44565</v>
      </c>
      <c r="C344" s="21">
        <v>126.490601</v>
      </c>
      <c r="D344" s="37">
        <f t="shared" si="10"/>
        <v>-1.2803264532871463E-4</v>
      </c>
      <c r="E344" s="50">
        <f t="shared" si="11"/>
        <v>19591.597897629668</v>
      </c>
      <c r="F344" s="48"/>
    </row>
    <row r="345" spans="2:6" x14ac:dyDescent="0.3">
      <c r="B345" s="17">
        <v>44566</v>
      </c>
      <c r="C345" s="21">
        <v>127.236801</v>
      </c>
      <c r="D345" s="37">
        <f t="shared" si="10"/>
        <v>5.8992525460449174E-3</v>
      </c>
      <c r="E345" s="50">
        <f t="shared" si="11"/>
        <v>19707.173681408349</v>
      </c>
      <c r="F345" s="48"/>
    </row>
    <row r="346" spans="2:6" x14ac:dyDescent="0.3">
      <c r="B346" s="17">
        <v>44567</v>
      </c>
      <c r="C346" s="21">
        <v>127.20909899999999</v>
      </c>
      <c r="D346" s="37">
        <f t="shared" si="10"/>
        <v>-2.1772002897184597E-4</v>
      </c>
      <c r="E346" s="50">
        <f t="shared" si="11"/>
        <v>19702.883034983479</v>
      </c>
      <c r="F346" s="48"/>
    </row>
    <row r="347" spans="2:6" x14ac:dyDescent="0.3">
      <c r="B347" s="17">
        <v>44568</v>
      </c>
      <c r="C347" s="21">
        <v>126.997704</v>
      </c>
      <c r="D347" s="37">
        <f t="shared" si="10"/>
        <v>-1.6617915043954207E-3</v>
      </c>
      <c r="E347" s="50">
        <f t="shared" si="11"/>
        <v>19670.140951343848</v>
      </c>
      <c r="F347" s="48"/>
    </row>
    <row r="348" spans="2:6" x14ac:dyDescent="0.3">
      <c r="B348" s="17">
        <v>44571</v>
      </c>
      <c r="C348" s="21">
        <v>128.68339499999999</v>
      </c>
      <c r="D348" s="37">
        <f t="shared" si="10"/>
        <v>1.3273397446618337E-2</v>
      </c>
      <c r="E348" s="50">
        <f t="shared" si="11"/>
        <v>19931.230550022039</v>
      </c>
      <c r="F348" s="48"/>
    </row>
    <row r="349" spans="2:6" x14ac:dyDescent="0.3">
      <c r="B349" s="17">
        <v>44572</v>
      </c>
      <c r="C349" s="21">
        <v>128.93760700000001</v>
      </c>
      <c r="D349" s="37">
        <f t="shared" si="10"/>
        <v>1.9754840941212646E-3</v>
      </c>
      <c r="E349" s="50">
        <f t="shared" si="11"/>
        <v>19970.604378949873</v>
      </c>
      <c r="F349" s="48"/>
    </row>
    <row r="350" spans="2:6" x14ac:dyDescent="0.3">
      <c r="B350" s="17">
        <v>44573</v>
      </c>
      <c r="C350" s="21">
        <v>130.41419999999999</v>
      </c>
      <c r="D350" s="37">
        <f t="shared" si="10"/>
        <v>1.1451996313224425E-2</v>
      </c>
      <c r="E350" s="50">
        <f t="shared" si="11"/>
        <v>20199.307666670469</v>
      </c>
      <c r="F350" s="48"/>
    </row>
    <row r="351" spans="2:6" x14ac:dyDescent="0.3">
      <c r="B351" s="17">
        <v>44574</v>
      </c>
      <c r="C351" s="21">
        <v>130.95519999999999</v>
      </c>
      <c r="D351" s="37">
        <f t="shared" si="10"/>
        <v>4.1483212717633271E-3</v>
      </c>
      <c r="E351" s="50">
        <f t="shared" si="11"/>
        <v>20283.100884339012</v>
      </c>
      <c r="F351" s="48"/>
    </row>
    <row r="352" spans="2:6" x14ac:dyDescent="0.3">
      <c r="B352" s="17">
        <v>44575</v>
      </c>
      <c r="C352" s="21">
        <v>131.32470699999999</v>
      </c>
      <c r="D352" s="37">
        <f t="shared" si="10"/>
        <v>2.8216290762031497E-3</v>
      </c>
      <c r="E352" s="50">
        <f t="shared" si="11"/>
        <v>20340.332271549825</v>
      </c>
      <c r="F352" s="48"/>
    </row>
    <row r="353" spans="2:6" x14ac:dyDescent="0.3">
      <c r="B353" s="17">
        <v>44578</v>
      </c>
      <c r="C353" s="21">
        <v>131.66760300000001</v>
      </c>
      <c r="D353" s="37">
        <f t="shared" si="10"/>
        <v>2.6110547499643348E-3</v>
      </c>
      <c r="E353" s="50">
        <f t="shared" si="11"/>
        <v>20393.441992743308</v>
      </c>
      <c r="F353" s="48"/>
    </row>
    <row r="354" spans="2:6" x14ac:dyDescent="0.3">
      <c r="B354" s="17">
        <v>44579</v>
      </c>
      <c r="C354" s="21">
        <v>129.7285</v>
      </c>
      <c r="D354" s="37">
        <f t="shared" si="10"/>
        <v>-1.4727259825638482E-2</v>
      </c>
      <c r="E354" s="50">
        <f t="shared" si="11"/>
        <v>20093.102473777089</v>
      </c>
      <c r="F354" s="48"/>
    </row>
    <row r="355" spans="2:6" x14ac:dyDescent="0.3">
      <c r="B355" s="17">
        <v>44580</v>
      </c>
      <c r="C355" s="21">
        <v>129.411697</v>
      </c>
      <c r="D355" s="37">
        <f t="shared" si="10"/>
        <v>-2.4420462735635813E-3</v>
      </c>
      <c r="E355" s="50">
        <f t="shared" si="11"/>
        <v>20044.034187756672</v>
      </c>
      <c r="F355" s="48"/>
    </row>
    <row r="356" spans="2:6" x14ac:dyDescent="0.3">
      <c r="B356" s="17">
        <v>44581</v>
      </c>
      <c r="C356" s="21">
        <v>129.12060500000001</v>
      </c>
      <c r="D356" s="37">
        <f t="shared" si="10"/>
        <v>-2.2493484495454217E-3</v>
      </c>
      <c r="E356" s="50">
        <f t="shared" si="11"/>
        <v>19998.948170533804</v>
      </c>
      <c r="F356" s="48"/>
    </row>
    <row r="357" spans="2:6" x14ac:dyDescent="0.3">
      <c r="B357" s="17">
        <v>44582</v>
      </c>
      <c r="C357" s="21">
        <v>126.96729999999999</v>
      </c>
      <c r="D357" s="37">
        <f t="shared" si="10"/>
        <v>-1.6676695404269654E-2</v>
      </c>
      <c r="E357" s="50">
        <f t="shared" si="11"/>
        <v>19665.431803488034</v>
      </c>
      <c r="F357" s="48"/>
    </row>
    <row r="358" spans="2:6" x14ac:dyDescent="0.3">
      <c r="B358" s="17">
        <v>44585</v>
      </c>
      <c r="C358" s="21">
        <v>122.39919999999999</v>
      </c>
      <c r="D358" s="37">
        <f t="shared" si="10"/>
        <v>-3.5978555108283794E-2</v>
      </c>
      <c r="E358" s="50">
        <f t="shared" si="11"/>
        <v>18957.897981618044</v>
      </c>
      <c r="F358" s="48"/>
    </row>
    <row r="359" spans="2:6" x14ac:dyDescent="0.3">
      <c r="B359" s="17">
        <v>44586</v>
      </c>
      <c r="C359" s="21">
        <v>124.179802</v>
      </c>
      <c r="D359" s="37">
        <f t="shared" si="10"/>
        <v>1.4547497042464346E-2</v>
      </c>
      <c r="E359" s="50">
        <f t="shared" si="11"/>
        <v>19233.687946436974</v>
      </c>
      <c r="F359" s="48"/>
    </row>
    <row r="360" spans="2:6" x14ac:dyDescent="0.3">
      <c r="B360" s="17">
        <v>44588</v>
      </c>
      <c r="C360" s="21">
        <v>124.561401</v>
      </c>
      <c r="D360" s="37">
        <f t="shared" si="10"/>
        <v>3.0729554553485957E-3</v>
      </c>
      <c r="E360" s="50">
        <f t="shared" si="11"/>
        <v>19292.792212738452</v>
      </c>
      <c r="F360" s="48"/>
    </row>
    <row r="361" spans="2:6" x14ac:dyDescent="0.3">
      <c r="B361" s="17">
        <v>44589</v>
      </c>
      <c r="C361" s="21">
        <v>126.2127</v>
      </c>
      <c r="D361" s="37">
        <f t="shared" si="10"/>
        <v>1.3256907731794013E-2</v>
      </c>
      <c r="E361" s="50">
        <f t="shared" si="11"/>
        <v>19548.5549789914</v>
      </c>
      <c r="F361" s="48"/>
    </row>
    <row r="362" spans="2:6" x14ac:dyDescent="0.3">
      <c r="B362" s="17">
        <v>44592</v>
      </c>
      <c r="C362" s="21">
        <v>128.12080399999999</v>
      </c>
      <c r="D362" s="37">
        <f t="shared" si="10"/>
        <v>1.5118161643004186E-2</v>
      </c>
      <c r="E362" s="50">
        <f t="shared" si="11"/>
        <v>19844.093193050947</v>
      </c>
      <c r="F362" s="48"/>
    </row>
    <row r="363" spans="2:6" x14ac:dyDescent="0.3">
      <c r="B363" s="17">
        <v>44593</v>
      </c>
      <c r="C363" s="21">
        <v>129.73129299999999</v>
      </c>
      <c r="D363" s="37">
        <f t="shared" si="10"/>
        <v>1.2570081904887212E-2</v>
      </c>
      <c r="E363" s="50">
        <f t="shared" si="11"/>
        <v>20093.535069815811</v>
      </c>
      <c r="F363" s="48"/>
    </row>
    <row r="364" spans="2:6" x14ac:dyDescent="0.3">
      <c r="B364" s="17">
        <v>44594</v>
      </c>
      <c r="C364" s="21">
        <v>132.05230700000001</v>
      </c>
      <c r="D364" s="37">
        <f t="shared" si="10"/>
        <v>1.7890933993851579E-2</v>
      </c>
      <c r="E364" s="50">
        <f t="shared" si="11"/>
        <v>20453.027179453027</v>
      </c>
      <c r="F364" s="48"/>
    </row>
    <row r="365" spans="2:6" x14ac:dyDescent="0.3">
      <c r="B365" s="17">
        <v>44595</v>
      </c>
      <c r="C365" s="21">
        <v>131.64619400000001</v>
      </c>
      <c r="D365" s="37">
        <f t="shared" si="10"/>
        <v>-3.0753949645120912E-3</v>
      </c>
      <c r="E365" s="50">
        <f t="shared" si="11"/>
        <v>20390.126042656309</v>
      </c>
      <c r="F365" s="48"/>
    </row>
    <row r="366" spans="2:6" x14ac:dyDescent="0.3">
      <c r="B366" s="17">
        <v>44596</v>
      </c>
      <c r="C366" s="21">
        <v>130.64920000000001</v>
      </c>
      <c r="D366" s="37">
        <f t="shared" si="10"/>
        <v>-7.5732838884806711E-3</v>
      </c>
      <c r="E366" s="50">
        <f t="shared" si="11"/>
        <v>20235.705829613369</v>
      </c>
      <c r="F366" s="48"/>
    </row>
    <row r="367" spans="2:6" x14ac:dyDescent="0.3">
      <c r="B367" s="17">
        <v>44599</v>
      </c>
      <c r="C367" s="21">
        <v>129.398605</v>
      </c>
      <c r="D367" s="37">
        <f t="shared" si="10"/>
        <v>-9.5721596458302385E-3</v>
      </c>
      <c r="E367" s="50">
        <f t="shared" si="11"/>
        <v>20042.006422866252</v>
      </c>
      <c r="F367" s="48"/>
    </row>
    <row r="368" spans="2:6" x14ac:dyDescent="0.3">
      <c r="B368" s="17">
        <v>44600</v>
      </c>
      <c r="C368" s="21">
        <v>128.255707</v>
      </c>
      <c r="D368" s="37">
        <f t="shared" si="10"/>
        <v>-8.8323826984070073E-3</v>
      </c>
      <c r="E368" s="50">
        <f t="shared" si="11"/>
        <v>19864.987752095567</v>
      </c>
      <c r="F368" s="48"/>
    </row>
    <row r="369" spans="2:6" x14ac:dyDescent="0.3">
      <c r="B369" s="17">
        <v>44601</v>
      </c>
      <c r="C369" s="21">
        <v>129.71800200000001</v>
      </c>
      <c r="D369" s="37">
        <f t="shared" si="10"/>
        <v>1.1401402980063972E-2</v>
      </c>
      <c r="E369" s="50">
        <f t="shared" si="11"/>
        <v>20091.476482651244</v>
      </c>
      <c r="F369" s="48"/>
    </row>
    <row r="370" spans="2:6" x14ac:dyDescent="0.3">
      <c r="B370" s="17">
        <v>44602</v>
      </c>
      <c r="C370" s="21">
        <v>130.320999</v>
      </c>
      <c r="D370" s="37">
        <f t="shared" si="10"/>
        <v>4.6485221072090493E-3</v>
      </c>
      <c r="E370" s="50">
        <f t="shared" si="11"/>
        <v>20184.872155247318</v>
      </c>
      <c r="F370" s="48"/>
    </row>
    <row r="371" spans="2:6" x14ac:dyDescent="0.3">
      <c r="B371" s="17">
        <v>44603</v>
      </c>
      <c r="C371" s="21">
        <v>128.11039700000001</v>
      </c>
      <c r="D371" s="37">
        <f t="shared" si="10"/>
        <v>-1.6962745965444864E-2</v>
      </c>
      <c r="E371" s="50">
        <f t="shared" si="11"/>
        <v>19842.481296532875</v>
      </c>
      <c r="F371" s="48"/>
    </row>
    <row r="372" spans="2:6" x14ac:dyDescent="0.3">
      <c r="B372" s="17">
        <v>44606</v>
      </c>
      <c r="C372" s="21">
        <v>123.332497</v>
      </c>
      <c r="D372" s="37">
        <f t="shared" si="10"/>
        <v>-3.7295177533483111E-2</v>
      </c>
      <c r="E372" s="50">
        <f t="shared" si="11"/>
        <v>19102.452433873863</v>
      </c>
      <c r="F372" s="48"/>
    </row>
    <row r="373" spans="2:6" x14ac:dyDescent="0.3">
      <c r="B373" s="17">
        <v>44607</v>
      </c>
      <c r="C373" s="21">
        <v>126.5317</v>
      </c>
      <c r="D373" s="37">
        <f t="shared" si="10"/>
        <v>2.5939659682719284E-2</v>
      </c>
      <c r="E373" s="50">
        <f t="shared" si="11"/>
        <v>19597.963549113883</v>
      </c>
      <c r="F373" s="48"/>
    </row>
    <row r="374" spans="2:6" x14ac:dyDescent="0.3">
      <c r="B374" s="17">
        <v>44608</v>
      </c>
      <c r="C374" s="21">
        <v>126.5886</v>
      </c>
      <c r="D374" s="37">
        <f t="shared" si="10"/>
        <v>4.4968968250642992E-4</v>
      </c>
      <c r="E374" s="50">
        <f t="shared" si="11"/>
        <v>19606.776551120056</v>
      </c>
      <c r="F374" s="48"/>
    </row>
    <row r="375" spans="2:6" x14ac:dyDescent="0.3">
      <c r="B375" s="17">
        <v>44609</v>
      </c>
      <c r="C375" s="21">
        <v>126.122704</v>
      </c>
      <c r="D375" s="37">
        <f t="shared" si="10"/>
        <v>-3.6803946010936272E-3</v>
      </c>
      <c r="E375" s="50">
        <f t="shared" si="11"/>
        <v>19534.615876556465</v>
      </c>
      <c r="F375" s="48"/>
    </row>
    <row r="376" spans="2:6" x14ac:dyDescent="0.3">
      <c r="B376" s="17">
        <v>44610</v>
      </c>
      <c r="C376" s="21">
        <v>125.048103</v>
      </c>
      <c r="D376" s="37">
        <f t="shared" si="10"/>
        <v>-8.5202819628732458E-3</v>
      </c>
      <c r="E376" s="50">
        <f t="shared" si="11"/>
        <v>19368.175441251784</v>
      </c>
      <c r="F376" s="48"/>
    </row>
    <row r="377" spans="2:6" x14ac:dyDescent="0.3">
      <c r="B377" s="17">
        <v>44613</v>
      </c>
      <c r="C377" s="21">
        <v>124.022598</v>
      </c>
      <c r="D377" s="37">
        <f t="shared" si="10"/>
        <v>-8.2008841029759198E-3</v>
      </c>
      <c r="E377" s="50">
        <f t="shared" si="11"/>
        <v>19209.339279171974</v>
      </c>
      <c r="F377" s="48"/>
    </row>
    <row r="378" spans="2:6" x14ac:dyDescent="0.3">
      <c r="B378" s="17">
        <v>44614</v>
      </c>
      <c r="C378" s="21">
        <v>122.139999</v>
      </c>
      <c r="D378" s="37">
        <f t="shared" si="10"/>
        <v>-1.5179483661517871E-2</v>
      </c>
      <c r="E378" s="50">
        <f t="shared" si="11"/>
        <v>18917.751427435229</v>
      </c>
      <c r="F378" s="48"/>
    </row>
    <row r="379" spans="2:6" x14ac:dyDescent="0.3">
      <c r="B379" s="17">
        <v>44615</v>
      </c>
      <c r="C379" s="21">
        <v>122.4841</v>
      </c>
      <c r="D379" s="37">
        <f t="shared" si="10"/>
        <v>2.8172670936405927E-3</v>
      </c>
      <c r="E379" s="50">
        <f t="shared" si="11"/>
        <v>18971.047786017414</v>
      </c>
      <c r="F379" s="48"/>
    </row>
    <row r="380" spans="2:6" x14ac:dyDescent="0.3">
      <c r="B380" s="17">
        <v>44616</v>
      </c>
      <c r="C380" s="21">
        <v>115.353996</v>
      </c>
      <c r="D380" s="37">
        <f t="shared" si="10"/>
        <v>-5.8212486355371865E-2</v>
      </c>
      <c r="E380" s="50">
        <f t="shared" si="11"/>
        <v>17866.695925626769</v>
      </c>
      <c r="F380" s="48"/>
    </row>
    <row r="381" spans="2:6" x14ac:dyDescent="0.3">
      <c r="B381" s="17">
        <v>44617</v>
      </c>
      <c r="C381" s="21">
        <v>120.14299800000001</v>
      </c>
      <c r="D381" s="37">
        <f t="shared" si="10"/>
        <v>4.1515700938526752E-2</v>
      </c>
      <c r="E381" s="50">
        <f t="shared" si="11"/>
        <v>18608.444330434686</v>
      </c>
      <c r="F381" s="48"/>
    </row>
    <row r="382" spans="2:6" x14ac:dyDescent="0.3">
      <c r="B382" s="17">
        <v>44620</v>
      </c>
      <c r="C382" s="21">
        <v>121.33139799999999</v>
      </c>
      <c r="D382" s="37">
        <f t="shared" si="10"/>
        <v>9.891546072455985E-3</v>
      </c>
      <c r="E382" s="50">
        <f t="shared" si="11"/>
        <v>18792.510614865914</v>
      </c>
      <c r="F382" s="48"/>
    </row>
    <row r="383" spans="2:6" x14ac:dyDescent="0.3">
      <c r="B383" s="17">
        <v>44622</v>
      </c>
      <c r="C383" s="21">
        <v>120.949799</v>
      </c>
      <c r="D383" s="37">
        <f t="shared" si="10"/>
        <v>-3.1450968693197971E-3</v>
      </c>
      <c r="E383" s="50">
        <f t="shared" si="11"/>
        <v>18733.40634856444</v>
      </c>
      <c r="F383" s="48"/>
    </row>
    <row r="384" spans="2:6" x14ac:dyDescent="0.3">
      <c r="B384" s="17">
        <v>44623</v>
      </c>
      <c r="C384" s="21">
        <v>121.306</v>
      </c>
      <c r="D384" s="37">
        <f t="shared" si="10"/>
        <v>2.9450317647902718E-3</v>
      </c>
      <c r="E384" s="50">
        <f t="shared" si="11"/>
        <v>18788.576825323686</v>
      </c>
      <c r="F384" s="48"/>
    </row>
    <row r="385" spans="2:6" x14ac:dyDescent="0.3">
      <c r="B385" s="17">
        <v>44624</v>
      </c>
      <c r="C385" s="21">
        <v>118.58409899999999</v>
      </c>
      <c r="D385" s="37">
        <f t="shared" si="10"/>
        <v>-2.2438304782945631E-2</v>
      </c>
      <c r="E385" s="50">
        <f t="shared" si="11"/>
        <v>18366.993012079285</v>
      </c>
      <c r="F385" s="48"/>
    </row>
    <row r="386" spans="2:6" x14ac:dyDescent="0.3">
      <c r="B386" s="17">
        <v>44627</v>
      </c>
      <c r="C386" s="21">
        <v>116.584801</v>
      </c>
      <c r="D386" s="37">
        <f t="shared" si="10"/>
        <v>-1.6859747781192789E-2</v>
      </c>
      <c r="E386" s="50">
        <f t="shared" si="11"/>
        <v>18057.330142396699</v>
      </c>
      <c r="F386" s="48"/>
    </row>
    <row r="387" spans="2:6" x14ac:dyDescent="0.3">
      <c r="B387" s="17">
        <v>44628</v>
      </c>
      <c r="C387" s="21">
        <v>118.314301</v>
      </c>
      <c r="D387" s="37">
        <f t="shared" si="10"/>
        <v>1.483469530475076E-2</v>
      </c>
      <c r="E387" s="50">
        <f t="shared" si="11"/>
        <v>18325.205133076444</v>
      </c>
      <c r="F387" s="48"/>
    </row>
    <row r="388" spans="2:6" x14ac:dyDescent="0.3">
      <c r="B388" s="17">
        <v>44629</v>
      </c>
      <c r="C388" s="21">
        <v>121.826103</v>
      </c>
      <c r="D388" s="37">
        <f t="shared" si="10"/>
        <v>2.9681973948356446E-2</v>
      </c>
      <c r="E388" s="50">
        <f t="shared" si="11"/>
        <v>18869.133394434706</v>
      </c>
      <c r="F388" s="48"/>
    </row>
    <row r="389" spans="2:6" x14ac:dyDescent="0.3">
      <c r="B389" s="17">
        <v>44630</v>
      </c>
      <c r="C389" s="21">
        <v>122.114502</v>
      </c>
      <c r="D389" s="37">
        <f t="shared" si="10"/>
        <v>2.3673005447773232E-3</v>
      </c>
      <c r="E389" s="50">
        <f t="shared" si="11"/>
        <v>18913.802304198827</v>
      </c>
      <c r="F389" s="48"/>
    </row>
    <row r="390" spans="2:6" x14ac:dyDescent="0.3">
      <c r="B390" s="17">
        <v>44631</v>
      </c>
      <c r="C390" s="21">
        <v>122.621399</v>
      </c>
      <c r="D390" s="37">
        <f t="shared" ref="D390:D453" si="12">((C390-C389)/C389)</f>
        <v>4.1509975612887898E-3</v>
      </c>
      <c r="E390" s="50">
        <f t="shared" ref="E390:E453" si="13">(E389+(E389*D390))</f>
        <v>18992.313451438255</v>
      </c>
      <c r="F390" s="48"/>
    </row>
    <row r="391" spans="2:6" x14ac:dyDescent="0.3">
      <c r="B391" s="17">
        <v>44634</v>
      </c>
      <c r="C391" s="21">
        <v>122.830299</v>
      </c>
      <c r="D391" s="37">
        <f t="shared" si="12"/>
        <v>1.7036178163323669E-3</v>
      </c>
      <c r="E391" s="50">
        <f t="shared" si="13"/>
        <v>19024.669095007495</v>
      </c>
      <c r="F391" s="48"/>
    </row>
    <row r="392" spans="2:6" x14ac:dyDescent="0.3">
      <c r="B392" s="17">
        <v>44635</v>
      </c>
      <c r="C392" s="21">
        <v>122.43049600000001</v>
      </c>
      <c r="D392" s="37">
        <f t="shared" si="12"/>
        <v>-3.2549216541432622E-3</v>
      </c>
      <c r="E392" s="50">
        <f t="shared" si="13"/>
        <v>18962.745287607246</v>
      </c>
      <c r="F392" s="48"/>
    </row>
    <row r="393" spans="2:6" x14ac:dyDescent="0.3">
      <c r="B393" s="17">
        <v>44636</v>
      </c>
      <c r="C393" s="21">
        <v>124.559303</v>
      </c>
      <c r="D393" s="37">
        <f t="shared" si="12"/>
        <v>1.738788185584084E-2</v>
      </c>
      <c r="E393" s="50">
        <f t="shared" si="13"/>
        <v>19292.467262330563</v>
      </c>
      <c r="F393" s="48"/>
    </row>
    <row r="394" spans="2:6" x14ac:dyDescent="0.3">
      <c r="B394" s="17">
        <v>44637</v>
      </c>
      <c r="C394" s="21">
        <v>125.8022</v>
      </c>
      <c r="D394" s="37">
        <f t="shared" si="12"/>
        <v>9.9783554504957305E-3</v>
      </c>
      <c r="E394" s="50">
        <f t="shared" si="13"/>
        <v>19484.97435819115</v>
      </c>
      <c r="F394" s="48"/>
    </row>
    <row r="395" spans="2:6" x14ac:dyDescent="0.3">
      <c r="B395" s="17">
        <v>44641</v>
      </c>
      <c r="C395" s="21">
        <v>126.325897</v>
      </c>
      <c r="D395" s="37">
        <f t="shared" si="12"/>
        <v>4.1628604269241601E-3</v>
      </c>
      <c r="E395" s="50">
        <f t="shared" si="13"/>
        <v>19566.087586866495</v>
      </c>
      <c r="F395" s="48"/>
    </row>
    <row r="396" spans="2:6" x14ac:dyDescent="0.3">
      <c r="B396" s="17">
        <v>44642</v>
      </c>
      <c r="C396" s="21">
        <v>126.36799600000001</v>
      </c>
      <c r="D396" s="37">
        <f t="shared" si="12"/>
        <v>3.3325708346252579E-4</v>
      </c>
      <c r="E396" s="50">
        <f t="shared" si="13"/>
        <v>19572.608124150465</v>
      </c>
      <c r="F396" s="48"/>
    </row>
    <row r="397" spans="2:6" x14ac:dyDescent="0.3">
      <c r="B397" s="17">
        <v>44643</v>
      </c>
      <c r="C397" s="21">
        <v>127.251503</v>
      </c>
      <c r="D397" s="37">
        <f t="shared" si="12"/>
        <v>6.9915408012009182E-3</v>
      </c>
      <c r="E397" s="50">
        <f t="shared" si="13"/>
        <v>19709.450812436378</v>
      </c>
      <c r="F397" s="48"/>
    </row>
    <row r="398" spans="2:6" x14ac:dyDescent="0.3">
      <c r="B398" s="17">
        <v>44644</v>
      </c>
      <c r="C398" s="21">
        <v>130.07870500000001</v>
      </c>
      <c r="D398" s="37">
        <f t="shared" si="12"/>
        <v>2.2217435027074014E-2</v>
      </c>
      <c r="E398" s="50">
        <f t="shared" si="13"/>
        <v>20147.344255280994</v>
      </c>
      <c r="F398" s="48"/>
    </row>
    <row r="399" spans="2:6" x14ac:dyDescent="0.3">
      <c r="B399" s="17">
        <v>44645</v>
      </c>
      <c r="C399" s="21">
        <v>130.65460200000001</v>
      </c>
      <c r="D399" s="37">
        <f t="shared" si="12"/>
        <v>4.4272965355858793E-3</v>
      </c>
      <c r="E399" s="50">
        <f t="shared" si="13"/>
        <v>20236.542522703654</v>
      </c>
      <c r="F399" s="48"/>
    </row>
    <row r="400" spans="2:6" x14ac:dyDescent="0.3">
      <c r="B400" s="17">
        <v>44648</v>
      </c>
      <c r="C400" s="21">
        <v>130.146805</v>
      </c>
      <c r="D400" s="37">
        <f t="shared" si="12"/>
        <v>-3.8865603830779008E-3</v>
      </c>
      <c r="E400" s="50">
        <f t="shared" si="13"/>
        <v>20157.891978244443</v>
      </c>
      <c r="F400" s="48"/>
    </row>
    <row r="401" spans="2:6" x14ac:dyDescent="0.3">
      <c r="B401" s="17">
        <v>44649</v>
      </c>
      <c r="C401" s="21">
        <v>132.71459999999999</v>
      </c>
      <c r="D401" s="37">
        <f t="shared" si="12"/>
        <v>1.9729988761537323E-2</v>
      </c>
      <c r="E401" s="50">
        <f t="shared" si="13"/>
        <v>20555.606960431491</v>
      </c>
      <c r="F401" s="48"/>
    </row>
    <row r="402" spans="2:6" x14ac:dyDescent="0.3">
      <c r="B402" s="17">
        <v>44650</v>
      </c>
      <c r="C402" s="21">
        <v>134.321304</v>
      </c>
      <c r="D402" s="37">
        <f t="shared" si="12"/>
        <v>1.2106460027758873E-2</v>
      </c>
      <c r="E402" s="50">
        <f t="shared" si="13"/>
        <v>20804.462594444278</v>
      </c>
      <c r="F402" s="48"/>
    </row>
    <row r="403" spans="2:6" x14ac:dyDescent="0.3">
      <c r="B403" s="17">
        <v>44651</v>
      </c>
      <c r="C403" s="21">
        <v>135.683594</v>
      </c>
      <c r="D403" s="37">
        <f t="shared" si="12"/>
        <v>1.0142024827275364E-2</v>
      </c>
      <c r="E403" s="50">
        <f t="shared" si="13"/>
        <v>21015.461970595254</v>
      </c>
      <c r="F403" s="48"/>
    </row>
    <row r="404" spans="2:6" x14ac:dyDescent="0.3">
      <c r="B404" s="17">
        <v>44652</v>
      </c>
      <c r="C404" s="21">
        <v>137.169601</v>
      </c>
      <c r="D404" s="37">
        <f t="shared" si="12"/>
        <v>1.0952002052657898E-2</v>
      </c>
      <c r="E404" s="50">
        <f t="shared" si="13"/>
        <v>21245.623353234765</v>
      </c>
      <c r="F404" s="48"/>
    </row>
    <row r="405" spans="2:6" x14ac:dyDescent="0.3">
      <c r="B405" s="17">
        <v>44655</v>
      </c>
      <c r="C405" s="21">
        <v>138.17570499999999</v>
      </c>
      <c r="D405" s="37">
        <f t="shared" si="12"/>
        <v>7.3347446713065345E-3</v>
      </c>
      <c r="E405" s="50">
        <f t="shared" si="13"/>
        <v>21401.454575913489</v>
      </c>
      <c r="F405" s="48"/>
    </row>
    <row r="406" spans="2:6" x14ac:dyDescent="0.3">
      <c r="B406" s="17">
        <v>44656</v>
      </c>
      <c r="C406" s="21">
        <v>138.395996</v>
      </c>
      <c r="D406" s="37">
        <f t="shared" si="12"/>
        <v>1.5942817154434141E-3</v>
      </c>
      <c r="E406" s="50">
        <f t="shared" si="13"/>
        <v>21435.574523627762</v>
      </c>
      <c r="F406" s="48"/>
    </row>
    <row r="407" spans="2:6" x14ac:dyDescent="0.3">
      <c r="B407" s="17">
        <v>44657</v>
      </c>
      <c r="C407" s="21">
        <v>139.28680399999999</v>
      </c>
      <c r="D407" s="37">
        <f t="shared" si="12"/>
        <v>6.4366602051116615E-3</v>
      </c>
      <c r="E407" s="50">
        <f t="shared" si="13"/>
        <v>21573.5480331377</v>
      </c>
      <c r="F407" s="48"/>
    </row>
    <row r="408" spans="2:6" x14ac:dyDescent="0.3">
      <c r="B408" s="17">
        <v>44658</v>
      </c>
      <c r="C408" s="21">
        <v>138.73429899999999</v>
      </c>
      <c r="D408" s="37">
        <f t="shared" si="12"/>
        <v>-3.9666715304918368E-3</v>
      </c>
      <c r="E408" s="50">
        <f t="shared" si="13"/>
        <v>21487.972854342956</v>
      </c>
      <c r="F408" s="48"/>
    </row>
    <row r="409" spans="2:6" x14ac:dyDescent="0.3">
      <c r="B409" s="17">
        <v>44659</v>
      </c>
      <c r="C409" s="21">
        <v>141.30349699999999</v>
      </c>
      <c r="D409" s="37">
        <f t="shared" si="12"/>
        <v>1.8518837940717171E-2</v>
      </c>
      <c r="E409" s="50">
        <f t="shared" si="13"/>
        <v>21885.905141307063</v>
      </c>
      <c r="F409" s="48"/>
    </row>
    <row r="410" spans="2:6" x14ac:dyDescent="0.3">
      <c r="B410" s="17">
        <v>44662</v>
      </c>
      <c r="C410" s="21">
        <v>141.74200400000001</v>
      </c>
      <c r="D410" s="37">
        <f t="shared" si="12"/>
        <v>3.1032989933718028E-3</v>
      </c>
      <c r="E410" s="50">
        <f t="shared" si="13"/>
        <v>21953.823648701113</v>
      </c>
      <c r="F410" s="48"/>
    </row>
    <row r="411" spans="2:6" x14ac:dyDescent="0.3">
      <c r="B411" s="17">
        <v>44663</v>
      </c>
      <c r="C411" s="21">
        <v>140.06599399999999</v>
      </c>
      <c r="D411" s="37">
        <f t="shared" si="12"/>
        <v>-1.1824370706653896E-2</v>
      </c>
      <c r="E411" s="50">
        <f t="shared" si="13"/>
        <v>21694.233499450365</v>
      </c>
      <c r="F411" s="48"/>
    </row>
    <row r="412" spans="2:6" x14ac:dyDescent="0.3">
      <c r="B412" s="17">
        <v>44664</v>
      </c>
      <c r="C412" s="21">
        <v>139.54620399999999</v>
      </c>
      <c r="D412" s="37">
        <f t="shared" si="12"/>
        <v>-3.7110363847487524E-3</v>
      </c>
      <c r="E412" s="50">
        <f t="shared" si="13"/>
        <v>21613.72540959467</v>
      </c>
      <c r="F412" s="48"/>
    </row>
    <row r="413" spans="2:6" x14ac:dyDescent="0.3">
      <c r="B413" s="17">
        <v>44669</v>
      </c>
      <c r="C413" s="21">
        <v>138.41529800000001</v>
      </c>
      <c r="D413" s="37">
        <f t="shared" si="12"/>
        <v>-8.1041688529197246E-3</v>
      </c>
      <c r="E413" s="50">
        <f t="shared" si="13"/>
        <v>21438.564129334674</v>
      </c>
      <c r="F413" s="48"/>
    </row>
    <row r="414" spans="2:6" x14ac:dyDescent="0.3">
      <c r="B414" s="17">
        <v>44670</v>
      </c>
      <c r="C414" s="21">
        <v>136.21499600000001</v>
      </c>
      <c r="D414" s="37">
        <f t="shared" si="12"/>
        <v>-1.5896378736980313E-2</v>
      </c>
      <c r="E414" s="50">
        <f t="shared" si="13"/>
        <v>21097.768594357731</v>
      </c>
      <c r="F414" s="48"/>
    </row>
    <row r="415" spans="2:6" x14ac:dyDescent="0.3">
      <c r="B415" s="17">
        <v>44671</v>
      </c>
      <c r="C415" s="21">
        <v>136.040695</v>
      </c>
      <c r="D415" s="37">
        <f t="shared" si="12"/>
        <v>-1.2796021371979779E-3</v>
      </c>
      <c r="E415" s="50">
        <f t="shared" si="13"/>
        <v>21070.771844574283</v>
      </c>
      <c r="F415" s="48"/>
    </row>
    <row r="416" spans="2:6" x14ac:dyDescent="0.3">
      <c r="B416" s="17">
        <v>44672</v>
      </c>
      <c r="C416" s="21">
        <v>138.08410599999999</v>
      </c>
      <c r="D416" s="37">
        <f t="shared" si="12"/>
        <v>1.50205863032381E-2</v>
      </c>
      <c r="E416" s="50">
        <f t="shared" si="13"/>
        <v>21387.267191541552</v>
      </c>
      <c r="F416" s="48"/>
    </row>
    <row r="417" spans="2:6" x14ac:dyDescent="0.3">
      <c r="B417" s="17">
        <v>44673</v>
      </c>
      <c r="C417" s="21">
        <v>136.70779400000001</v>
      </c>
      <c r="D417" s="37">
        <f t="shared" si="12"/>
        <v>-9.9672007146136329E-3</v>
      </c>
      <c r="E417" s="50">
        <f t="shared" si="13"/>
        <v>21174.096006706386</v>
      </c>
      <c r="F417" s="48"/>
    </row>
    <row r="418" spans="2:6" x14ac:dyDescent="0.3">
      <c r="B418" s="17">
        <v>44676</v>
      </c>
      <c r="C418" s="21">
        <v>133.375305</v>
      </c>
      <c r="D418" s="37">
        <f t="shared" si="12"/>
        <v>-2.4376730122643991E-2</v>
      </c>
      <c r="E418" s="50">
        <f t="shared" si="13"/>
        <v>20657.94078275995</v>
      </c>
      <c r="F418" s="48"/>
    </row>
    <row r="419" spans="2:6" x14ac:dyDescent="0.3">
      <c r="B419" s="17">
        <v>44677</v>
      </c>
      <c r="C419" s="21">
        <v>135.927795</v>
      </c>
      <c r="D419" s="37">
        <f t="shared" si="12"/>
        <v>1.9137650706778184E-2</v>
      </c>
      <c r="E419" s="50">
        <f t="shared" si="13"/>
        <v>21053.285237781718</v>
      </c>
      <c r="F419" s="48"/>
    </row>
    <row r="420" spans="2:6" x14ac:dyDescent="0.3">
      <c r="B420" s="17">
        <v>44678</v>
      </c>
      <c r="C420" s="21">
        <v>135.48550399999999</v>
      </c>
      <c r="D420" s="37">
        <f t="shared" si="12"/>
        <v>-3.2538672462097359E-3</v>
      </c>
      <c r="E420" s="50">
        <f t="shared" si="13"/>
        <v>20984.780642521389</v>
      </c>
      <c r="F420" s="48"/>
    </row>
    <row r="421" spans="2:6" x14ac:dyDescent="0.3">
      <c r="B421" s="17">
        <v>44679</v>
      </c>
      <c r="C421" s="21">
        <v>136.14669799999999</v>
      </c>
      <c r="D421" s="37">
        <f t="shared" si="12"/>
        <v>4.8801826061037109E-3</v>
      </c>
      <c r="E421" s="50">
        <f t="shared" si="13"/>
        <v>21087.190204005925</v>
      </c>
      <c r="F421" s="48"/>
    </row>
    <row r="422" spans="2:6" x14ac:dyDescent="0.3">
      <c r="B422" s="17">
        <v>44680</v>
      </c>
      <c r="C422" s="21">
        <v>135.42379800000001</v>
      </c>
      <c r="D422" s="37">
        <f t="shared" si="12"/>
        <v>-5.3097137912223296E-3</v>
      </c>
      <c r="E422" s="50">
        <f t="shared" si="13"/>
        <v>20975.223259361584</v>
      </c>
      <c r="F422" s="48"/>
    </row>
    <row r="423" spans="2:6" x14ac:dyDescent="0.3">
      <c r="B423" s="17">
        <v>44683</v>
      </c>
      <c r="C423" s="21">
        <v>135.12519800000001</v>
      </c>
      <c r="D423" s="37">
        <f t="shared" si="12"/>
        <v>-2.2049300374812507E-3</v>
      </c>
      <c r="E423" s="50">
        <f t="shared" si="13"/>
        <v>20928.974359554144</v>
      </c>
      <c r="F423" s="48"/>
    </row>
    <row r="424" spans="2:6" x14ac:dyDescent="0.3">
      <c r="B424" s="17">
        <v>44685</v>
      </c>
      <c r="C424" s="21">
        <v>130.577606</v>
      </c>
      <c r="D424" s="37">
        <f t="shared" si="12"/>
        <v>-3.3654655588367818E-2</v>
      </c>
      <c r="E424" s="50">
        <f t="shared" si="13"/>
        <v>20224.61693566557</v>
      </c>
      <c r="F424" s="48"/>
    </row>
    <row r="425" spans="2:6" x14ac:dyDescent="0.3">
      <c r="B425" s="17">
        <v>44686</v>
      </c>
      <c r="C425" s="21">
        <v>130.968704</v>
      </c>
      <c r="D425" s="37">
        <f t="shared" si="12"/>
        <v>2.9951383853675452E-3</v>
      </c>
      <c r="E425" s="50">
        <f t="shared" si="13"/>
        <v>20285.192462178937</v>
      </c>
      <c r="F425" s="48"/>
    </row>
    <row r="426" spans="2:6" x14ac:dyDescent="0.3">
      <c r="B426" s="17">
        <v>44687</v>
      </c>
      <c r="C426" s="21">
        <v>129.572205</v>
      </c>
      <c r="D426" s="37">
        <f t="shared" si="12"/>
        <v>-1.0662845071750925E-2</v>
      </c>
      <c r="E426" s="50">
        <f t="shared" si="13"/>
        <v>20068.894597704071</v>
      </c>
      <c r="F426" s="48"/>
    </row>
    <row r="427" spans="2:6" x14ac:dyDescent="0.3">
      <c r="B427" s="17">
        <v>44690</v>
      </c>
      <c r="C427" s="21">
        <v>127.11309799999999</v>
      </c>
      <c r="D427" s="37">
        <f t="shared" si="12"/>
        <v>-1.8978661357194646E-2</v>
      </c>
      <c r="E427" s="50">
        <f t="shared" si="13"/>
        <v>19688.013843321012</v>
      </c>
      <c r="F427" s="48"/>
    </row>
    <row r="428" spans="2:6" x14ac:dyDescent="0.3">
      <c r="B428" s="17">
        <v>44691</v>
      </c>
      <c r="C428" s="21">
        <v>124.598602</v>
      </c>
      <c r="D428" s="37">
        <f t="shared" si="12"/>
        <v>-1.9781564917881193E-2</v>
      </c>
      <c r="E428" s="50">
        <f t="shared" si="13"/>
        <v>19298.554119375214</v>
      </c>
      <c r="F428" s="48"/>
    </row>
    <row r="429" spans="2:6" x14ac:dyDescent="0.3">
      <c r="B429" s="17">
        <v>44692</v>
      </c>
      <c r="C429" s="21">
        <v>122.665199</v>
      </c>
      <c r="D429" s="37">
        <f t="shared" si="12"/>
        <v>-1.5517052109461055E-2</v>
      </c>
      <c r="E429" s="50">
        <f t="shared" si="13"/>
        <v>18999.097449467616</v>
      </c>
      <c r="F429" s="48"/>
    </row>
    <row r="430" spans="2:6" x14ac:dyDescent="0.3">
      <c r="B430" s="17">
        <v>44693</v>
      </c>
      <c r="C430" s="21">
        <v>120.119598</v>
      </c>
      <c r="D430" s="37">
        <f t="shared" si="12"/>
        <v>-2.0752430361279606E-2</v>
      </c>
      <c r="E430" s="50">
        <f t="shared" si="13"/>
        <v>18604.820002720375</v>
      </c>
      <c r="F430" s="48"/>
    </row>
    <row r="431" spans="2:6" x14ac:dyDescent="0.3">
      <c r="B431" s="17">
        <v>44694</v>
      </c>
      <c r="C431" s="21">
        <v>120.745499</v>
      </c>
      <c r="D431" s="37">
        <f t="shared" si="12"/>
        <v>5.2106484738651798E-3</v>
      </c>
      <c r="E431" s="50">
        <f t="shared" si="13"/>
        <v>18701.763179674086</v>
      </c>
      <c r="F431" s="48"/>
    </row>
    <row r="432" spans="2:6" x14ac:dyDescent="0.3">
      <c r="B432" s="17">
        <v>44697</v>
      </c>
      <c r="C432" s="21">
        <v>123.2696</v>
      </c>
      <c r="D432" s="37">
        <f t="shared" si="12"/>
        <v>2.0904307165934208E-2</v>
      </c>
      <c r="E432" s="50">
        <f t="shared" si="13"/>
        <v>19092.710581726551</v>
      </c>
      <c r="F432" s="48"/>
    </row>
    <row r="433" spans="2:6" x14ac:dyDescent="0.3">
      <c r="B433" s="17">
        <v>44698</v>
      </c>
      <c r="C433" s="21">
        <v>126.961403</v>
      </c>
      <c r="D433" s="37">
        <f t="shared" si="12"/>
        <v>2.9949014193280478E-2</v>
      </c>
      <c r="E433" s="50">
        <f t="shared" si="13"/>
        <v>19664.518441926877</v>
      </c>
      <c r="F433" s="48"/>
    </row>
    <row r="434" spans="2:6" x14ac:dyDescent="0.3">
      <c r="B434" s="17">
        <v>44699</v>
      </c>
      <c r="C434" s="21">
        <v>127.114403</v>
      </c>
      <c r="D434" s="37">
        <f t="shared" si="12"/>
        <v>1.2050906526292213E-3</v>
      </c>
      <c r="E434" s="50">
        <f t="shared" si="13"/>
        <v>19688.215969289697</v>
      </c>
      <c r="F434" s="48"/>
    </row>
    <row r="435" spans="2:6" x14ac:dyDescent="0.3">
      <c r="B435" s="17">
        <v>44700</v>
      </c>
      <c r="C435" s="21">
        <v>123.90270200000001</v>
      </c>
      <c r="D435" s="37">
        <f t="shared" si="12"/>
        <v>-2.526622415872095E-2</v>
      </c>
      <c r="E435" s="50">
        <f t="shared" si="13"/>
        <v>19190.769091324313</v>
      </c>
      <c r="F435" s="48"/>
    </row>
    <row r="436" spans="2:6" x14ac:dyDescent="0.3">
      <c r="B436" s="17">
        <v>44701</v>
      </c>
      <c r="C436" s="21">
        <v>127.514099</v>
      </c>
      <c r="D436" s="37">
        <f t="shared" si="12"/>
        <v>2.914703990878259E-2</v>
      </c>
      <c r="E436" s="50">
        <f t="shared" si="13"/>
        <v>19750.123203909374</v>
      </c>
      <c r="F436" s="48"/>
    </row>
    <row r="437" spans="2:6" x14ac:dyDescent="0.3">
      <c r="B437" s="17">
        <v>44704</v>
      </c>
      <c r="C437" s="21">
        <v>126.55239899999999</v>
      </c>
      <c r="D437" s="37">
        <f t="shared" si="12"/>
        <v>-7.541911110551058E-3</v>
      </c>
      <c r="E437" s="50">
        <f t="shared" si="13"/>
        <v>19601.169530283056</v>
      </c>
      <c r="F437" s="48"/>
    </row>
    <row r="438" spans="2:6" x14ac:dyDescent="0.3">
      <c r="B438" s="17">
        <v>44705</v>
      </c>
      <c r="C438" s="21">
        <v>125.06770299999999</v>
      </c>
      <c r="D438" s="37">
        <f t="shared" si="12"/>
        <v>-1.1731867682729583E-2</v>
      </c>
      <c r="E438" s="50">
        <f t="shared" si="13"/>
        <v>19371.211202927025</v>
      </c>
      <c r="F438" s="48"/>
    </row>
    <row r="439" spans="2:6" x14ac:dyDescent="0.3">
      <c r="B439" s="17">
        <v>44706</v>
      </c>
      <c r="C439" s="21">
        <v>122.491203</v>
      </c>
      <c r="D439" s="37">
        <f t="shared" si="12"/>
        <v>-2.0600842089504082E-2</v>
      </c>
      <c r="E439" s="50">
        <f t="shared" si="13"/>
        <v>18972.147939853094</v>
      </c>
      <c r="F439" s="48"/>
    </row>
    <row r="440" spans="2:6" x14ac:dyDescent="0.3">
      <c r="B440" s="17">
        <v>44707</v>
      </c>
      <c r="C440" s="21">
        <v>123.733902</v>
      </c>
      <c r="D440" s="37">
        <f t="shared" si="12"/>
        <v>1.0145210182971277E-2</v>
      </c>
      <c r="E440" s="50">
        <f t="shared" si="13"/>
        <v>19164.624368325331</v>
      </c>
      <c r="F440" s="48"/>
    </row>
    <row r="441" spans="2:6" x14ac:dyDescent="0.3">
      <c r="B441" s="17">
        <v>44708</v>
      </c>
      <c r="C441" s="21">
        <v>125.36689800000001</v>
      </c>
      <c r="D441" s="37">
        <f t="shared" si="12"/>
        <v>1.3197644086258637E-2</v>
      </c>
      <c r="E441" s="50">
        <f t="shared" si="13"/>
        <v>19417.552259785327</v>
      </c>
      <c r="F441" s="48"/>
    </row>
    <row r="442" spans="2:6" x14ac:dyDescent="0.3">
      <c r="B442" s="17">
        <v>44711</v>
      </c>
      <c r="C442" s="21">
        <v>128.30990600000001</v>
      </c>
      <c r="D442" s="37">
        <f t="shared" si="12"/>
        <v>2.3475160085719007E-2</v>
      </c>
      <c r="E442" s="50">
        <f t="shared" si="13"/>
        <v>19873.382407556601</v>
      </c>
      <c r="F442" s="48"/>
    </row>
    <row r="443" spans="2:6" x14ac:dyDescent="0.3">
      <c r="B443" s="17">
        <v>44712</v>
      </c>
      <c r="C443" s="21">
        <v>127.6661</v>
      </c>
      <c r="D443" s="37">
        <f t="shared" si="12"/>
        <v>-5.0175860934697589E-3</v>
      </c>
      <c r="E443" s="50">
        <f t="shared" si="13"/>
        <v>19773.666000358236</v>
      </c>
      <c r="F443" s="48"/>
    </row>
    <row r="444" spans="2:6" x14ac:dyDescent="0.3">
      <c r="B444" s="17">
        <v>44713</v>
      </c>
      <c r="C444" s="21">
        <v>127.755501</v>
      </c>
      <c r="D444" s="37">
        <f t="shared" si="12"/>
        <v>7.002720377609653E-4</v>
      </c>
      <c r="E444" s="50">
        <f t="shared" si="13"/>
        <v>19787.512945742314</v>
      </c>
      <c r="F444" s="48"/>
    </row>
    <row r="445" spans="2:6" x14ac:dyDescent="0.3">
      <c r="B445" s="17">
        <v>44714</v>
      </c>
      <c r="C445" s="21">
        <v>128.93049600000001</v>
      </c>
      <c r="D445" s="37">
        <f t="shared" si="12"/>
        <v>9.1972164862005427E-3</v>
      </c>
      <c r="E445" s="50">
        <f t="shared" si="13"/>
        <v>19969.502986027801</v>
      </c>
      <c r="F445" s="48"/>
    </row>
    <row r="446" spans="2:6" x14ac:dyDescent="0.3">
      <c r="B446" s="17">
        <v>44715</v>
      </c>
      <c r="C446" s="21">
        <v>127.14360000000001</v>
      </c>
      <c r="D446" s="37">
        <f t="shared" si="12"/>
        <v>-1.3859374278681117E-2</v>
      </c>
      <c r="E446" s="50">
        <f t="shared" si="13"/>
        <v>19692.738169985201</v>
      </c>
      <c r="F446" s="48"/>
    </row>
    <row r="447" spans="2:6" x14ac:dyDescent="0.3">
      <c r="B447" s="17">
        <v>44718</v>
      </c>
      <c r="C447" s="21">
        <v>126.801102</v>
      </c>
      <c r="D447" s="37">
        <f t="shared" si="12"/>
        <v>-2.6937887553915899E-3</v>
      </c>
      <c r="E447" s="50">
        <f t="shared" si="13"/>
        <v>19639.690093340025</v>
      </c>
      <c r="F447" s="48"/>
    </row>
    <row r="448" spans="2:6" x14ac:dyDescent="0.3">
      <c r="B448" s="17">
        <v>44719</v>
      </c>
      <c r="C448" s="21">
        <v>126.17559799999999</v>
      </c>
      <c r="D448" s="37">
        <f t="shared" si="12"/>
        <v>-4.9329539738543161E-3</v>
      </c>
      <c r="E448" s="50">
        <f t="shared" si="13"/>
        <v>19542.808406048815</v>
      </c>
      <c r="F448" s="48"/>
    </row>
    <row r="449" spans="2:6" x14ac:dyDescent="0.3">
      <c r="B449" s="17">
        <v>44720</v>
      </c>
      <c r="C449" s="21">
        <v>125.603897</v>
      </c>
      <c r="D449" s="37">
        <f t="shared" si="12"/>
        <v>-4.53099497099265E-3</v>
      </c>
      <c r="E449" s="50">
        <f t="shared" si="13"/>
        <v>19454.260039441935</v>
      </c>
      <c r="F449" s="48"/>
    </row>
    <row r="450" spans="2:6" x14ac:dyDescent="0.3">
      <c r="B450" s="17">
        <v>44721</v>
      </c>
      <c r="C450" s="21">
        <v>126.4198</v>
      </c>
      <c r="D450" s="37">
        <f t="shared" si="12"/>
        <v>6.4958414467028167E-3</v>
      </c>
      <c r="E450" s="50">
        <f t="shared" si="13"/>
        <v>19580.631828121077</v>
      </c>
      <c r="F450" s="48"/>
    </row>
    <row r="451" spans="2:6" x14ac:dyDescent="0.3">
      <c r="B451" s="17">
        <v>44722</v>
      </c>
      <c r="C451" s="21">
        <v>125.705704</v>
      </c>
      <c r="D451" s="37">
        <f t="shared" si="12"/>
        <v>-5.6486088413365458E-3</v>
      </c>
      <c r="E451" s="50">
        <f t="shared" si="13"/>
        <v>19470.028498057796</v>
      </c>
      <c r="F451" s="48"/>
    </row>
    <row r="452" spans="2:6" x14ac:dyDescent="0.3">
      <c r="B452" s="17">
        <v>44725</v>
      </c>
      <c r="C452" s="21">
        <v>121.506203</v>
      </c>
      <c r="D452" s="37">
        <f t="shared" si="12"/>
        <v>-3.3407402101657997E-2</v>
      </c>
      <c r="E452" s="50">
        <f t="shared" si="13"/>
        <v>18819.585427092439</v>
      </c>
      <c r="F452" s="48"/>
    </row>
    <row r="453" spans="2:6" x14ac:dyDescent="0.3">
      <c r="B453" s="17">
        <v>44726</v>
      </c>
      <c r="C453" s="21">
        <v>121.49340100000001</v>
      </c>
      <c r="D453" s="37">
        <f t="shared" si="12"/>
        <v>-1.0536087610270844E-4</v>
      </c>
      <c r="E453" s="50">
        <f t="shared" si="13"/>
        <v>18817.602579083952</v>
      </c>
      <c r="F453" s="48"/>
    </row>
    <row r="454" spans="2:6" x14ac:dyDescent="0.3">
      <c r="B454" s="17">
        <v>44727</v>
      </c>
      <c r="C454" s="21">
        <v>120.983498</v>
      </c>
      <c r="D454" s="37">
        <f t="shared" ref="D454:D517" si="14">((C454-C453)/C453)</f>
        <v>-4.1969604587825176E-3</v>
      </c>
      <c r="E454" s="50">
        <f t="shared" ref="E454:E517" si="15">(E453+(E453*D454))</f>
        <v>18738.625845130453</v>
      </c>
      <c r="F454" s="48"/>
    </row>
    <row r="455" spans="2:6" x14ac:dyDescent="0.3">
      <c r="B455" s="17">
        <v>44728</v>
      </c>
      <c r="C455" s="21">
        <v>117.8647</v>
      </c>
      <c r="D455" s="37">
        <f t="shared" si="14"/>
        <v>-2.5778705786800759E-2</v>
      </c>
      <c r="E455" s="50">
        <f t="shared" si="15"/>
        <v>18255.568322619893</v>
      </c>
      <c r="F455" s="48"/>
    </row>
    <row r="456" spans="2:6" x14ac:dyDescent="0.3">
      <c r="B456" s="17">
        <v>44729</v>
      </c>
      <c r="C456" s="21">
        <v>117.28600299999999</v>
      </c>
      <c r="D456" s="37">
        <f t="shared" si="14"/>
        <v>-4.909841538645628E-3</v>
      </c>
      <c r="E456" s="50">
        <f t="shared" si="15"/>
        <v>18165.93637495791</v>
      </c>
      <c r="F456" s="48"/>
    </row>
    <row r="457" spans="2:6" x14ac:dyDescent="0.3">
      <c r="B457" s="17">
        <v>44732</v>
      </c>
      <c r="C457" s="21">
        <v>115.459396</v>
      </c>
      <c r="D457" s="37">
        <f t="shared" si="14"/>
        <v>-1.557395557251615E-2</v>
      </c>
      <c r="E457" s="50">
        <f t="shared" si="15"/>
        <v>17883.020888921161</v>
      </c>
      <c r="F457" s="48"/>
    </row>
    <row r="458" spans="2:6" x14ac:dyDescent="0.3">
      <c r="B458" s="17">
        <v>44733</v>
      </c>
      <c r="C458" s="21">
        <v>119.123299</v>
      </c>
      <c r="D458" s="37">
        <f t="shared" si="14"/>
        <v>3.1733259716688667E-2</v>
      </c>
      <c r="E458" s="50">
        <f t="shared" si="15"/>
        <v>18450.507435308264</v>
      </c>
      <c r="F458" s="48"/>
    </row>
    <row r="459" spans="2:6" x14ac:dyDescent="0.3">
      <c r="B459" s="17">
        <v>44734</v>
      </c>
      <c r="C459" s="21">
        <v>116.655998</v>
      </c>
      <c r="D459" s="37">
        <f t="shared" si="14"/>
        <v>-2.0712161438712389E-2</v>
      </c>
      <c r="E459" s="50">
        <f t="shared" si="15"/>
        <v>18068.357546681997</v>
      </c>
      <c r="F459" s="48"/>
    </row>
    <row r="460" spans="2:6" x14ac:dyDescent="0.3">
      <c r="B460" s="17">
        <v>44735</v>
      </c>
      <c r="C460" s="21">
        <v>118.069901</v>
      </c>
      <c r="D460" s="37">
        <f t="shared" si="14"/>
        <v>1.2120276918808794E-2</v>
      </c>
      <c r="E460" s="50">
        <f t="shared" si="15"/>
        <v>18287.351043615832</v>
      </c>
      <c r="F460" s="48"/>
    </row>
    <row r="461" spans="2:6" x14ac:dyDescent="0.3">
      <c r="B461" s="17">
        <v>44736</v>
      </c>
      <c r="C461" s="21">
        <v>119.92590300000001</v>
      </c>
      <c r="D461" s="37">
        <f t="shared" si="14"/>
        <v>1.5719518558756172E-2</v>
      </c>
      <c r="E461" s="50">
        <f t="shared" si="15"/>
        <v>18574.819397736439</v>
      </c>
      <c r="F461" s="48"/>
    </row>
    <row r="462" spans="2:6" x14ac:dyDescent="0.3">
      <c r="B462" s="17">
        <v>44739</v>
      </c>
      <c r="C462" s="21">
        <v>120.93240400000001</v>
      </c>
      <c r="D462" s="37">
        <f t="shared" si="14"/>
        <v>8.3926906099677234E-3</v>
      </c>
      <c r="E462" s="50">
        <f t="shared" si="15"/>
        <v>18730.712110077668</v>
      </c>
      <c r="F462" s="48"/>
    </row>
    <row r="463" spans="2:6" x14ac:dyDescent="0.3">
      <c r="B463" s="17">
        <v>44740</v>
      </c>
      <c r="C463" s="21">
        <v>121.39009900000001</v>
      </c>
      <c r="D463" s="37">
        <f t="shared" si="14"/>
        <v>3.7847176179512734E-3</v>
      </c>
      <c r="E463" s="50">
        <f t="shared" si="15"/>
        <v>18801.602566197453</v>
      </c>
      <c r="F463" s="48"/>
    </row>
    <row r="464" spans="2:6" x14ac:dyDescent="0.3">
      <c r="B464" s="17">
        <v>44741</v>
      </c>
      <c r="C464" s="21">
        <v>121.304497</v>
      </c>
      <c r="D464" s="37">
        <f t="shared" si="14"/>
        <v>-7.0518107082200021E-4</v>
      </c>
      <c r="E464" s="50">
        <f t="shared" si="15"/>
        <v>18788.344031966652</v>
      </c>
      <c r="F464" s="48"/>
    </row>
    <row r="465" spans="2:6" x14ac:dyDescent="0.3">
      <c r="B465" s="17">
        <v>44742</v>
      </c>
      <c r="C465" s="21">
        <v>119.983498</v>
      </c>
      <c r="D465" s="37">
        <f t="shared" si="14"/>
        <v>-1.088994252208144E-2</v>
      </c>
      <c r="E465" s="50">
        <f t="shared" si="15"/>
        <v>18583.740045373444</v>
      </c>
      <c r="F465" s="48"/>
    </row>
    <row r="466" spans="2:6" x14ac:dyDescent="0.3">
      <c r="B466" s="17">
        <v>44743</v>
      </c>
      <c r="C466" s="21">
        <v>120.358597</v>
      </c>
      <c r="D466" s="37">
        <f t="shared" si="14"/>
        <v>3.1262549121547187E-3</v>
      </c>
      <c r="E466" s="50">
        <f t="shared" si="15"/>
        <v>18641.8375539765</v>
      </c>
      <c r="F466" s="48"/>
    </row>
    <row r="467" spans="2:6" x14ac:dyDescent="0.3">
      <c r="B467" s="17">
        <v>44746</v>
      </c>
      <c r="C467" s="21">
        <v>121.604797</v>
      </c>
      <c r="D467" s="37">
        <f t="shared" si="14"/>
        <v>1.0354058879566383E-2</v>
      </c>
      <c r="E467" s="50">
        <f t="shared" si="15"/>
        <v>18834.856237633685</v>
      </c>
      <c r="F467" s="48"/>
    </row>
    <row r="468" spans="2:6" x14ac:dyDescent="0.3">
      <c r="B468" s="17">
        <v>44747</v>
      </c>
      <c r="C468" s="21">
        <v>121.544601</v>
      </c>
      <c r="D468" s="37">
        <f t="shared" si="14"/>
        <v>-4.9501336694805548E-4</v>
      </c>
      <c r="E468" s="50">
        <f t="shared" si="15"/>
        <v>18825.532732031512</v>
      </c>
      <c r="F468" s="48"/>
    </row>
    <row r="469" spans="2:6" x14ac:dyDescent="0.3">
      <c r="B469" s="17">
        <v>44748</v>
      </c>
      <c r="C469" s="21">
        <v>123.150299</v>
      </c>
      <c r="D469" s="37">
        <f t="shared" si="14"/>
        <v>1.3210771904216493E-2</v>
      </c>
      <c r="E469" s="50">
        <f t="shared" si="15"/>
        <v>19074.232550929741</v>
      </c>
      <c r="F469" s="48"/>
    </row>
    <row r="470" spans="2:6" x14ac:dyDescent="0.3">
      <c r="B470" s="17">
        <v>44749</v>
      </c>
      <c r="C470" s="21">
        <v>125.038696</v>
      </c>
      <c r="D470" s="37">
        <f t="shared" si="14"/>
        <v>1.5334083760527431E-2</v>
      </c>
      <c r="E470" s="50">
        <f t="shared" si="15"/>
        <v>19366.718430533478</v>
      </c>
      <c r="F470" s="48"/>
    </row>
    <row r="471" spans="2:6" x14ac:dyDescent="0.3">
      <c r="B471" s="17">
        <v>44750</v>
      </c>
      <c r="C471" s="21">
        <v>125.372299</v>
      </c>
      <c r="D471" s="37">
        <f t="shared" si="14"/>
        <v>2.6679980731724564E-3</v>
      </c>
      <c r="E471" s="50">
        <f t="shared" si="15"/>
        <v>19418.388797989814</v>
      </c>
      <c r="F471" s="48"/>
    </row>
    <row r="472" spans="2:6" x14ac:dyDescent="0.3">
      <c r="B472" s="17">
        <v>44753</v>
      </c>
      <c r="C472" s="21">
        <v>126.51950100000001</v>
      </c>
      <c r="D472" s="37">
        <f t="shared" si="14"/>
        <v>9.1503626331364257E-3</v>
      </c>
      <c r="E472" s="50">
        <f t="shared" si="15"/>
        <v>19596.074097242654</v>
      </c>
      <c r="F472" s="48"/>
    </row>
    <row r="473" spans="2:6" x14ac:dyDescent="0.3">
      <c r="B473" s="17">
        <v>44754</v>
      </c>
      <c r="C473" s="21">
        <v>126.17130299999999</v>
      </c>
      <c r="D473" s="37">
        <f t="shared" si="14"/>
        <v>-2.7521290966837646E-3</v>
      </c>
      <c r="E473" s="50">
        <f t="shared" si="15"/>
        <v>19542.143171538861</v>
      </c>
      <c r="F473" s="48"/>
    </row>
    <row r="474" spans="2:6" x14ac:dyDescent="0.3">
      <c r="B474" s="17">
        <v>44755</v>
      </c>
      <c r="C474" s="21">
        <v>125.925499</v>
      </c>
      <c r="D474" s="37">
        <f t="shared" si="14"/>
        <v>-1.9481767577528512E-3</v>
      </c>
      <c r="E474" s="50">
        <f t="shared" si="15"/>
        <v>19504.071622415391</v>
      </c>
      <c r="F474" s="48"/>
    </row>
    <row r="475" spans="2:6" x14ac:dyDescent="0.3">
      <c r="B475" s="17">
        <v>44756</v>
      </c>
      <c r="C475" s="21">
        <v>125.15830200000001</v>
      </c>
      <c r="D475" s="37">
        <f t="shared" si="14"/>
        <v>-6.0924674199623052E-3</v>
      </c>
      <c r="E475" s="50">
        <f t="shared" si="15"/>
        <v>19385.243701499214</v>
      </c>
      <c r="F475" s="48"/>
    </row>
    <row r="476" spans="2:6" x14ac:dyDescent="0.3">
      <c r="B476" s="17">
        <v>44757</v>
      </c>
      <c r="C476" s="21">
        <v>125.928596</v>
      </c>
      <c r="D476" s="37">
        <f t="shared" si="14"/>
        <v>6.1545577695676368E-3</v>
      </c>
      <c r="E476" s="50">
        <f t="shared" si="15"/>
        <v>19504.551303737237</v>
      </c>
      <c r="F476" s="48"/>
    </row>
    <row r="477" spans="2:6" x14ac:dyDescent="0.3">
      <c r="B477" s="17">
        <v>44760</v>
      </c>
      <c r="C477" s="21">
        <v>127.6418</v>
      </c>
      <c r="D477" s="37">
        <f t="shared" si="14"/>
        <v>1.3604566829284785E-2</v>
      </c>
      <c r="E477" s="50">
        <f t="shared" si="15"/>
        <v>19769.902275424145</v>
      </c>
      <c r="F477" s="48"/>
    </row>
    <row r="478" spans="2:6" x14ac:dyDescent="0.3">
      <c r="B478" s="17">
        <v>44761</v>
      </c>
      <c r="C478" s="21">
        <v>128.548599</v>
      </c>
      <c r="D478" s="37">
        <f t="shared" si="14"/>
        <v>7.1042479814605588E-3</v>
      </c>
      <c r="E478" s="50">
        <f t="shared" si="15"/>
        <v>19910.352563757999</v>
      </c>
      <c r="F478" s="48"/>
    </row>
    <row r="479" spans="2:6" x14ac:dyDescent="0.3">
      <c r="B479" s="17">
        <v>44762</v>
      </c>
      <c r="C479" s="21">
        <v>128.34939600000001</v>
      </c>
      <c r="D479" s="37">
        <f t="shared" si="14"/>
        <v>-1.5496318244587243E-3</v>
      </c>
      <c r="E479" s="50">
        <f t="shared" si="15"/>
        <v>19879.498847789007</v>
      </c>
      <c r="F479" s="48"/>
    </row>
    <row r="480" spans="2:6" x14ac:dyDescent="0.3">
      <c r="B480" s="17">
        <v>44763</v>
      </c>
      <c r="C480" s="21">
        <v>130.31750500000001</v>
      </c>
      <c r="D480" s="37">
        <f t="shared" si="14"/>
        <v>1.5333995027136694E-2</v>
      </c>
      <c r="E480" s="50">
        <f t="shared" si="15"/>
        <v>20184.330984262975</v>
      </c>
      <c r="F480" s="48"/>
    </row>
    <row r="481" spans="2:6" x14ac:dyDescent="0.3">
      <c r="B481" s="17">
        <v>44764</v>
      </c>
      <c r="C481" s="21">
        <v>130.48689300000001</v>
      </c>
      <c r="D481" s="37">
        <f t="shared" si="14"/>
        <v>1.2998100293586641E-3</v>
      </c>
      <c r="E481" s="50">
        <f t="shared" si="15"/>
        <v>20210.566780112214</v>
      </c>
      <c r="F481" s="48"/>
    </row>
    <row r="482" spans="2:6" x14ac:dyDescent="0.3">
      <c r="B482" s="17">
        <v>44767</v>
      </c>
      <c r="C482" s="21">
        <v>130.50509600000001</v>
      </c>
      <c r="D482" s="37">
        <f t="shared" si="14"/>
        <v>1.3950060102971219E-4</v>
      </c>
      <c r="E482" s="50">
        <f t="shared" si="15"/>
        <v>20213.386166325192</v>
      </c>
      <c r="F482" s="48"/>
    </row>
    <row r="483" spans="2:6" x14ac:dyDescent="0.3">
      <c r="B483" s="17">
        <v>44768</v>
      </c>
      <c r="C483" s="21">
        <v>129.809494</v>
      </c>
      <c r="D483" s="37">
        <f t="shared" si="14"/>
        <v>-5.3300753864815214E-3</v>
      </c>
      <c r="E483" s="50">
        <f t="shared" si="15"/>
        <v>20105.647294242615</v>
      </c>
      <c r="F483" s="48"/>
    </row>
    <row r="484" spans="2:6" x14ac:dyDescent="0.3">
      <c r="B484" s="17">
        <v>44769</v>
      </c>
      <c r="C484" s="21">
        <v>130.91630599999999</v>
      </c>
      <c r="D484" s="37">
        <f t="shared" si="14"/>
        <v>8.5264333593349558E-3</v>
      </c>
      <c r="E484" s="50">
        <f t="shared" si="15"/>
        <v>20277.076756043269</v>
      </c>
      <c r="F484" s="48"/>
    </row>
    <row r="485" spans="2:6" x14ac:dyDescent="0.3">
      <c r="B485" s="17">
        <v>44770</v>
      </c>
      <c r="C485" s="21">
        <v>131.07389800000001</v>
      </c>
      <c r="D485" s="37">
        <f t="shared" si="14"/>
        <v>1.2037614321322387E-3</v>
      </c>
      <c r="E485" s="50">
        <f t="shared" si="15"/>
        <v>20301.485518998579</v>
      </c>
      <c r="F485" s="48"/>
    </row>
    <row r="486" spans="2:6" x14ac:dyDescent="0.3">
      <c r="B486" s="17">
        <v>44771</v>
      </c>
      <c r="C486" s="21">
        <v>132.637497</v>
      </c>
      <c r="D486" s="37">
        <f t="shared" si="14"/>
        <v>1.1929140918659351E-2</v>
      </c>
      <c r="E486" s="50">
        <f t="shared" si="15"/>
        <v>20543.664800612834</v>
      </c>
      <c r="F486" s="48"/>
    </row>
    <row r="487" spans="2:6" x14ac:dyDescent="0.3">
      <c r="B487" s="17">
        <v>44774</v>
      </c>
      <c r="C487" s="21">
        <v>134.38729900000001</v>
      </c>
      <c r="D487" s="37">
        <f t="shared" si="14"/>
        <v>1.3192362940926251E-2</v>
      </c>
      <c r="E487" s="50">
        <f t="shared" si="15"/>
        <v>20814.684282799251</v>
      </c>
      <c r="F487" s="48"/>
    </row>
    <row r="488" spans="2:6" x14ac:dyDescent="0.3">
      <c r="B488" s="17">
        <v>44775</v>
      </c>
      <c r="C488" s="21">
        <v>134.516907</v>
      </c>
      <c r="D488" s="37">
        <f t="shared" si="14"/>
        <v>9.6443637876813333E-4</v>
      </c>
      <c r="E488" s="50">
        <f t="shared" si="15"/>
        <v>20834.758721534155</v>
      </c>
      <c r="F488" s="48"/>
    </row>
    <row r="489" spans="2:6" x14ac:dyDescent="0.3">
      <c r="B489" s="17">
        <v>44776</v>
      </c>
      <c r="C489" s="21">
        <v>133.96740700000001</v>
      </c>
      <c r="D489" s="37">
        <f t="shared" si="14"/>
        <v>-4.0849883650684498E-3</v>
      </c>
      <c r="E489" s="50">
        <f t="shared" si="15"/>
        <v>20749.648974567681</v>
      </c>
      <c r="F489" s="48"/>
    </row>
    <row r="490" spans="2:6" x14ac:dyDescent="0.3">
      <c r="B490" s="17">
        <v>44777</v>
      </c>
      <c r="C490" s="21">
        <v>132.77870200000001</v>
      </c>
      <c r="D490" s="37">
        <f t="shared" si="14"/>
        <v>-8.8730910496759765E-3</v>
      </c>
      <c r="E490" s="50">
        <f t="shared" si="15"/>
        <v>20565.535449967527</v>
      </c>
      <c r="F490" s="48"/>
    </row>
    <row r="491" spans="2:6" x14ac:dyDescent="0.3">
      <c r="B491" s="17">
        <v>44778</v>
      </c>
      <c r="C491" s="21">
        <v>133.309799</v>
      </c>
      <c r="D491" s="37">
        <f t="shared" si="14"/>
        <v>3.9998658821050106E-3</v>
      </c>
      <c r="E491" s="50">
        <f t="shared" si="15"/>
        <v>20647.794833561074</v>
      </c>
      <c r="F491" s="48"/>
    </row>
    <row r="492" spans="2:6" x14ac:dyDescent="0.3">
      <c r="B492" s="17">
        <v>44781</v>
      </c>
      <c r="C492" s="21">
        <v>134.004807</v>
      </c>
      <c r="D492" s="37">
        <f t="shared" si="14"/>
        <v>5.2134802183596528E-3</v>
      </c>
      <c r="E492" s="50">
        <f t="shared" si="15"/>
        <v>20755.441703478595</v>
      </c>
      <c r="F492" s="48"/>
    </row>
    <row r="493" spans="2:6" x14ac:dyDescent="0.3">
      <c r="B493" s="17">
        <v>44783</v>
      </c>
      <c r="C493" s="21">
        <v>133.68400600000001</v>
      </c>
      <c r="D493" s="37">
        <f t="shared" si="14"/>
        <v>-2.3939514348913526E-3</v>
      </c>
      <c r="E493" s="50">
        <f t="shared" si="15"/>
        <v>20705.754184030749</v>
      </c>
      <c r="F493" s="48"/>
    </row>
    <row r="494" spans="2:6" x14ac:dyDescent="0.3">
      <c r="B494" s="17">
        <v>44784</v>
      </c>
      <c r="C494" s="21">
        <v>134.67309599999999</v>
      </c>
      <c r="D494" s="37">
        <f t="shared" si="14"/>
        <v>7.3987160438622399E-3</v>
      </c>
      <c r="E494" s="50">
        <f t="shared" si="15"/>
        <v>20858.950179712407</v>
      </c>
      <c r="F494" s="48"/>
    </row>
    <row r="495" spans="2:6" x14ac:dyDescent="0.3">
      <c r="B495" s="17">
        <v>44785</v>
      </c>
      <c r="C495" s="21">
        <v>134.442093</v>
      </c>
      <c r="D495" s="37">
        <f t="shared" si="14"/>
        <v>-1.7152869196679565E-3</v>
      </c>
      <c r="E495" s="50">
        <f t="shared" si="15"/>
        <v>20823.17109531114</v>
      </c>
      <c r="F495" s="48"/>
    </row>
    <row r="496" spans="2:6" x14ac:dyDescent="0.3">
      <c r="B496" s="17">
        <v>44789</v>
      </c>
      <c r="C496" s="21">
        <v>136.15429700000001</v>
      </c>
      <c r="D496" s="37">
        <f t="shared" si="14"/>
        <v>1.2735624400015954E-2</v>
      </c>
      <c r="E496" s="50">
        <f t="shared" si="15"/>
        <v>21088.367181198289</v>
      </c>
      <c r="F496" s="48"/>
    </row>
    <row r="497" spans="2:6" x14ac:dyDescent="0.3">
      <c r="B497" s="17">
        <v>44790</v>
      </c>
      <c r="C497" s="21">
        <v>136.079498</v>
      </c>
      <c r="D497" s="37">
        <f t="shared" si="14"/>
        <v>-5.4936936731429732E-4</v>
      </c>
      <c r="E497" s="50">
        <f t="shared" si="15"/>
        <v>21076.781878262263</v>
      </c>
      <c r="F497" s="48"/>
    </row>
    <row r="498" spans="2:6" x14ac:dyDescent="0.3">
      <c r="B498" s="17">
        <v>44791</v>
      </c>
      <c r="C498" s="21">
        <v>136.24580399999999</v>
      </c>
      <c r="D498" s="37">
        <f t="shared" si="14"/>
        <v>1.2221238499865103E-3</v>
      </c>
      <c r="E498" s="50">
        <f t="shared" si="15"/>
        <v>21102.540316076651</v>
      </c>
      <c r="F498" s="48"/>
    </row>
    <row r="499" spans="2:6" x14ac:dyDescent="0.3">
      <c r="B499" s="17">
        <v>44792</v>
      </c>
      <c r="C499" s="21">
        <v>135.94000199999999</v>
      </c>
      <c r="D499" s="37">
        <f t="shared" si="14"/>
        <v>-2.2444874706012961E-3</v>
      </c>
      <c r="E499" s="50">
        <f t="shared" si="15"/>
        <v>21055.175928739358</v>
      </c>
      <c r="F499" s="48"/>
    </row>
    <row r="500" spans="2:6" x14ac:dyDescent="0.3">
      <c r="B500" s="17">
        <v>44795</v>
      </c>
      <c r="C500" s="21">
        <v>134.41949500000001</v>
      </c>
      <c r="D500" s="37">
        <f t="shared" si="14"/>
        <v>-1.1185132982416617E-2</v>
      </c>
      <c r="E500" s="50">
        <f t="shared" si="15"/>
        <v>20819.67098600823</v>
      </c>
      <c r="F500" s="48"/>
    </row>
    <row r="501" spans="2:6" x14ac:dyDescent="0.3">
      <c r="B501" s="17">
        <v>44796</v>
      </c>
      <c r="C501" s="21">
        <v>135.72560100000001</v>
      </c>
      <c r="D501" s="37">
        <f t="shared" si="14"/>
        <v>9.716641176192484E-3</v>
      </c>
      <c r="E501" s="50">
        <f t="shared" si="15"/>
        <v>21021.968258385659</v>
      </c>
      <c r="F501" s="48"/>
    </row>
    <row r="502" spans="2:6" x14ac:dyDescent="0.3">
      <c r="B502" s="17">
        <v>44797</v>
      </c>
      <c r="C502" s="21">
        <v>137.23370399999999</v>
      </c>
      <c r="D502" s="37">
        <f t="shared" si="14"/>
        <v>1.1111411472033025E-2</v>
      </c>
      <c r="E502" s="50">
        <f t="shared" si="15"/>
        <v>21255.551997656599</v>
      </c>
      <c r="F502" s="48"/>
    </row>
    <row r="503" spans="2:6" x14ac:dyDescent="0.3">
      <c r="B503" s="17">
        <v>44798</v>
      </c>
      <c r="C503" s="21">
        <v>136.552505</v>
      </c>
      <c r="D503" s="37">
        <f t="shared" si="14"/>
        <v>-4.9637879044639966E-3</v>
      </c>
      <c r="E503" s="50">
        <f t="shared" si="15"/>
        <v>21150.043945747926</v>
      </c>
      <c r="F503" s="48"/>
    </row>
    <row r="504" spans="2:6" x14ac:dyDescent="0.3">
      <c r="B504" s="17">
        <v>44799</v>
      </c>
      <c r="C504" s="21">
        <v>138.058807</v>
      </c>
      <c r="D504" s="37">
        <f t="shared" si="14"/>
        <v>1.1030936415263896E-2</v>
      </c>
      <c r="E504" s="50">
        <f t="shared" si="15"/>
        <v>21383.348735693507</v>
      </c>
      <c r="F504" s="48"/>
    </row>
    <row r="505" spans="2:6" x14ac:dyDescent="0.3">
      <c r="B505" s="17">
        <v>44802</v>
      </c>
      <c r="C505" s="21">
        <v>137.4254</v>
      </c>
      <c r="D505" s="37">
        <f t="shared" si="14"/>
        <v>-4.5879506984295854E-3</v>
      </c>
      <c r="E505" s="50">
        <f t="shared" si="15"/>
        <v>21285.24298592682</v>
      </c>
      <c r="F505" s="48"/>
    </row>
    <row r="506" spans="2:6" x14ac:dyDescent="0.3">
      <c r="B506" s="17">
        <v>44803</v>
      </c>
      <c r="C506" s="21">
        <v>139.80720500000001</v>
      </c>
      <c r="D506" s="37">
        <f t="shared" si="14"/>
        <v>1.7331621374214769E-2</v>
      </c>
      <c r="E506" s="50">
        <f t="shared" si="15"/>
        <v>21654.150758217063</v>
      </c>
      <c r="F506" s="48"/>
    </row>
    <row r="507" spans="2:6" x14ac:dyDescent="0.3">
      <c r="B507" s="17">
        <v>44805</v>
      </c>
      <c r="C507" s="21">
        <v>140.34869399999999</v>
      </c>
      <c r="D507" s="37">
        <f t="shared" si="14"/>
        <v>3.8731122619895327E-3</v>
      </c>
      <c r="E507" s="50">
        <f t="shared" si="15"/>
        <v>21738.019715041683</v>
      </c>
      <c r="F507" s="48"/>
    </row>
    <row r="508" spans="2:6" x14ac:dyDescent="0.3">
      <c r="B508" s="17">
        <v>44806</v>
      </c>
      <c r="C508" s="21">
        <v>141.54789700000001</v>
      </c>
      <c r="D508" s="37">
        <f t="shared" si="14"/>
        <v>8.5444542861226151E-3</v>
      </c>
      <c r="E508" s="50">
        <f t="shared" si="15"/>
        <v>21923.75923076769</v>
      </c>
      <c r="F508" s="48"/>
    </row>
    <row r="509" spans="2:6" x14ac:dyDescent="0.3">
      <c r="B509" s="17">
        <v>44809</v>
      </c>
      <c r="C509" s="21">
        <v>142.54139699999999</v>
      </c>
      <c r="D509" s="37">
        <f t="shared" si="14"/>
        <v>7.0188255781714875E-3</v>
      </c>
      <c r="E509" s="50">
        <f t="shared" si="15"/>
        <v>22077.638272826276</v>
      </c>
      <c r="F509" s="48"/>
    </row>
    <row r="510" spans="2:6" x14ac:dyDescent="0.3">
      <c r="B510" s="17">
        <v>44810</v>
      </c>
      <c r="C510" s="21">
        <v>142.609802</v>
      </c>
      <c r="D510" s="37">
        <f t="shared" si="14"/>
        <v>4.79895675499888E-4</v>
      </c>
      <c r="E510" s="50">
        <f t="shared" si="15"/>
        <v>22088.233235958658</v>
      </c>
      <c r="F510" s="48"/>
    </row>
    <row r="511" spans="2:6" x14ac:dyDescent="0.3">
      <c r="B511" s="17">
        <v>44811</v>
      </c>
      <c r="C511" s="21">
        <v>143.29480000000001</v>
      </c>
      <c r="D511" s="37">
        <f t="shared" si="14"/>
        <v>4.8033023704780638E-3</v>
      </c>
      <c r="E511" s="50">
        <f t="shared" si="15"/>
        <v>22194.329699020611</v>
      </c>
      <c r="F511" s="48"/>
    </row>
    <row r="512" spans="2:6" x14ac:dyDescent="0.3">
      <c r="B512" s="17">
        <v>44812</v>
      </c>
      <c r="C512" s="21">
        <v>144.58180200000001</v>
      </c>
      <c r="D512" s="37">
        <f t="shared" si="14"/>
        <v>8.9814982818636896E-3</v>
      </c>
      <c r="E512" s="50">
        <f t="shared" si="15"/>
        <v>22393.668033079481</v>
      </c>
      <c r="F512" s="48"/>
    </row>
    <row r="513" spans="2:6" x14ac:dyDescent="0.3">
      <c r="B513" s="17">
        <v>44813</v>
      </c>
      <c r="C513" s="21">
        <v>145.295197</v>
      </c>
      <c r="D513" s="37">
        <f t="shared" si="14"/>
        <v>4.9341963520415331E-3</v>
      </c>
      <c r="E513" s="50">
        <f t="shared" si="15"/>
        <v>22504.162788197129</v>
      </c>
      <c r="F513" s="48"/>
    </row>
    <row r="514" spans="2:6" x14ac:dyDescent="0.3">
      <c r="B514" s="17">
        <v>44816</v>
      </c>
      <c r="C514" s="21">
        <v>146.650497</v>
      </c>
      <c r="D514" s="37">
        <f t="shared" si="14"/>
        <v>9.327906413864457E-3</v>
      </c>
      <c r="E514" s="50">
        <f t="shared" si="15"/>
        <v>22714.079512607801</v>
      </c>
      <c r="F514" s="48"/>
    </row>
    <row r="515" spans="2:6" x14ac:dyDescent="0.3">
      <c r="B515" s="17">
        <v>44817</v>
      </c>
      <c r="C515" s="21">
        <v>147.02810700000001</v>
      </c>
      <c r="D515" s="37">
        <f t="shared" si="14"/>
        <v>2.5748975129624295E-3</v>
      </c>
      <c r="E515" s="50">
        <f t="shared" si="15"/>
        <v>22772.565939454045</v>
      </c>
      <c r="F515" s="48"/>
    </row>
    <row r="516" spans="2:6" x14ac:dyDescent="0.3">
      <c r="B516" s="17">
        <v>44818</v>
      </c>
      <c r="C516" s="21">
        <v>147.723297</v>
      </c>
      <c r="D516" s="37">
        <f t="shared" si="14"/>
        <v>4.7282796071093846E-3</v>
      </c>
      <c r="E516" s="50">
        <f t="shared" si="15"/>
        <v>22880.24099858712</v>
      </c>
      <c r="F516" s="48"/>
    </row>
    <row r="517" spans="2:6" x14ac:dyDescent="0.3">
      <c r="B517" s="17">
        <v>44819</v>
      </c>
      <c r="C517" s="21">
        <v>148.087402</v>
      </c>
      <c r="D517" s="37">
        <f t="shared" si="14"/>
        <v>2.4647771028289125E-3</v>
      </c>
      <c r="E517" s="50">
        <f t="shared" si="15"/>
        <v>22936.635692707645</v>
      </c>
      <c r="F517" s="48"/>
    </row>
    <row r="518" spans="2:6" x14ac:dyDescent="0.3">
      <c r="B518" s="17">
        <v>44820</v>
      </c>
      <c r="C518" s="21">
        <v>144.62789900000001</v>
      </c>
      <c r="D518" s="37">
        <f t="shared" ref="D518:D581" si="16">((C518-C517)/C517)</f>
        <v>-2.3361224204608465E-2</v>
      </c>
      <c r="E518" s="50">
        <f t="shared" ref="E518:E581" si="17">(E517+(E517*D518))</f>
        <v>22400.807803790878</v>
      </c>
      <c r="F518" s="48"/>
    </row>
    <row r="519" spans="2:6" x14ac:dyDescent="0.3">
      <c r="B519" s="17">
        <v>44823</v>
      </c>
      <c r="C519" s="21">
        <v>146.44189499999999</v>
      </c>
      <c r="D519" s="37">
        <f t="shared" si="16"/>
        <v>1.2542503988113487E-2</v>
      </c>
      <c r="E519" s="50">
        <f t="shared" si="17"/>
        <v>22681.770025006888</v>
      </c>
      <c r="F519" s="48"/>
    </row>
    <row r="520" spans="2:6" x14ac:dyDescent="0.3">
      <c r="B520" s="17">
        <v>44824</v>
      </c>
      <c r="C520" s="21">
        <v>148.09989899999999</v>
      </c>
      <c r="D520" s="37">
        <f t="shared" si="16"/>
        <v>1.1321923961718779E-2</v>
      </c>
      <c r="E520" s="50">
        <f t="shared" si="17"/>
        <v>22938.57130054721</v>
      </c>
      <c r="F520" s="48"/>
    </row>
    <row r="521" spans="2:6" x14ac:dyDescent="0.3">
      <c r="B521" s="17">
        <v>44825</v>
      </c>
      <c r="C521" s="21">
        <v>147.08900499999999</v>
      </c>
      <c r="D521" s="37">
        <f t="shared" si="16"/>
        <v>-6.8257575246557563E-3</v>
      </c>
      <c r="E521" s="50">
        <f t="shared" si="17"/>
        <v>22781.998174887649</v>
      </c>
      <c r="F521" s="48"/>
    </row>
    <row r="522" spans="2:6" x14ac:dyDescent="0.3">
      <c r="B522" s="17">
        <v>44826</v>
      </c>
      <c r="C522" s="21">
        <v>147.02749600000001</v>
      </c>
      <c r="D522" s="37">
        <f t="shared" si="16"/>
        <v>-4.1817537619465514E-4</v>
      </c>
      <c r="E522" s="50">
        <f t="shared" si="17"/>
        <v>22772.471304230399</v>
      </c>
      <c r="F522" s="48"/>
    </row>
    <row r="523" spans="2:6" x14ac:dyDescent="0.3">
      <c r="B523" s="17">
        <v>44827</v>
      </c>
      <c r="C523" s="21">
        <v>143.756393</v>
      </c>
      <c r="D523" s="37">
        <f t="shared" si="16"/>
        <v>-2.2248239880246688E-2</v>
      </c>
      <c r="E523" s="50">
        <f t="shared" si="17"/>
        <v>22265.823899987849</v>
      </c>
      <c r="F523" s="48"/>
    </row>
    <row r="524" spans="2:6" x14ac:dyDescent="0.3">
      <c r="B524" s="17">
        <v>44830</v>
      </c>
      <c r="C524" s="21">
        <v>138.901093</v>
      </c>
      <c r="D524" s="37">
        <f t="shared" si="16"/>
        <v>-3.3774497945284421E-2</v>
      </c>
      <c r="E524" s="50">
        <f t="shared" si="17"/>
        <v>21513.806876427643</v>
      </c>
      <c r="F524" s="48"/>
    </row>
    <row r="525" spans="2:6" x14ac:dyDescent="0.3">
      <c r="B525" s="17">
        <v>44831</v>
      </c>
      <c r="C525" s="21">
        <v>139.23899800000001</v>
      </c>
      <c r="D525" s="37">
        <f t="shared" si="16"/>
        <v>2.4327022394273479E-3</v>
      </c>
      <c r="E525" s="50">
        <f t="shared" si="17"/>
        <v>21566.143562594538</v>
      </c>
      <c r="F525" s="48"/>
    </row>
    <row r="526" spans="2:6" x14ac:dyDescent="0.3">
      <c r="B526" s="17">
        <v>44832</v>
      </c>
      <c r="C526" s="21">
        <v>137.52520799999999</v>
      </c>
      <c r="D526" s="37">
        <f t="shared" si="16"/>
        <v>-1.2308261511620596E-2</v>
      </c>
      <c r="E526" s="50">
        <f t="shared" si="17"/>
        <v>21300.701827828972</v>
      </c>
      <c r="F526" s="48"/>
    </row>
    <row r="527" spans="2:6" x14ac:dyDescent="0.3">
      <c r="B527" s="17">
        <v>44833</v>
      </c>
      <c r="C527" s="21">
        <v>138.42880199999999</v>
      </c>
      <c r="D527" s="37">
        <f t="shared" si="16"/>
        <v>6.5703881720360555E-3</v>
      </c>
      <c r="E527" s="50">
        <f t="shared" si="17"/>
        <v>21440.655707174607</v>
      </c>
      <c r="F527" s="48"/>
    </row>
    <row r="528" spans="2:6" x14ac:dyDescent="0.3">
      <c r="B528" s="17">
        <v>44834</v>
      </c>
      <c r="C528" s="21">
        <v>140.710205</v>
      </c>
      <c r="D528" s="37">
        <f t="shared" si="16"/>
        <v>1.6480695975393991E-2</v>
      </c>
      <c r="E528" s="50">
        <f t="shared" si="17"/>
        <v>21794.012635397648</v>
      </c>
      <c r="F528" s="48"/>
    </row>
    <row r="529" spans="2:6" x14ac:dyDescent="0.3">
      <c r="B529" s="17">
        <v>44837</v>
      </c>
      <c r="C529" s="21">
        <v>137.91700700000001</v>
      </c>
      <c r="D529" s="37">
        <f t="shared" si="16"/>
        <v>-1.9850713741764427E-2</v>
      </c>
      <c r="E529" s="50">
        <f t="shared" si="17"/>
        <v>21361.385929287972</v>
      </c>
      <c r="F529" s="48"/>
    </row>
    <row r="530" spans="2:6" x14ac:dyDescent="0.3">
      <c r="B530" s="17">
        <v>44838</v>
      </c>
      <c r="C530" s="21">
        <v>141.58149700000001</v>
      </c>
      <c r="D530" s="37">
        <f t="shared" si="16"/>
        <v>2.6570254674972756E-2</v>
      </c>
      <c r="E530" s="50">
        <f t="shared" si="17"/>
        <v>21928.963393639533</v>
      </c>
      <c r="F530" s="48"/>
    </row>
    <row r="531" spans="2:6" x14ac:dyDescent="0.3">
      <c r="B531" s="17">
        <v>44840</v>
      </c>
      <c r="C531" s="21">
        <v>142.87240600000001</v>
      </c>
      <c r="D531" s="37">
        <f t="shared" si="16"/>
        <v>9.1177804116592941E-3</v>
      </c>
      <c r="E531" s="50">
        <f t="shared" si="17"/>
        <v>22128.906866518053</v>
      </c>
      <c r="F531" s="48"/>
    </row>
    <row r="532" spans="2:6" x14ac:dyDescent="0.3">
      <c r="B532" s="17">
        <v>44841</v>
      </c>
      <c r="C532" s="21">
        <v>142.96060199999999</v>
      </c>
      <c r="D532" s="37">
        <f t="shared" si="16"/>
        <v>6.1730604578733115E-4</v>
      </c>
      <c r="E532" s="50">
        <f t="shared" si="17"/>
        <v>22142.56717451342</v>
      </c>
      <c r="F532" s="48"/>
    </row>
    <row r="533" spans="2:6" x14ac:dyDescent="0.3">
      <c r="B533" s="17">
        <v>44844</v>
      </c>
      <c r="C533" s="21">
        <v>142.098602</v>
      </c>
      <c r="D533" s="37">
        <f t="shared" si="16"/>
        <v>-6.0296332551816956E-3</v>
      </c>
      <c r="E533" s="50">
        <f t="shared" si="17"/>
        <v>22009.055615122881</v>
      </c>
      <c r="F533" s="48"/>
    </row>
    <row r="534" spans="2:6" x14ac:dyDescent="0.3">
      <c r="B534" s="17">
        <v>44845</v>
      </c>
      <c r="C534" s="21">
        <v>139.29989599999999</v>
      </c>
      <c r="D534" s="37">
        <f t="shared" si="16"/>
        <v>-1.9695521001677482E-2</v>
      </c>
      <c r="E534" s="50">
        <f t="shared" si="17"/>
        <v>21575.575798028141</v>
      </c>
      <c r="F534" s="48"/>
    </row>
    <row r="535" spans="2:6" x14ac:dyDescent="0.3">
      <c r="B535" s="17">
        <v>44846</v>
      </c>
      <c r="C535" s="21">
        <v>140.584305</v>
      </c>
      <c r="D535" s="37">
        <f t="shared" si="16"/>
        <v>9.2204591452100648E-3</v>
      </c>
      <c r="E535" s="50">
        <f t="shared" si="17"/>
        <v>21774.512513208243</v>
      </c>
      <c r="F535" s="48"/>
    </row>
    <row r="536" spans="2:6" x14ac:dyDescent="0.3">
      <c r="B536" s="17">
        <v>44847</v>
      </c>
      <c r="C536" s="21">
        <v>139.158997</v>
      </c>
      <c r="D536" s="37">
        <f t="shared" si="16"/>
        <v>-1.0138457489973728E-2</v>
      </c>
      <c r="E536" s="50">
        <f t="shared" si="17"/>
        <v>21553.75254372818</v>
      </c>
      <c r="F536" s="48"/>
    </row>
    <row r="537" spans="2:6" x14ac:dyDescent="0.3">
      <c r="B537" s="17">
        <v>44848</v>
      </c>
      <c r="C537" s="21">
        <v>139.01919599999999</v>
      </c>
      <c r="D537" s="37">
        <f t="shared" si="16"/>
        <v>-1.0046134494631749E-3</v>
      </c>
      <c r="E537" s="50">
        <f t="shared" si="17"/>
        <v>21532.099354036349</v>
      </c>
      <c r="F537" s="48"/>
    </row>
    <row r="538" spans="2:6" x14ac:dyDescent="0.3">
      <c r="B538" s="17">
        <v>44851</v>
      </c>
      <c r="C538" s="21">
        <v>140.11570699999999</v>
      </c>
      <c r="D538" s="37">
        <f t="shared" si="16"/>
        <v>7.8874790787884612E-3</v>
      </c>
      <c r="E538" s="50">
        <f t="shared" si="17"/>
        <v>21701.933337213704</v>
      </c>
      <c r="F538" s="48"/>
    </row>
    <row r="539" spans="2:6" x14ac:dyDescent="0.3">
      <c r="B539" s="17">
        <v>44852</v>
      </c>
      <c r="C539" s="21">
        <v>142.091095</v>
      </c>
      <c r="D539" s="37">
        <f t="shared" si="16"/>
        <v>1.4098262373967893E-2</v>
      </c>
      <c r="E539" s="50">
        <f t="shared" si="17"/>
        <v>22007.892887424103</v>
      </c>
      <c r="F539" s="48"/>
    </row>
    <row r="540" spans="2:6" x14ac:dyDescent="0.3">
      <c r="B540" s="17">
        <v>44853</v>
      </c>
      <c r="C540" s="21">
        <v>142.14610300000001</v>
      </c>
      <c r="D540" s="37">
        <f t="shared" si="16"/>
        <v>3.8713193110388126E-4</v>
      </c>
      <c r="E540" s="50">
        <f t="shared" si="17"/>
        <v>22016.41284549714</v>
      </c>
      <c r="F540" s="48"/>
    </row>
    <row r="541" spans="2:6" x14ac:dyDescent="0.3">
      <c r="B541" s="17">
        <v>44854</v>
      </c>
      <c r="C541" s="21">
        <v>142.429092</v>
      </c>
      <c r="D541" s="37">
        <f t="shared" si="16"/>
        <v>1.9908319259374025E-3</v>
      </c>
      <c r="E541" s="50">
        <f t="shared" si="17"/>
        <v>22060.243823084573</v>
      </c>
      <c r="F541" s="48"/>
    </row>
    <row r="542" spans="2:6" x14ac:dyDescent="0.3">
      <c r="B542" s="17">
        <v>44855</v>
      </c>
      <c r="C542" s="21">
        <v>141.34019499999999</v>
      </c>
      <c r="D542" s="37">
        <f t="shared" si="16"/>
        <v>-7.6451867010428106E-3</v>
      </c>
      <c r="E542" s="50">
        <f t="shared" si="17"/>
        <v>21891.589140386564</v>
      </c>
      <c r="F542" s="48"/>
    </row>
    <row r="543" spans="2:6" x14ac:dyDescent="0.3">
      <c r="B543" s="17">
        <v>44859</v>
      </c>
      <c r="C543" s="21">
        <v>142.47030599999999</v>
      </c>
      <c r="D543" s="37">
        <f t="shared" si="16"/>
        <v>7.9956802097237763E-3</v>
      </c>
      <c r="E543" s="50">
        <f t="shared" si="17"/>
        <v>22066.627286435756</v>
      </c>
      <c r="F543" s="48"/>
    </row>
    <row r="544" spans="2:6" x14ac:dyDescent="0.3">
      <c r="B544" s="17">
        <v>44861</v>
      </c>
      <c r="C544" s="21">
        <v>143.61540199999999</v>
      </c>
      <c r="D544" s="37">
        <f t="shared" si="16"/>
        <v>8.0374362360111397E-3</v>
      </c>
      <c r="E544" s="50">
        <f t="shared" si="17"/>
        <v>22243.986396194308</v>
      </c>
      <c r="F544" s="48"/>
    </row>
    <row r="545" spans="2:6" x14ac:dyDescent="0.3">
      <c r="B545" s="17">
        <v>44862</v>
      </c>
      <c r="C545" s="21">
        <v>143.30290199999999</v>
      </c>
      <c r="D545" s="37">
        <f t="shared" si="16"/>
        <v>-2.1759504596867681E-3</v>
      </c>
      <c r="E545" s="50">
        <f t="shared" si="17"/>
        <v>22195.584583770244</v>
      </c>
      <c r="F545" s="48"/>
    </row>
    <row r="546" spans="2:6" x14ac:dyDescent="0.3">
      <c r="B546" s="17">
        <v>44865</v>
      </c>
      <c r="C546" s="21">
        <v>144.506607</v>
      </c>
      <c r="D546" s="37">
        <f t="shared" si="16"/>
        <v>8.3997252198005981E-3</v>
      </c>
      <c r="E546" s="50">
        <f t="shared" si="17"/>
        <v>22382.021395366755</v>
      </c>
      <c r="F546" s="48"/>
    </row>
    <row r="547" spans="2:6" x14ac:dyDescent="0.3">
      <c r="B547" s="17">
        <v>44866</v>
      </c>
      <c r="C547" s="21">
        <v>144.455399</v>
      </c>
      <c r="D547" s="37">
        <f t="shared" si="16"/>
        <v>-3.5436442016801754E-4</v>
      </c>
      <c r="E547" s="50">
        <f t="shared" si="17"/>
        <v>22374.0900033328</v>
      </c>
      <c r="F547" s="48"/>
    </row>
    <row r="548" spans="2:6" x14ac:dyDescent="0.3">
      <c r="B548" s="17">
        <v>44867</v>
      </c>
      <c r="C548" s="21">
        <v>144.357193</v>
      </c>
      <c r="D548" s="37">
        <f t="shared" si="16"/>
        <v>-6.7983613405826857E-4</v>
      </c>
      <c r="E548" s="50">
        <f t="shared" si="17"/>
        <v>22358.879288481861</v>
      </c>
      <c r="F548" s="48"/>
    </row>
    <row r="549" spans="2:6" x14ac:dyDescent="0.3">
      <c r="B549" s="17">
        <v>44868</v>
      </c>
      <c r="C549" s="21">
        <v>145.431107</v>
      </c>
      <c r="D549" s="37">
        <f t="shared" si="16"/>
        <v>7.4392829181709154E-3</v>
      </c>
      <c r="E549" s="50">
        <f t="shared" si="17"/>
        <v>22525.213317242109</v>
      </c>
      <c r="F549" s="48"/>
    </row>
    <row r="550" spans="2:6" x14ac:dyDescent="0.3">
      <c r="B550" s="17">
        <v>44869</v>
      </c>
      <c r="C550" s="21">
        <v>145.64999399999999</v>
      </c>
      <c r="D550" s="37">
        <f t="shared" si="16"/>
        <v>1.50509065436733E-3</v>
      </c>
      <c r="E550" s="50">
        <f t="shared" si="17"/>
        <v>22559.115805293521</v>
      </c>
      <c r="F550" s="48"/>
    </row>
    <row r="551" spans="2:6" x14ac:dyDescent="0.3">
      <c r="B551" s="17">
        <v>44872</v>
      </c>
      <c r="C551" s="21">
        <v>146.10470599999999</v>
      </c>
      <c r="D551" s="37">
        <f t="shared" si="16"/>
        <v>3.1219500084565793E-3</v>
      </c>
      <c r="E551" s="50">
        <f t="shared" si="17"/>
        <v>22629.54423707263</v>
      </c>
      <c r="F551" s="48"/>
    </row>
    <row r="552" spans="2:6" x14ac:dyDescent="0.3">
      <c r="B552" s="17">
        <v>44874</v>
      </c>
      <c r="C552" s="21">
        <v>147.57420300000001</v>
      </c>
      <c r="D552" s="37">
        <f t="shared" si="16"/>
        <v>1.0057834824293876E-2</v>
      </c>
      <c r="E552" s="50">
        <f t="shared" si="17"/>
        <v>22857.14845515816</v>
      </c>
      <c r="F552" s="48"/>
    </row>
    <row r="553" spans="2:6" x14ac:dyDescent="0.3">
      <c r="B553" s="17">
        <v>44875</v>
      </c>
      <c r="C553" s="21">
        <v>146.80619799999999</v>
      </c>
      <c r="D553" s="37">
        <f t="shared" si="16"/>
        <v>-5.2041954785282925E-3</v>
      </c>
      <c r="E553" s="50">
        <f t="shared" si="17"/>
        <v>22738.195386515777</v>
      </c>
      <c r="F553" s="48"/>
    </row>
    <row r="554" spans="2:6" x14ac:dyDescent="0.3">
      <c r="B554" s="17">
        <v>44876</v>
      </c>
      <c r="C554" s="21">
        <v>146.30299400000001</v>
      </c>
      <c r="D554" s="37">
        <f t="shared" si="16"/>
        <v>-3.4276754446020221E-3</v>
      </c>
      <c r="E554" s="50">
        <f t="shared" si="17"/>
        <v>22660.256232534855</v>
      </c>
      <c r="F554" s="48"/>
    </row>
    <row r="555" spans="2:6" x14ac:dyDescent="0.3">
      <c r="B555" s="17">
        <v>44879</v>
      </c>
      <c r="C555" s="21">
        <v>145.964203</v>
      </c>
      <c r="D555" s="37">
        <f t="shared" si="16"/>
        <v>-2.3156805663185178E-3</v>
      </c>
      <c r="E555" s="50">
        <f t="shared" si="17"/>
        <v>22607.782317549376</v>
      </c>
      <c r="F555" s="48"/>
    </row>
    <row r="556" spans="2:6" x14ac:dyDescent="0.3">
      <c r="B556" s="17">
        <v>44880</v>
      </c>
      <c r="C556" s="21">
        <v>145.8004</v>
      </c>
      <c r="D556" s="37">
        <f t="shared" si="16"/>
        <v>-1.1222135060059998E-3</v>
      </c>
      <c r="E556" s="50">
        <f t="shared" si="17"/>
        <v>22582.411558891778</v>
      </c>
      <c r="F556" s="48"/>
    </row>
    <row r="557" spans="2:6" x14ac:dyDescent="0.3">
      <c r="B557" s="17">
        <v>44881</v>
      </c>
      <c r="C557" s="21">
        <v>144.36850000000001</v>
      </c>
      <c r="D557" s="37">
        <f t="shared" si="16"/>
        <v>-9.8209607106700993E-3</v>
      </c>
      <c r="E557" s="50">
        <f t="shared" si="17"/>
        <v>22360.630582219717</v>
      </c>
      <c r="F557" s="48"/>
    </row>
    <row r="558" spans="2:6" x14ac:dyDescent="0.3">
      <c r="B558" s="17">
        <v>44882</v>
      </c>
      <c r="C558" s="21">
        <v>144.083099</v>
      </c>
      <c r="D558" s="37">
        <f t="shared" si="16"/>
        <v>-1.9768924661543712E-3</v>
      </c>
      <c r="E558" s="50">
        <f t="shared" si="17"/>
        <v>22316.426020083265</v>
      </c>
      <c r="F558" s="48"/>
    </row>
    <row r="559" spans="2:6" x14ac:dyDescent="0.3">
      <c r="B559" s="17">
        <v>44883</v>
      </c>
      <c r="C559" s="21">
        <v>144.316498</v>
      </c>
      <c r="D559" s="37">
        <f t="shared" si="16"/>
        <v>1.6198915877010077E-3</v>
      </c>
      <c r="E559" s="50">
        <f t="shared" si="17"/>
        <v>22352.576210860749</v>
      </c>
      <c r="F559" s="48"/>
    </row>
    <row r="560" spans="2:6" x14ac:dyDescent="0.3">
      <c r="B560" s="17">
        <v>44886</v>
      </c>
      <c r="C560" s="21">
        <v>145.148697</v>
      </c>
      <c r="D560" s="37">
        <f t="shared" si="16"/>
        <v>5.7664855476191141E-3</v>
      </c>
      <c r="E560" s="50">
        <f t="shared" si="17"/>
        <v>22481.472018532731</v>
      </c>
      <c r="F560" s="48"/>
    </row>
    <row r="561" spans="2:6" x14ac:dyDescent="0.3">
      <c r="B561" s="17">
        <v>44887</v>
      </c>
      <c r="C561" s="21">
        <v>146.29660000000001</v>
      </c>
      <c r="D561" s="37">
        <f t="shared" si="16"/>
        <v>7.908462312961816E-3</v>
      </c>
      <c r="E561" s="50">
        <f t="shared" si="17"/>
        <v>22659.265892731204</v>
      </c>
      <c r="F561" s="48"/>
    </row>
    <row r="562" spans="2:6" x14ac:dyDescent="0.3">
      <c r="B562" s="17">
        <v>44888</v>
      </c>
      <c r="C562" s="21">
        <v>147.02589399999999</v>
      </c>
      <c r="D562" s="37">
        <f t="shared" si="16"/>
        <v>4.9850372462516669E-3</v>
      </c>
      <c r="E562" s="50">
        <f t="shared" si="17"/>
        <v>22772.223177179188</v>
      </c>
      <c r="F562" s="48"/>
    </row>
    <row r="563" spans="2:6" x14ac:dyDescent="0.3">
      <c r="B563" s="17">
        <v>44889</v>
      </c>
      <c r="C563" s="21">
        <v>147.59410099999999</v>
      </c>
      <c r="D563" s="37">
        <f t="shared" si="16"/>
        <v>3.8646729806655761E-3</v>
      </c>
      <c r="E563" s="50">
        <f t="shared" si="17"/>
        <v>22860.230372801718</v>
      </c>
      <c r="F563" s="48"/>
    </row>
    <row r="564" spans="2:6" x14ac:dyDescent="0.3">
      <c r="B564" s="17">
        <v>44890</v>
      </c>
      <c r="C564" s="21">
        <v>149.233307</v>
      </c>
      <c r="D564" s="37">
        <f t="shared" si="16"/>
        <v>1.1106175578114748E-2</v>
      </c>
      <c r="E564" s="50">
        <f t="shared" si="17"/>
        <v>23114.120105078204</v>
      </c>
      <c r="F564" s="48"/>
    </row>
    <row r="565" spans="2:6" x14ac:dyDescent="0.3">
      <c r="B565" s="17">
        <v>44893</v>
      </c>
      <c r="C565" s="21">
        <v>149.992401</v>
      </c>
      <c r="D565" s="37">
        <f t="shared" si="16"/>
        <v>5.0866258696525748E-3</v>
      </c>
      <c r="E565" s="50">
        <f t="shared" si="17"/>
        <v>23231.69298635895</v>
      </c>
      <c r="F565" s="48"/>
    </row>
    <row r="566" spans="2:6" x14ac:dyDescent="0.3">
      <c r="B566" s="17">
        <v>44894</v>
      </c>
      <c r="C566" s="21">
        <v>149.711502</v>
      </c>
      <c r="D566" s="37">
        <f t="shared" si="16"/>
        <v>-1.8727548737619388E-3</v>
      </c>
      <c r="E566" s="50">
        <f t="shared" si="17"/>
        <v>23188.185720093006</v>
      </c>
      <c r="F566" s="48"/>
    </row>
    <row r="567" spans="2:6" x14ac:dyDescent="0.3">
      <c r="B567" s="17">
        <v>44895</v>
      </c>
      <c r="C567" s="21">
        <v>149.66499300000001</v>
      </c>
      <c r="D567" s="37">
        <f t="shared" si="16"/>
        <v>-3.1065749377082695E-4</v>
      </c>
      <c r="E567" s="50">
        <f t="shared" si="17"/>
        <v>23180.982136432111</v>
      </c>
      <c r="F567" s="48"/>
    </row>
    <row r="568" spans="2:6" x14ac:dyDescent="0.3">
      <c r="B568" s="17">
        <v>44896</v>
      </c>
      <c r="C568" s="21">
        <v>151.312805</v>
      </c>
      <c r="D568" s="37">
        <f t="shared" si="16"/>
        <v>1.1010002853506213E-2</v>
      </c>
      <c r="E568" s="50">
        <f t="shared" si="17"/>
        <v>23436.204815901303</v>
      </c>
      <c r="F568" s="48"/>
    </row>
    <row r="569" spans="2:6" x14ac:dyDescent="0.3">
      <c r="B569" s="17">
        <v>44897</v>
      </c>
      <c r="C569" s="21">
        <v>152.38859600000001</v>
      </c>
      <c r="D569" s="37">
        <f t="shared" si="16"/>
        <v>7.1097155326676383E-3</v>
      </c>
      <c r="E569" s="50">
        <f t="shared" si="17"/>
        <v>23602.829565307697</v>
      </c>
      <c r="F569" s="48"/>
    </row>
    <row r="570" spans="2:6" x14ac:dyDescent="0.3">
      <c r="B570" s="17">
        <v>44900</v>
      </c>
      <c r="C570" s="21">
        <v>153.07899499999999</v>
      </c>
      <c r="D570" s="37">
        <f t="shared" si="16"/>
        <v>4.5305161811451103E-3</v>
      </c>
      <c r="E570" s="50">
        <f t="shared" si="17"/>
        <v>23709.762566574133</v>
      </c>
      <c r="F570" s="48"/>
    </row>
    <row r="571" spans="2:6" x14ac:dyDescent="0.3">
      <c r="B571" s="17">
        <v>44901</v>
      </c>
      <c r="C571" s="21">
        <v>152.915604</v>
      </c>
      <c r="D571" s="37">
        <f t="shared" si="16"/>
        <v>-1.0673639450010112E-3</v>
      </c>
      <c r="E571" s="50">
        <f t="shared" si="17"/>
        <v>23684.455620866036</v>
      </c>
      <c r="F571" s="48"/>
    </row>
    <row r="572" spans="2:6" x14ac:dyDescent="0.3">
      <c r="B572" s="17">
        <v>44902</v>
      </c>
      <c r="C572" s="21">
        <v>152.66130100000001</v>
      </c>
      <c r="D572" s="37">
        <f t="shared" si="16"/>
        <v>-1.6630284506478036E-3</v>
      </c>
      <c r="E572" s="50">
        <f t="shared" si="17"/>
        <v>23645.067697330429</v>
      </c>
      <c r="F572" s="48"/>
    </row>
    <row r="573" spans="2:6" x14ac:dyDescent="0.3">
      <c r="B573" s="17">
        <v>44903</v>
      </c>
      <c r="C573" s="21">
        <v>154.73710600000001</v>
      </c>
      <c r="D573" s="37">
        <f t="shared" si="16"/>
        <v>1.3597453882565841E-2</v>
      </c>
      <c r="E573" s="50">
        <f t="shared" si="17"/>
        <v>23966.580414895026</v>
      </c>
      <c r="F573" s="48"/>
    </row>
    <row r="574" spans="2:6" x14ac:dyDescent="0.3">
      <c r="B574" s="17">
        <v>44904</v>
      </c>
      <c r="C574" s="21">
        <v>152.63429300000001</v>
      </c>
      <c r="D574" s="37">
        <f t="shared" si="16"/>
        <v>-1.3589584646878412E-2</v>
      </c>
      <c r="E574" s="50">
        <f t="shared" si="17"/>
        <v>23640.884541650594</v>
      </c>
      <c r="F574" s="48"/>
    </row>
    <row r="575" spans="2:6" x14ac:dyDescent="0.3">
      <c r="B575" s="17">
        <v>44907</v>
      </c>
      <c r="C575" s="21">
        <v>153.60169999999999</v>
      </c>
      <c r="D575" s="37">
        <f t="shared" si="16"/>
        <v>6.3380710912716064E-3</v>
      </c>
      <c r="E575" s="50">
        <f t="shared" si="17"/>
        <v>23790.722148536119</v>
      </c>
      <c r="F575" s="48"/>
    </row>
    <row r="576" spans="2:6" x14ac:dyDescent="0.3">
      <c r="B576" s="17">
        <v>44908</v>
      </c>
      <c r="C576" s="21">
        <v>155.14660599999999</v>
      </c>
      <c r="D576" s="37">
        <f t="shared" si="16"/>
        <v>1.0057870453256686E-2</v>
      </c>
      <c r="E576" s="50">
        <f t="shared" si="17"/>
        <v>24030.006149895518</v>
      </c>
      <c r="F576" s="48"/>
    </row>
    <row r="577" spans="2:6" x14ac:dyDescent="0.3">
      <c r="B577" s="17">
        <v>44909</v>
      </c>
      <c r="C577" s="21">
        <v>155.62150600000001</v>
      </c>
      <c r="D577" s="37">
        <f t="shared" si="16"/>
        <v>3.0609757586319321E-3</v>
      </c>
      <c r="E577" s="50">
        <f t="shared" si="17"/>
        <v>24103.561416200126</v>
      </c>
      <c r="F577" s="48"/>
    </row>
    <row r="578" spans="2:6" x14ac:dyDescent="0.3">
      <c r="B578" s="17">
        <v>44910</v>
      </c>
      <c r="C578" s="21">
        <v>153.858093</v>
      </c>
      <c r="D578" s="37">
        <f t="shared" si="16"/>
        <v>-1.1331422277843874E-2</v>
      </c>
      <c r="E578" s="50">
        <f t="shared" si="17"/>
        <v>23830.433783393219</v>
      </c>
      <c r="F578" s="48"/>
    </row>
    <row r="579" spans="2:6" x14ac:dyDescent="0.3">
      <c r="B579" s="17">
        <v>44911</v>
      </c>
      <c r="C579" s="21">
        <v>151.182098</v>
      </c>
      <c r="D579" s="37">
        <f t="shared" si="16"/>
        <v>-1.7392617754595465E-2</v>
      </c>
      <c r="E579" s="50">
        <f t="shared" si="17"/>
        <v>23415.960157672464</v>
      </c>
      <c r="F579" s="48"/>
    </row>
    <row r="580" spans="2:6" x14ac:dyDescent="0.3">
      <c r="B580" s="17">
        <v>44914</v>
      </c>
      <c r="C580" s="21">
        <v>152.520996</v>
      </c>
      <c r="D580" s="37">
        <f t="shared" si="16"/>
        <v>8.8561940713377339E-3</v>
      </c>
      <c r="E580" s="50">
        <f t="shared" si="17"/>
        <v>23623.336445195524</v>
      </c>
      <c r="F580" s="48"/>
    </row>
    <row r="581" spans="2:6" x14ac:dyDescent="0.3">
      <c r="B581" s="17">
        <v>44915</v>
      </c>
      <c r="C581" s="21">
        <v>152.07560699999999</v>
      </c>
      <c r="D581" s="37">
        <f t="shared" si="16"/>
        <v>-2.9201815597900095E-3</v>
      </c>
      <c r="E581" s="50">
        <f t="shared" si="17"/>
        <v>23554.352013727548</v>
      </c>
      <c r="F581" s="48"/>
    </row>
    <row r="582" spans="2:6" x14ac:dyDescent="0.3">
      <c r="B582" s="17">
        <v>44916</v>
      </c>
      <c r="C582" s="21">
        <v>148.56599399999999</v>
      </c>
      <c r="D582" s="37">
        <f t="shared" ref="D582:D645" si="18">((C582-C581)/C581)</f>
        <v>-2.3078079839589278E-2</v>
      </c>
      <c r="E582" s="50">
        <f t="shared" ref="E582:E645" si="19">(E581+(E581*D582))</f>
        <v>23010.762797384952</v>
      </c>
      <c r="F582" s="48"/>
    </row>
    <row r="583" spans="2:6" x14ac:dyDescent="0.3">
      <c r="B583" s="17">
        <v>44917</v>
      </c>
      <c r="C583" s="21">
        <v>146.83450300000001</v>
      </c>
      <c r="D583" s="37">
        <f t="shared" si="18"/>
        <v>-1.1654692661363522E-2</v>
      </c>
      <c r="E583" s="50">
        <f t="shared" si="19"/>
        <v>22742.579429077894</v>
      </c>
      <c r="F583" s="48"/>
    </row>
    <row r="584" spans="2:6" x14ac:dyDescent="0.3">
      <c r="B584" s="17">
        <v>44918</v>
      </c>
      <c r="C584" s="21">
        <v>140.38609299999999</v>
      </c>
      <c r="D584" s="37">
        <f t="shared" si="18"/>
        <v>-4.3916176840262285E-2</v>
      </c>
      <c r="E584" s="50">
        <f t="shared" si="19"/>
        <v>21743.812289066798</v>
      </c>
      <c r="F584" s="48"/>
    </row>
    <row r="585" spans="2:6" x14ac:dyDescent="0.3">
      <c r="B585" s="17">
        <v>44921</v>
      </c>
      <c r="C585" s="21">
        <v>145.82910200000001</v>
      </c>
      <c r="D585" s="37">
        <f t="shared" si="18"/>
        <v>3.8771710813264235E-2</v>
      </c>
      <c r="E585" s="50">
        <f t="shared" si="19"/>
        <v>22586.857091116399</v>
      </c>
      <c r="F585" s="48"/>
    </row>
    <row r="586" spans="2:6" x14ac:dyDescent="0.3">
      <c r="B586" s="17">
        <v>44922</v>
      </c>
      <c r="C586" s="21">
        <v>148.038498</v>
      </c>
      <c r="D586" s="37">
        <f t="shared" si="18"/>
        <v>1.5150583592018541E-2</v>
      </c>
      <c r="E586" s="50">
        <f t="shared" si="19"/>
        <v>22929.061157556334</v>
      </c>
      <c r="F586" s="48"/>
    </row>
    <row r="587" spans="2:6" x14ac:dyDescent="0.3">
      <c r="B587" s="17">
        <v>44923</v>
      </c>
      <c r="C587" s="21">
        <v>148.20889299999999</v>
      </c>
      <c r="D587" s="37">
        <f t="shared" si="18"/>
        <v>1.151018162856428E-3</v>
      </c>
      <c r="E587" s="50">
        <f t="shared" si="19"/>
        <v>22955.452923405926</v>
      </c>
      <c r="F587" s="48"/>
    </row>
    <row r="588" spans="2:6" x14ac:dyDescent="0.3">
      <c r="B588" s="17">
        <v>44924</v>
      </c>
      <c r="C588" s="21">
        <v>148.65370200000001</v>
      </c>
      <c r="D588" s="37">
        <f t="shared" si="18"/>
        <v>3.0012301623494396E-3</v>
      </c>
      <c r="E588" s="50">
        <f t="shared" si="19"/>
        <v>23024.347521110045</v>
      </c>
      <c r="F588" s="48"/>
    </row>
    <row r="589" spans="2:6" x14ac:dyDescent="0.3">
      <c r="B589" s="17">
        <v>44925</v>
      </c>
      <c r="C589" s="21">
        <v>150.258499</v>
      </c>
      <c r="D589" s="37">
        <f t="shared" si="18"/>
        <v>1.0795540093579309E-2</v>
      </c>
      <c r="E589" s="50">
        <f t="shared" si="19"/>
        <v>23272.907787902692</v>
      </c>
      <c r="F589" s="48"/>
    </row>
    <row r="590" spans="2:6" x14ac:dyDescent="0.3">
      <c r="B590" s="17">
        <v>44928</v>
      </c>
      <c r="C590" s="21">
        <v>152.10240200000001</v>
      </c>
      <c r="D590" s="37">
        <f t="shared" si="18"/>
        <v>1.2271538796617498E-2</v>
      </c>
      <c r="E590" s="50">
        <f t="shared" si="19"/>
        <v>23558.50217873204</v>
      </c>
      <c r="F590" s="48"/>
    </row>
    <row r="591" spans="2:6" x14ac:dyDescent="0.3">
      <c r="B591" s="17">
        <v>44929</v>
      </c>
      <c r="C591" s="21">
        <v>152.95689400000001</v>
      </c>
      <c r="D591" s="37">
        <f t="shared" si="18"/>
        <v>5.6178731483806105E-3</v>
      </c>
      <c r="E591" s="50">
        <f t="shared" si="19"/>
        <v>23690.850855538007</v>
      </c>
      <c r="F591" s="48"/>
    </row>
    <row r="592" spans="2:6" x14ac:dyDescent="0.3">
      <c r="B592" s="17">
        <v>44930</v>
      </c>
      <c r="C592" s="21">
        <v>150.96400499999999</v>
      </c>
      <c r="D592" s="37">
        <f t="shared" si="18"/>
        <v>-1.3029089097481407E-2</v>
      </c>
      <c r="E592" s="50">
        <f t="shared" si="19"/>
        <v>23382.180648946058</v>
      </c>
      <c r="F592" s="48"/>
    </row>
    <row r="593" spans="2:6" x14ac:dyDescent="0.3">
      <c r="B593" s="17">
        <v>44931</v>
      </c>
      <c r="C593" s="21">
        <v>151.82080099999999</v>
      </c>
      <c r="D593" s="37">
        <f t="shared" si="18"/>
        <v>5.6754986064393486E-3</v>
      </c>
      <c r="E593" s="50">
        <f t="shared" si="19"/>
        <v>23514.886182634666</v>
      </c>
      <c r="F593" s="48"/>
    </row>
    <row r="594" spans="2:6" x14ac:dyDescent="0.3">
      <c r="B594" s="17">
        <v>44932</v>
      </c>
      <c r="C594" s="21">
        <v>150.560303</v>
      </c>
      <c r="D594" s="37">
        <f t="shared" si="18"/>
        <v>-8.3025382009411491E-3</v>
      </c>
      <c r="E594" s="50">
        <f t="shared" si="19"/>
        <v>23319.652941812557</v>
      </c>
      <c r="F594" s="48"/>
    </row>
    <row r="595" spans="2:6" x14ac:dyDescent="0.3">
      <c r="B595" s="17">
        <v>44935</v>
      </c>
      <c r="C595" s="21">
        <v>152.284302</v>
      </c>
      <c r="D595" s="37">
        <f t="shared" si="18"/>
        <v>1.1450554798631031E-2</v>
      </c>
      <c r="E595" s="50">
        <f t="shared" si="19"/>
        <v>23586.675905707838</v>
      </c>
      <c r="F595" s="48"/>
    </row>
    <row r="596" spans="2:6" x14ac:dyDescent="0.3">
      <c r="B596" s="17">
        <v>44936</v>
      </c>
      <c r="C596" s="21">
        <v>150.98170500000001</v>
      </c>
      <c r="D596" s="37">
        <f t="shared" si="18"/>
        <v>-8.5537181632811474E-3</v>
      </c>
      <c r="E596" s="50">
        <f t="shared" si="19"/>
        <v>23384.92212760176</v>
      </c>
      <c r="F596" s="48"/>
    </row>
    <row r="597" spans="2:6" x14ac:dyDescent="0.3">
      <c r="B597" s="17">
        <v>44937</v>
      </c>
      <c r="C597" s="21">
        <v>151.35549900000001</v>
      </c>
      <c r="D597" s="37">
        <f t="shared" si="18"/>
        <v>2.4757569137267574E-3</v>
      </c>
      <c r="E597" s="50">
        <f t="shared" si="19"/>
        <v>23442.817510236131</v>
      </c>
      <c r="F597" s="48"/>
    </row>
    <row r="598" spans="2:6" x14ac:dyDescent="0.3">
      <c r="B598" s="17">
        <v>44938</v>
      </c>
      <c r="C598" s="21">
        <v>150.53840600000001</v>
      </c>
      <c r="D598" s="37">
        <f t="shared" si="18"/>
        <v>-5.3985022374377018E-3</v>
      </c>
      <c r="E598" s="50">
        <f t="shared" si="19"/>
        <v>23316.261407455277</v>
      </c>
      <c r="F598" s="48"/>
    </row>
    <row r="599" spans="2:6" x14ac:dyDescent="0.3">
      <c r="B599" s="17">
        <v>44939</v>
      </c>
      <c r="C599" s="21">
        <v>151.25590500000001</v>
      </c>
      <c r="D599" s="37">
        <f t="shared" si="18"/>
        <v>4.7662189275473237E-3</v>
      </c>
      <c r="E599" s="50">
        <f t="shared" si="19"/>
        <v>23427.39181389513</v>
      </c>
      <c r="F599" s="48"/>
    </row>
    <row r="600" spans="2:6" x14ac:dyDescent="0.3">
      <c r="B600" s="17">
        <v>44942</v>
      </c>
      <c r="C600" s="21">
        <v>151.41799900000001</v>
      </c>
      <c r="D600" s="37">
        <f t="shared" si="18"/>
        <v>1.0716540289782152E-3</v>
      </c>
      <c r="E600" s="50">
        <f t="shared" si="19"/>
        <v>23452.497872720942</v>
      </c>
      <c r="F600" s="48"/>
    </row>
    <row r="601" spans="2:6" x14ac:dyDescent="0.3">
      <c r="B601" s="17">
        <v>44943</v>
      </c>
      <c r="C601" s="21">
        <v>150.919006</v>
      </c>
      <c r="D601" s="37">
        <f t="shared" si="18"/>
        <v>-3.295466875110487E-3</v>
      </c>
      <c r="E601" s="50">
        <f t="shared" si="19"/>
        <v>23375.21094284279</v>
      </c>
      <c r="F601" s="48"/>
    </row>
    <row r="602" spans="2:6" x14ac:dyDescent="0.3">
      <c r="B602" s="17">
        <v>44944</v>
      </c>
      <c r="C602" s="21">
        <v>150.74110400000001</v>
      </c>
      <c r="D602" s="37">
        <f t="shared" si="18"/>
        <v>-1.1787912252747604E-3</v>
      </c>
      <c r="E602" s="50">
        <f t="shared" si="19"/>
        <v>23347.65644929442</v>
      </c>
      <c r="F602" s="48"/>
    </row>
    <row r="603" spans="2:6" x14ac:dyDescent="0.3">
      <c r="B603" s="17">
        <v>44945</v>
      </c>
      <c r="C603" s="21">
        <v>150.80090300000001</v>
      </c>
      <c r="D603" s="37">
        <f t="shared" si="18"/>
        <v>3.9670002682213446E-4</v>
      </c>
      <c r="E603" s="50">
        <f t="shared" si="19"/>
        <v>23356.918465234088</v>
      </c>
      <c r="F603" s="48"/>
    </row>
    <row r="604" spans="2:6" x14ac:dyDescent="0.3">
      <c r="B604" s="17">
        <v>44946</v>
      </c>
      <c r="C604" s="21">
        <v>150.05169699999999</v>
      </c>
      <c r="D604" s="37">
        <f t="shared" si="18"/>
        <v>-4.9681797992948036E-3</v>
      </c>
      <c r="E604" s="50">
        <f t="shared" si="19"/>
        <v>23240.877094741336</v>
      </c>
      <c r="F604" s="48"/>
    </row>
    <row r="605" spans="2:6" x14ac:dyDescent="0.3">
      <c r="B605" s="17">
        <v>44949</v>
      </c>
      <c r="C605" s="21">
        <v>150.255707</v>
      </c>
      <c r="D605" s="37">
        <f t="shared" si="18"/>
        <v>1.3595980857184901E-3</v>
      </c>
      <c r="E605" s="50">
        <f t="shared" si="19"/>
        <v>23272.475346749765</v>
      </c>
      <c r="F605" s="48"/>
    </row>
    <row r="606" spans="2:6" x14ac:dyDescent="0.3">
      <c r="B606" s="17">
        <v>44950</v>
      </c>
      <c r="C606" s="21">
        <v>149.141403</v>
      </c>
      <c r="D606" s="37">
        <f t="shared" si="18"/>
        <v>-7.4160510921558818E-3</v>
      </c>
      <c r="E606" s="50">
        <f t="shared" si="19"/>
        <v>23099.88548053733</v>
      </c>
      <c r="F606" s="48"/>
    </row>
    <row r="607" spans="2:6" x14ac:dyDescent="0.3">
      <c r="B607" s="17">
        <v>44951</v>
      </c>
      <c r="C607" s="21">
        <v>146.00430299999999</v>
      </c>
      <c r="D607" s="37">
        <f t="shared" si="18"/>
        <v>-2.1034400487703633E-2</v>
      </c>
      <c r="E607" s="50">
        <f t="shared" si="19"/>
        <v>22613.993238119619</v>
      </c>
      <c r="F607" s="48"/>
    </row>
    <row r="608" spans="2:6" x14ac:dyDescent="0.3">
      <c r="B608" s="17">
        <v>44953</v>
      </c>
      <c r="C608" s="21">
        <v>141.37069700000001</v>
      </c>
      <c r="D608" s="37">
        <f t="shared" si="18"/>
        <v>-3.173609205202662E-2</v>
      </c>
      <c r="E608" s="50">
        <f t="shared" si="19"/>
        <v>21896.313467050746</v>
      </c>
      <c r="F608" s="48"/>
    </row>
    <row r="609" spans="2:6" x14ac:dyDescent="0.3">
      <c r="B609" s="17">
        <v>44956</v>
      </c>
      <c r="C609" s="21">
        <v>141.183594</v>
      </c>
      <c r="D609" s="37">
        <f t="shared" si="18"/>
        <v>-1.3234920953951834E-3</v>
      </c>
      <c r="E609" s="50">
        <f t="shared" si="19"/>
        <v>21867.333869258808</v>
      </c>
      <c r="F609" s="48"/>
    </row>
    <row r="610" spans="2:6" x14ac:dyDescent="0.3">
      <c r="B610" s="17">
        <v>44957</v>
      </c>
      <c r="C610" s="21">
        <v>144.65780599999999</v>
      </c>
      <c r="D610" s="37">
        <f t="shared" si="18"/>
        <v>2.4607760020615387E-2</v>
      </c>
      <c r="E610" s="50">
        <f t="shared" si="19"/>
        <v>22405.439973404202</v>
      </c>
      <c r="F610" s="48"/>
    </row>
    <row r="611" spans="2:6" x14ac:dyDescent="0.3">
      <c r="B611" s="17">
        <v>44958</v>
      </c>
      <c r="C611" s="21">
        <v>141.18899500000001</v>
      </c>
      <c r="D611" s="37">
        <f t="shared" si="18"/>
        <v>-2.3979424933349178E-2</v>
      </c>
      <c r="E611" s="50">
        <f t="shared" si="19"/>
        <v>21868.170407463294</v>
      </c>
      <c r="F611" s="48"/>
    </row>
    <row r="612" spans="2:6" x14ac:dyDescent="0.3">
      <c r="B612" s="17">
        <v>44959</v>
      </c>
      <c r="C612" s="21">
        <v>141.43429599999999</v>
      </c>
      <c r="D612" s="37">
        <f t="shared" si="18"/>
        <v>1.7373946177602832E-3</v>
      </c>
      <c r="E612" s="50">
        <f t="shared" si="19"/>
        <v>21906.164049029485</v>
      </c>
      <c r="F612" s="48"/>
    </row>
    <row r="613" spans="2:6" x14ac:dyDescent="0.3">
      <c r="B613" s="17">
        <v>44960</v>
      </c>
      <c r="C613" s="21">
        <v>141.83290099999999</v>
      </c>
      <c r="D613" s="37">
        <f t="shared" si="18"/>
        <v>2.8183051160377923E-3</v>
      </c>
      <c r="E613" s="50">
        <f t="shared" si="19"/>
        <v>21967.902303241626</v>
      </c>
      <c r="F613" s="48"/>
    </row>
    <row r="614" spans="2:6" x14ac:dyDescent="0.3">
      <c r="B614" s="17">
        <v>44963</v>
      </c>
      <c r="C614" s="21">
        <v>142.139893</v>
      </c>
      <c r="D614" s="37">
        <f t="shared" si="18"/>
        <v>2.1644625318635214E-3</v>
      </c>
      <c r="E614" s="50">
        <f t="shared" si="19"/>
        <v>22015.451004680632</v>
      </c>
      <c r="F614" s="48"/>
    </row>
    <row r="615" spans="2:6" x14ac:dyDescent="0.3">
      <c r="B615" s="17">
        <v>44964</v>
      </c>
      <c r="C615" s="21">
        <v>141.39970400000001</v>
      </c>
      <c r="D615" s="37">
        <f t="shared" si="18"/>
        <v>-5.2074683917201674E-3</v>
      </c>
      <c r="E615" s="50">
        <f t="shared" si="19"/>
        <v>21900.806239444293</v>
      </c>
      <c r="F615" s="48"/>
    </row>
    <row r="616" spans="2:6" x14ac:dyDescent="0.3">
      <c r="B616" s="17">
        <v>44965</v>
      </c>
      <c r="C616" s="21">
        <v>142.21130400000001</v>
      </c>
      <c r="D616" s="37">
        <f t="shared" si="18"/>
        <v>5.7397574184455047E-3</v>
      </c>
      <c r="E616" s="50">
        <f t="shared" si="19"/>
        <v>22026.511554527082</v>
      </c>
      <c r="F616" s="48"/>
    </row>
    <row r="617" spans="2:6" x14ac:dyDescent="0.3">
      <c r="B617" s="17">
        <v>44966</v>
      </c>
      <c r="C617" s="21">
        <v>142.127197</v>
      </c>
      <c r="D617" s="37">
        <f t="shared" si="18"/>
        <v>-5.9142274653509435E-4</v>
      </c>
      <c r="E617" s="50">
        <f t="shared" si="19"/>
        <v>22013.484574566915</v>
      </c>
      <c r="F617" s="48"/>
    </row>
    <row r="618" spans="2:6" x14ac:dyDescent="0.3">
      <c r="B618" s="17">
        <v>44967</v>
      </c>
      <c r="C618" s="21">
        <v>142.88879399999999</v>
      </c>
      <c r="D618" s="37">
        <f t="shared" si="18"/>
        <v>5.3585592066520155E-3</v>
      </c>
      <c r="E618" s="50">
        <f t="shared" si="19"/>
        <v>22131.445135004455</v>
      </c>
      <c r="F618" s="48"/>
    </row>
    <row r="619" spans="2:6" x14ac:dyDescent="0.3">
      <c r="B619" s="17">
        <v>44970</v>
      </c>
      <c r="C619" s="21">
        <v>141.61869799999999</v>
      </c>
      <c r="D619" s="37">
        <f t="shared" si="18"/>
        <v>-8.8887026368211584E-3</v>
      </c>
      <c r="E619" s="50">
        <f t="shared" si="19"/>
        <v>21934.725300276277</v>
      </c>
      <c r="F619" s="48"/>
    </row>
    <row r="620" spans="2:6" x14ac:dyDescent="0.3">
      <c r="B620" s="17">
        <v>44971</v>
      </c>
      <c r="C620" s="21">
        <v>141.95869400000001</v>
      </c>
      <c r="D620" s="37">
        <f t="shared" si="18"/>
        <v>2.4007846760461921E-3</v>
      </c>
      <c r="E620" s="50">
        <f t="shared" si="19"/>
        <v>21987.385852650463</v>
      </c>
      <c r="F620" s="48"/>
    </row>
    <row r="621" spans="2:6" x14ac:dyDescent="0.3">
      <c r="B621" s="17">
        <v>44972</v>
      </c>
      <c r="C621" s="21">
        <v>143.16220100000001</v>
      </c>
      <c r="D621" s="37">
        <f t="shared" si="18"/>
        <v>8.4778675126442188E-3</v>
      </c>
      <c r="E621" s="50">
        <f t="shared" si="19"/>
        <v>22173.791996858621</v>
      </c>
      <c r="F621" s="48"/>
    </row>
    <row r="622" spans="2:6" x14ac:dyDescent="0.3">
      <c r="B622" s="17">
        <v>44973</v>
      </c>
      <c r="C622" s="21">
        <v>144.31779499999999</v>
      </c>
      <c r="D622" s="37">
        <f t="shared" si="18"/>
        <v>8.0719211630448408E-3</v>
      </c>
      <c r="E622" s="50">
        <f t="shared" si="19"/>
        <v>22352.777097743019</v>
      </c>
      <c r="F622" s="48"/>
    </row>
    <row r="623" spans="2:6" x14ac:dyDescent="0.3">
      <c r="B623" s="17">
        <v>44974</v>
      </c>
      <c r="C623" s="21">
        <v>143.21639999999999</v>
      </c>
      <c r="D623" s="37">
        <f t="shared" si="18"/>
        <v>-7.631733841277139E-3</v>
      </c>
      <c r="E623" s="50">
        <f t="shared" si="19"/>
        <v>22182.186652319648</v>
      </c>
      <c r="F623" s="48"/>
    </row>
    <row r="624" spans="2:6" x14ac:dyDescent="0.3">
      <c r="B624" s="17">
        <v>44977</v>
      </c>
      <c r="C624" s="21">
        <v>143.17700199999999</v>
      </c>
      <c r="D624" s="37">
        <f t="shared" si="18"/>
        <v>-2.7509419312317303E-4</v>
      </c>
      <c r="E624" s="50">
        <f t="shared" si="19"/>
        <v>22176.08446158082</v>
      </c>
      <c r="F624" s="48"/>
    </row>
    <row r="625" spans="2:6" x14ac:dyDescent="0.3">
      <c r="B625" s="17">
        <v>44978</v>
      </c>
      <c r="C625" s="21">
        <v>142.641693</v>
      </c>
      <c r="D625" s="37">
        <f t="shared" si="18"/>
        <v>-3.7387917928326498E-3</v>
      </c>
      <c r="E625" s="50">
        <f t="shared" si="19"/>
        <v>22093.172698998696</v>
      </c>
      <c r="F625" s="48"/>
    </row>
    <row r="626" spans="2:6" x14ac:dyDescent="0.3">
      <c r="B626" s="17">
        <v>44979</v>
      </c>
      <c r="C626" s="21">
        <v>141.17449999999999</v>
      </c>
      <c r="D626" s="37">
        <f t="shared" si="18"/>
        <v>-1.0285863614925048E-2</v>
      </c>
      <c r="E626" s="50">
        <f t="shared" si="19"/>
        <v>21865.925337795812</v>
      </c>
      <c r="F626" s="48"/>
    </row>
    <row r="627" spans="2:6" x14ac:dyDescent="0.3">
      <c r="B627" s="17">
        <v>44980</v>
      </c>
      <c r="C627" s="21">
        <v>141.24079900000001</v>
      </c>
      <c r="D627" s="37">
        <f t="shared" si="18"/>
        <v>4.6962447184169227E-4</v>
      </c>
      <c r="E627" s="50">
        <f t="shared" si="19"/>
        <v>21876.194111433906</v>
      </c>
      <c r="F627" s="48"/>
    </row>
    <row r="628" spans="2:6" x14ac:dyDescent="0.3">
      <c r="B628" s="17">
        <v>44981</v>
      </c>
      <c r="C628" s="21">
        <v>139.79420500000001</v>
      </c>
      <c r="D628" s="37">
        <f t="shared" si="18"/>
        <v>-1.0242040616040443E-2</v>
      </c>
      <c r="E628" s="50">
        <f t="shared" si="19"/>
        <v>21652.137242820216</v>
      </c>
      <c r="F628" s="48"/>
    </row>
    <row r="629" spans="2:6" x14ac:dyDescent="0.3">
      <c r="B629" s="17">
        <v>44984</v>
      </c>
      <c r="C629" s="21">
        <v>139.114395</v>
      </c>
      <c r="D629" s="37">
        <f t="shared" si="18"/>
        <v>-4.8629340536684145E-3</v>
      </c>
      <c r="E629" s="50">
        <f t="shared" si="19"/>
        <v>21546.844327287403</v>
      </c>
      <c r="F629" s="48"/>
    </row>
    <row r="630" spans="2:6" x14ac:dyDescent="0.3">
      <c r="B630" s="17">
        <v>44985</v>
      </c>
      <c r="C630" s="21">
        <v>139.426605</v>
      </c>
      <c r="D630" s="37">
        <f t="shared" si="18"/>
        <v>2.2442681075527317E-3</v>
      </c>
      <c r="E630" s="50">
        <f t="shared" si="19"/>
        <v>21595.201222829539</v>
      </c>
      <c r="F630" s="48"/>
    </row>
    <row r="631" spans="2:6" x14ac:dyDescent="0.3">
      <c r="B631" s="17">
        <v>44986</v>
      </c>
      <c r="C631" s="21">
        <v>141.09570299999999</v>
      </c>
      <c r="D631" s="37">
        <f t="shared" si="18"/>
        <v>1.197115858913721E-2</v>
      </c>
      <c r="E631" s="50">
        <f t="shared" si="19"/>
        <v>21853.720801432362</v>
      </c>
      <c r="F631" s="48"/>
    </row>
    <row r="632" spans="2:6" x14ac:dyDescent="0.3">
      <c r="B632" s="17">
        <v>44987</v>
      </c>
      <c r="C632" s="21">
        <v>141.21249399999999</v>
      </c>
      <c r="D632" s="37">
        <f t="shared" si="18"/>
        <v>8.2774313828682874E-4</v>
      </c>
      <c r="E632" s="50">
        <f t="shared" si="19"/>
        <v>21871.810068871786</v>
      </c>
      <c r="F632" s="48"/>
    </row>
    <row r="633" spans="2:6" x14ac:dyDescent="0.3">
      <c r="B633" s="17">
        <v>44988</v>
      </c>
      <c r="C633" s="21">
        <v>143.23779300000001</v>
      </c>
      <c r="D633" s="37">
        <f t="shared" si="18"/>
        <v>1.434220827514043E-2</v>
      </c>
      <c r="E633" s="50">
        <f t="shared" si="19"/>
        <v>22185.500124233859</v>
      </c>
      <c r="F633" s="48"/>
    </row>
    <row r="634" spans="2:6" x14ac:dyDescent="0.3">
      <c r="B634" s="17">
        <v>44991</v>
      </c>
      <c r="C634" s="21">
        <v>143.97380100000001</v>
      </c>
      <c r="D634" s="37">
        <f t="shared" si="18"/>
        <v>5.1383645655584641E-3</v>
      </c>
      <c r="E634" s="50">
        <f t="shared" si="19"/>
        <v>22299.497311941413</v>
      </c>
      <c r="F634" s="48"/>
    </row>
    <row r="635" spans="2:6" x14ac:dyDescent="0.3">
      <c r="B635" s="17">
        <v>44993</v>
      </c>
      <c r="C635" s="21">
        <v>144.836197</v>
      </c>
      <c r="D635" s="37">
        <f t="shared" si="18"/>
        <v>5.9899509078043282E-3</v>
      </c>
      <c r="E635" s="50">
        <f t="shared" si="19"/>
        <v>22433.070206108656</v>
      </c>
      <c r="F635" s="48"/>
    </row>
    <row r="636" spans="2:6" x14ac:dyDescent="0.3">
      <c r="B636" s="17">
        <v>44994</v>
      </c>
      <c r="C636" s="21">
        <v>144.00230400000001</v>
      </c>
      <c r="D636" s="37">
        <f t="shared" si="18"/>
        <v>-5.757490304719815E-3</v>
      </c>
      <c r="E636" s="50">
        <f t="shared" si="19"/>
        <v>22303.912021891887</v>
      </c>
      <c r="F636" s="48"/>
    </row>
    <row r="637" spans="2:6" x14ac:dyDescent="0.3">
      <c r="B637" s="17">
        <v>44995</v>
      </c>
      <c r="C637" s="21">
        <v>142.52470400000001</v>
      </c>
      <c r="D637" s="37">
        <f t="shared" si="18"/>
        <v>-1.0260946935960103E-2</v>
      </c>
      <c r="E637" s="50">
        <f t="shared" si="19"/>
        <v>22075.05276417093</v>
      </c>
      <c r="F637" s="48"/>
    </row>
    <row r="638" spans="2:6" x14ac:dyDescent="0.3">
      <c r="B638" s="17">
        <v>44998</v>
      </c>
      <c r="C638" s="21">
        <v>139.65849299999999</v>
      </c>
      <c r="D638" s="37">
        <f t="shared" si="18"/>
        <v>-2.0110275057999918E-2</v>
      </c>
      <c r="E638" s="50">
        <f t="shared" si="19"/>
        <v>21631.117381163593</v>
      </c>
      <c r="F638" s="48"/>
    </row>
    <row r="639" spans="2:6" x14ac:dyDescent="0.3">
      <c r="B639" s="17">
        <v>44999</v>
      </c>
      <c r="C639" s="21">
        <v>137.98460399999999</v>
      </c>
      <c r="D639" s="37">
        <f t="shared" si="18"/>
        <v>-1.198558687010895E-2</v>
      </c>
      <c r="E639" s="50">
        <f t="shared" si="19"/>
        <v>21371.855744694134</v>
      </c>
      <c r="F639" s="48"/>
    </row>
    <row r="640" spans="2:6" x14ac:dyDescent="0.3">
      <c r="B640" s="17">
        <v>45000</v>
      </c>
      <c r="C640" s="21">
        <v>137.860107</v>
      </c>
      <c r="D640" s="37">
        <f t="shared" si="18"/>
        <v>-9.022528339465393E-4</v>
      </c>
      <c r="E640" s="50">
        <f t="shared" si="19"/>
        <v>21352.572927281788</v>
      </c>
      <c r="F640" s="48"/>
    </row>
    <row r="641" spans="2:6" x14ac:dyDescent="0.3">
      <c r="B641" s="17">
        <v>45001</v>
      </c>
      <c r="C641" s="21">
        <v>137.71929900000001</v>
      </c>
      <c r="D641" s="37">
        <f t="shared" si="18"/>
        <v>-1.0213832200202248E-3</v>
      </c>
      <c r="E641" s="50">
        <f t="shared" si="19"/>
        <v>21330.763767589604</v>
      </c>
      <c r="F641" s="48"/>
    </row>
    <row r="642" spans="2:6" x14ac:dyDescent="0.3">
      <c r="B642" s="17">
        <v>45002</v>
      </c>
      <c r="C642" s="21">
        <v>137.97189299999999</v>
      </c>
      <c r="D642" s="37">
        <f t="shared" si="18"/>
        <v>1.8341220281696885E-3</v>
      </c>
      <c r="E642" s="50">
        <f t="shared" si="19"/>
        <v>21369.886991293424</v>
      </c>
      <c r="F642" s="48"/>
    </row>
    <row r="643" spans="2:6" x14ac:dyDescent="0.3">
      <c r="B643" s="17">
        <v>45005</v>
      </c>
      <c r="C643" s="21">
        <v>136.29040499999999</v>
      </c>
      <c r="D643" s="37">
        <f t="shared" si="18"/>
        <v>-1.2187177862378112E-2</v>
      </c>
      <c r="E643" s="50">
        <f t="shared" si="19"/>
        <v>21109.448377631612</v>
      </c>
      <c r="F643" s="48"/>
    </row>
    <row r="644" spans="2:6" x14ac:dyDescent="0.3">
      <c r="B644" s="17">
        <v>45006</v>
      </c>
      <c r="C644" s="21">
        <v>137.42399599999999</v>
      </c>
      <c r="D644" s="37">
        <f t="shared" si="18"/>
        <v>8.3174673961824066E-3</v>
      </c>
      <c r="E644" s="50">
        <f t="shared" si="19"/>
        <v>21285.025526263958</v>
      </c>
      <c r="F644" s="48"/>
    </row>
    <row r="645" spans="2:6" x14ac:dyDescent="0.3">
      <c r="B645" s="17">
        <v>45007</v>
      </c>
      <c r="C645" s="21">
        <v>137.80239900000001</v>
      </c>
      <c r="D645" s="37">
        <f t="shared" si="18"/>
        <v>2.7535438570715121E-3</v>
      </c>
      <c r="E645" s="50">
        <f t="shared" si="19"/>
        <v>21343.634777549414</v>
      </c>
      <c r="F645" s="48"/>
    </row>
    <row r="646" spans="2:6" x14ac:dyDescent="0.3">
      <c r="B646" s="17">
        <v>45008</v>
      </c>
      <c r="C646" s="21">
        <v>136.76989699999999</v>
      </c>
      <c r="D646" s="37">
        <f t="shared" ref="D646:D710" si="20">((C646-C645)/C645)</f>
        <v>-7.4926271784283103E-3</v>
      </c>
      <c r="E646" s="50">
        <f t="shared" ref="E646:E709" si="21">(E645+(E645*D646))</f>
        <v>21183.714879528699</v>
      </c>
      <c r="F646" s="48"/>
    </row>
    <row r="647" spans="2:6" x14ac:dyDescent="0.3">
      <c r="B647" s="17">
        <v>45009</v>
      </c>
      <c r="C647" s="21">
        <v>135.390198</v>
      </c>
      <c r="D647" s="37">
        <f t="shared" si="20"/>
        <v>-1.0087738824574739E-2</v>
      </c>
      <c r="E647" s="50">
        <f t="shared" si="21"/>
        <v>20970.019096489756</v>
      </c>
      <c r="F647" s="48"/>
    </row>
    <row r="648" spans="2:6" x14ac:dyDescent="0.3">
      <c r="B648" s="17">
        <v>45012</v>
      </c>
      <c r="C648" s="21">
        <v>135.015503</v>
      </c>
      <c r="D648" s="37">
        <f t="shared" si="20"/>
        <v>-2.7675194034357102E-3</v>
      </c>
      <c r="E648" s="50">
        <f t="shared" si="21"/>
        <v>20911.984161749802</v>
      </c>
      <c r="F648" s="48"/>
    </row>
    <row r="649" spans="2:6" x14ac:dyDescent="0.3">
      <c r="B649" s="17">
        <v>45013</v>
      </c>
      <c r="C649" s="21">
        <v>134.80720500000001</v>
      </c>
      <c r="D649" s="37">
        <f t="shared" si="20"/>
        <v>-1.5427709808997637E-3</v>
      </c>
      <c r="E649" s="50">
        <f t="shared" si="21"/>
        <v>20879.721759432021</v>
      </c>
      <c r="F649" s="48"/>
    </row>
    <row r="650" spans="2:6" x14ac:dyDescent="0.3">
      <c r="B650" s="17">
        <v>45014</v>
      </c>
      <c r="C650" s="21">
        <v>137.2099</v>
      </c>
      <c r="D650" s="37">
        <f t="shared" si="20"/>
        <v>1.7823194242473864E-2</v>
      </c>
      <c r="E650" s="50">
        <f t="shared" si="21"/>
        <v>21251.865096079186</v>
      </c>
      <c r="F650" s="48"/>
    </row>
    <row r="651" spans="2:6" x14ac:dyDescent="0.3">
      <c r="B651" s="17">
        <v>45016</v>
      </c>
      <c r="C651" s="21">
        <v>139.19769299999999</v>
      </c>
      <c r="D651" s="37">
        <f t="shared" si="20"/>
        <v>1.448724180981097E-2</v>
      </c>
      <c r="E651" s="50">
        <f t="shared" si="21"/>
        <v>21559.746004635566</v>
      </c>
      <c r="F651" s="48"/>
    </row>
    <row r="652" spans="2:6" x14ac:dyDescent="0.3">
      <c r="B652" s="17">
        <v>45019</v>
      </c>
      <c r="C652" s="21">
        <v>140.080307</v>
      </c>
      <c r="D652" s="37">
        <f t="shared" si="20"/>
        <v>6.3407229026419144E-3</v>
      </c>
      <c r="E652" s="50">
        <f t="shared" si="21"/>
        <v>21696.4503799023</v>
      </c>
      <c r="F652" s="48"/>
    </row>
    <row r="653" spans="2:6" x14ac:dyDescent="0.3">
      <c r="B653" s="17">
        <v>45021</v>
      </c>
      <c r="C653" s="21">
        <v>140.18580600000001</v>
      </c>
      <c r="D653" s="37">
        <f t="shared" si="20"/>
        <v>7.5313227290406274E-4</v>
      </c>
      <c r="E653" s="50">
        <f t="shared" si="21"/>
        <v>21712.790676890865</v>
      </c>
      <c r="F653" s="48"/>
    </row>
    <row r="654" spans="2:6" x14ac:dyDescent="0.3">
      <c r="B654" s="17">
        <v>45022</v>
      </c>
      <c r="C654" s="21">
        <v>140.89729299999999</v>
      </c>
      <c r="D654" s="37">
        <f t="shared" si="20"/>
        <v>5.075314115610084E-3</v>
      </c>
      <c r="E654" s="50">
        <f t="shared" si="21"/>
        <v>21822.989909902575</v>
      </c>
      <c r="F654" s="48"/>
    </row>
    <row r="655" spans="2:6" x14ac:dyDescent="0.3">
      <c r="B655" s="17">
        <v>45026</v>
      </c>
      <c r="C655" s="21">
        <v>141.253006</v>
      </c>
      <c r="D655" s="37">
        <f t="shared" si="20"/>
        <v>2.5246262183334397E-3</v>
      </c>
      <c r="E655" s="50">
        <f t="shared" si="21"/>
        <v>21878.084802391542</v>
      </c>
      <c r="F655" s="48"/>
    </row>
    <row r="656" spans="2:6" x14ac:dyDescent="0.3">
      <c r="B656" s="17">
        <v>45027</v>
      </c>
      <c r="C656" s="21">
        <v>141.933594</v>
      </c>
      <c r="D656" s="37">
        <f t="shared" si="20"/>
        <v>4.8182195853587722E-3</v>
      </c>
      <c r="E656" s="50">
        <f t="shared" si="21"/>
        <v>21983.498219076566</v>
      </c>
      <c r="F656" s="48"/>
    </row>
    <row r="657" spans="2:6" x14ac:dyDescent="0.3">
      <c r="B657" s="17">
        <v>45028</v>
      </c>
      <c r="C657" s="21">
        <v>142.10339400000001</v>
      </c>
      <c r="D657" s="37">
        <f t="shared" si="20"/>
        <v>1.1963341110069353E-3</v>
      </c>
      <c r="E657" s="50">
        <f t="shared" si="21"/>
        <v>22009.797827875307</v>
      </c>
      <c r="F657" s="48"/>
    </row>
    <row r="658" spans="2:6" x14ac:dyDescent="0.3">
      <c r="B658" s="17">
        <v>45029</v>
      </c>
      <c r="C658" s="21">
        <v>142.50509600000001</v>
      </c>
      <c r="D658" s="37">
        <f t="shared" si="20"/>
        <v>2.8268290340764148E-3</v>
      </c>
      <c r="E658" s="50">
        <f t="shared" si="21"/>
        <v>22072.015763409298</v>
      </c>
      <c r="F658" s="48"/>
    </row>
    <row r="659" spans="2:6" x14ac:dyDescent="0.3">
      <c r="B659" s="17">
        <v>45033</v>
      </c>
      <c r="C659" s="21">
        <v>142.83239699999999</v>
      </c>
      <c r="D659" s="37">
        <f t="shared" si="20"/>
        <v>2.2967669871958628E-3</v>
      </c>
      <c r="E659" s="50">
        <f t="shared" si="21"/>
        <v>22122.710040555561</v>
      </c>
      <c r="F659" s="48"/>
    </row>
    <row r="660" spans="2:6" x14ac:dyDescent="0.3">
      <c r="B660" s="17">
        <v>45034</v>
      </c>
      <c r="C660" s="21">
        <v>142.84660299999999</v>
      </c>
      <c r="D660" s="37">
        <f t="shared" si="20"/>
        <v>9.9459228427017831E-5</v>
      </c>
      <c r="E660" s="50">
        <f t="shared" si="21"/>
        <v>22124.910348226909</v>
      </c>
      <c r="F660" s="48"/>
    </row>
    <row r="661" spans="2:6" x14ac:dyDescent="0.3">
      <c r="B661" s="17">
        <v>45035</v>
      </c>
      <c r="C661" s="21">
        <v>142.77040099999999</v>
      </c>
      <c r="D661" s="37">
        <f t="shared" si="20"/>
        <v>-5.3345335765523944E-4</v>
      </c>
      <c r="E661" s="50">
        <f t="shared" si="21"/>
        <v>22113.107740513828</v>
      </c>
      <c r="F661" s="48"/>
    </row>
    <row r="662" spans="2:6" x14ac:dyDescent="0.3">
      <c r="B662" s="17">
        <v>45036</v>
      </c>
      <c r="C662" s="21">
        <v>142.86970500000001</v>
      </c>
      <c r="D662" s="37">
        <f t="shared" si="20"/>
        <v>6.955503332936484E-4</v>
      </c>
      <c r="E662" s="50">
        <f t="shared" si="21"/>
        <v>22128.4885199729</v>
      </c>
      <c r="F662" s="48"/>
    </row>
    <row r="663" spans="2:6" x14ac:dyDescent="0.3">
      <c r="B663" s="17">
        <v>45037</v>
      </c>
      <c r="C663" s="21">
        <v>142.11199999999999</v>
      </c>
      <c r="D663" s="37">
        <f t="shared" si="20"/>
        <v>-5.3034686394852959E-3</v>
      </c>
      <c r="E663" s="50">
        <f t="shared" si="21"/>
        <v>22011.130775068013</v>
      </c>
      <c r="F663" s="48"/>
    </row>
    <row r="664" spans="2:6" x14ac:dyDescent="0.3">
      <c r="B664" s="17">
        <v>45040</v>
      </c>
      <c r="C664" s="21">
        <v>143.06050099999999</v>
      </c>
      <c r="D664" s="37">
        <f t="shared" si="20"/>
        <v>6.6743202544471483E-3</v>
      </c>
      <c r="E664" s="50">
        <f t="shared" si="21"/>
        <v>22158.040111023336</v>
      </c>
      <c r="F664" s="48"/>
    </row>
    <row r="665" spans="2:6" x14ac:dyDescent="0.3">
      <c r="B665" s="17">
        <v>45041</v>
      </c>
      <c r="C665" s="21">
        <v>143.268494</v>
      </c>
      <c r="D665" s="37">
        <f t="shared" si="20"/>
        <v>1.4538813896647553E-3</v>
      </c>
      <c r="E665" s="50">
        <f t="shared" si="21"/>
        <v>22190.255273172199</v>
      </c>
      <c r="F665" s="48"/>
    </row>
    <row r="666" spans="2:6" x14ac:dyDescent="0.3">
      <c r="B666" s="17">
        <v>45042</v>
      </c>
      <c r="C666" s="21">
        <v>143.889893</v>
      </c>
      <c r="D666" s="37">
        <f t="shared" si="20"/>
        <v>4.3373039155419381E-3</v>
      </c>
      <c r="E666" s="50">
        <f t="shared" si="21"/>
        <v>22286.501154255402</v>
      </c>
      <c r="F666" s="48"/>
    </row>
    <row r="667" spans="2:6" x14ac:dyDescent="0.3">
      <c r="B667" s="17">
        <v>45043</v>
      </c>
      <c r="C667" s="21">
        <v>143.96850599999999</v>
      </c>
      <c r="D667" s="37">
        <f t="shared" si="20"/>
        <v>5.4634136116836257E-4</v>
      </c>
      <c r="E667" s="50">
        <f t="shared" si="21"/>
        <v>22298.677191631697</v>
      </c>
      <c r="F667" s="48"/>
    </row>
    <row r="668" spans="2:6" x14ac:dyDescent="0.3">
      <c r="B668" s="17">
        <v>45044</v>
      </c>
      <c r="C668" s="21">
        <v>146.36579900000001</v>
      </c>
      <c r="D668" s="37">
        <f t="shared" si="20"/>
        <v>1.6651509879528924E-2</v>
      </c>
      <c r="E668" s="50">
        <f t="shared" si="21"/>
        <v>22669.983835188577</v>
      </c>
      <c r="F668" s="48"/>
    </row>
    <row r="669" spans="2:6" x14ac:dyDescent="0.3">
      <c r="B669" s="17">
        <v>45048</v>
      </c>
      <c r="C669" s="21">
        <v>147.47070299999999</v>
      </c>
      <c r="D669" s="37">
        <f t="shared" si="20"/>
        <v>7.5489219991890068E-3</v>
      </c>
      <c r="E669" s="50">
        <f t="shared" si="21"/>
        <v>22841.117774883292</v>
      </c>
      <c r="F669" s="48"/>
    </row>
    <row r="670" spans="2:6" x14ac:dyDescent="0.3">
      <c r="B670" s="17">
        <v>45049</v>
      </c>
      <c r="C670" s="21">
        <v>146.93040500000001</v>
      </c>
      <c r="D670" s="37">
        <f t="shared" si="20"/>
        <v>-3.6637649988010071E-3</v>
      </c>
      <c r="E670" s="50">
        <f t="shared" si="21"/>
        <v>22757.433287046184</v>
      </c>
      <c r="F670" s="48"/>
    </row>
    <row r="671" spans="2:6" x14ac:dyDescent="0.3">
      <c r="B671" s="17">
        <v>45050</v>
      </c>
      <c r="C671" s="21">
        <v>148.17129499999999</v>
      </c>
      <c r="D671" s="37">
        <f t="shared" si="20"/>
        <v>8.44542693528939E-3</v>
      </c>
      <c r="E671" s="50">
        <f t="shared" si="21"/>
        <v>22949.629527106656</v>
      </c>
      <c r="F671" s="48"/>
    </row>
    <row r="672" spans="2:6" x14ac:dyDescent="0.3">
      <c r="B672" s="17">
        <v>45051</v>
      </c>
      <c r="C672" s="21">
        <v>146.23959400000001</v>
      </c>
      <c r="D672" s="37">
        <f t="shared" si="20"/>
        <v>-1.3036944841441628E-2</v>
      </c>
      <c r="E672" s="50">
        <f t="shared" si="21"/>
        <v>22650.436472830246</v>
      </c>
      <c r="F672" s="48"/>
    </row>
    <row r="673" spans="2:6" x14ac:dyDescent="0.3">
      <c r="B673" s="17">
        <v>45054</v>
      </c>
      <c r="C673" s="21">
        <v>147.329803</v>
      </c>
      <c r="D673" s="37">
        <f t="shared" si="20"/>
        <v>7.4549509485097943E-3</v>
      </c>
      <c r="E673" s="50">
        <f t="shared" si="21"/>
        <v>22819.294365697533</v>
      </c>
      <c r="F673" s="48"/>
    </row>
    <row r="674" spans="2:6" x14ac:dyDescent="0.3">
      <c r="B674" s="17">
        <v>45055</v>
      </c>
      <c r="C674" s="21">
        <v>146.96459999999999</v>
      </c>
      <c r="D674" s="37">
        <f t="shared" si="20"/>
        <v>-2.4788127898332161E-3</v>
      </c>
      <c r="E674" s="50">
        <f t="shared" si="21"/>
        <v>22762.729606968875</v>
      </c>
      <c r="F674" s="48"/>
    </row>
    <row r="675" spans="2:6" x14ac:dyDescent="0.3">
      <c r="B675" s="17">
        <v>45056</v>
      </c>
      <c r="C675" s="21">
        <v>146.40759299999999</v>
      </c>
      <c r="D675" s="37">
        <f t="shared" si="20"/>
        <v>-3.7900759774802824E-3</v>
      </c>
      <c r="E675" s="50">
        <f t="shared" si="21"/>
        <v>22676.457132303622</v>
      </c>
      <c r="F675" s="48"/>
    </row>
    <row r="676" spans="2:6" x14ac:dyDescent="0.3">
      <c r="B676" s="17">
        <v>45057</v>
      </c>
      <c r="C676" s="21">
        <v>146.08689899999999</v>
      </c>
      <c r="D676" s="37">
        <f t="shared" si="20"/>
        <v>-2.1904191813330552E-3</v>
      </c>
      <c r="E676" s="50">
        <f t="shared" si="21"/>
        <v>22626.786185636345</v>
      </c>
      <c r="F676" s="48"/>
    </row>
    <row r="677" spans="2:6" x14ac:dyDescent="0.3">
      <c r="B677" s="17">
        <v>45058</v>
      </c>
      <c r="C677" s="21">
        <v>145.367096</v>
      </c>
      <c r="D677" s="37">
        <f t="shared" si="20"/>
        <v>-4.9272248567613494E-3</v>
      </c>
      <c r="E677" s="50">
        <f t="shared" si="21"/>
        <v>22515.298922313854</v>
      </c>
      <c r="F677" s="48"/>
    </row>
    <row r="678" spans="2:6" x14ac:dyDescent="0.3">
      <c r="B678" s="17">
        <v>45061</v>
      </c>
      <c r="C678" s="21">
        <v>146.18919399999999</v>
      </c>
      <c r="D678" s="37">
        <f t="shared" si="20"/>
        <v>5.6553238155076209E-3</v>
      </c>
      <c r="E678" s="50">
        <f t="shared" si="21"/>
        <v>22642.630228522488</v>
      </c>
      <c r="F678" s="48"/>
    </row>
    <row r="679" spans="2:6" x14ac:dyDescent="0.3">
      <c r="B679" s="17">
        <v>45062</v>
      </c>
      <c r="C679" s="21">
        <v>146.00160199999999</v>
      </c>
      <c r="D679" s="37">
        <f t="shared" si="20"/>
        <v>-1.2832138605264841E-3</v>
      </c>
      <c r="E679" s="50">
        <f t="shared" si="21"/>
        <v>22613.574891574473</v>
      </c>
      <c r="F679" s="48"/>
    </row>
    <row r="680" spans="2:6" x14ac:dyDescent="0.3">
      <c r="B680" s="17">
        <v>45063</v>
      </c>
      <c r="C680" s="21">
        <v>145.54359400000001</v>
      </c>
      <c r="D680" s="37">
        <f>((C680-C679)/C679)</f>
        <v>-3.1370066747622278E-3</v>
      </c>
      <c r="E680" s="50">
        <f t="shared" si="21"/>
        <v>22542.63595619937</v>
      </c>
      <c r="F680" s="48"/>
    </row>
    <row r="681" spans="2:6" x14ac:dyDescent="0.3">
      <c r="B681" s="17">
        <v>45064</v>
      </c>
      <c r="C681" s="21">
        <v>145.54359400000001</v>
      </c>
      <c r="D681" s="37">
        <f>((C681-C680)/C680)</f>
        <v>0</v>
      </c>
      <c r="E681" s="50">
        <f t="shared" si="21"/>
        <v>22542.63595619937</v>
      </c>
      <c r="F681" s="48"/>
    </row>
    <row r="682" spans="2:6" x14ac:dyDescent="0.3">
      <c r="B682" s="17">
        <v>45065</v>
      </c>
      <c r="C682" s="21">
        <v>144.585205</v>
      </c>
      <c r="D682" s="37">
        <f>((C682-C681)/C681)</f>
        <v>-6.5848930458595857E-3</v>
      </c>
      <c r="E682" s="50">
        <f t="shared" si="21"/>
        <v>22394.19510945605</v>
      </c>
      <c r="F682" s="48"/>
    </row>
    <row r="683" spans="2:6" x14ac:dyDescent="0.3">
      <c r="B683" s="17">
        <v>45068</v>
      </c>
      <c r="C683" s="21">
        <v>145.298203</v>
      </c>
      <c r="D683" s="37">
        <f t="shared" si="20"/>
        <v>4.9313344335611582E-3</v>
      </c>
      <c r="E683" s="50">
        <f t="shared" si="21"/>
        <v>22504.628374911197</v>
      </c>
      <c r="F683" s="48"/>
    </row>
    <row r="684" spans="2:6" x14ac:dyDescent="0.3">
      <c r="B684" s="17">
        <v>45069</v>
      </c>
      <c r="C684" s="21">
        <v>145.294296</v>
      </c>
      <c r="D684" s="37">
        <f t="shared" si="20"/>
        <v>-2.6889527326075095E-5</v>
      </c>
      <c r="E684" s="50">
        <f t="shared" si="21"/>
        <v>22504.023236091547</v>
      </c>
      <c r="F684" s="48"/>
    </row>
    <row r="685" spans="2:6" x14ac:dyDescent="0.3">
      <c r="B685" s="17">
        <v>45070</v>
      </c>
      <c r="C685" s="21">
        <v>145.20010400000001</v>
      </c>
      <c r="D685" s="37">
        <f t="shared" si="20"/>
        <v>-6.482842244542931E-4</v>
      </c>
      <c r="E685" s="50">
        <f t="shared" si="21"/>
        <v>22489.434232840835</v>
      </c>
      <c r="F685" s="48"/>
    </row>
    <row r="686" spans="2:6" x14ac:dyDescent="0.3">
      <c r="B686" s="17">
        <v>45071</v>
      </c>
      <c r="C686" s="21">
        <v>145.57899499999999</v>
      </c>
      <c r="D686" s="37">
        <f t="shared" si="20"/>
        <v>2.609440279739618E-3</v>
      </c>
      <c r="E686" s="50">
        <f t="shared" si="21"/>
        <v>22548.119068396565</v>
      </c>
      <c r="F686" s="48"/>
    </row>
    <row r="687" spans="2:6" x14ac:dyDescent="0.3">
      <c r="B687" s="17">
        <v>45072</v>
      </c>
      <c r="C687" s="21">
        <v>146.99070699999999</v>
      </c>
      <c r="D687" s="37">
        <f t="shared" si="20"/>
        <v>9.697223146787037E-3</v>
      </c>
      <c r="E687" s="50">
        <f t="shared" si="21"/>
        <v>22766.773210543131</v>
      </c>
      <c r="F687" s="48"/>
    </row>
    <row r="688" spans="2:6" x14ac:dyDescent="0.3">
      <c r="B688" s="17">
        <v>45075</v>
      </c>
      <c r="C688" s="21">
        <v>147.21310399999999</v>
      </c>
      <c r="D688" s="37">
        <f t="shared" si="20"/>
        <v>1.5130004102912496E-3</v>
      </c>
      <c r="E688" s="50">
        <f t="shared" si="21"/>
        <v>22801.219347751692</v>
      </c>
      <c r="F688" s="48"/>
    </row>
    <row r="689" spans="2:6" x14ac:dyDescent="0.3">
      <c r="B689" s="17">
        <v>45076</v>
      </c>
      <c r="C689" s="21">
        <v>148.25810200000001</v>
      </c>
      <c r="D689" s="37">
        <f t="shared" si="20"/>
        <v>7.0985392713410964E-3</v>
      </c>
      <c r="E689" s="50">
        <f t="shared" si="21"/>
        <v>22963.07469872617</v>
      </c>
      <c r="F689" s="48"/>
    </row>
    <row r="690" spans="2:6" x14ac:dyDescent="0.3">
      <c r="B690" s="17">
        <v>45077</v>
      </c>
      <c r="C690" s="21">
        <v>148.252106</v>
      </c>
      <c r="D690" s="37">
        <f t="shared" si="20"/>
        <v>-4.0442983682674734E-5</v>
      </c>
      <c r="E690" s="50">
        <f t="shared" si="21"/>
        <v>22962.146003470825</v>
      </c>
      <c r="F690" s="48"/>
    </row>
    <row r="691" spans="2:6" x14ac:dyDescent="0.3">
      <c r="B691" s="17">
        <v>45078</v>
      </c>
      <c r="C691" s="21">
        <v>148.82139599999999</v>
      </c>
      <c r="D691" s="37">
        <f t="shared" si="20"/>
        <v>3.8400129034254341E-3</v>
      </c>
      <c r="E691" s="50">
        <f t="shared" si="21"/>
        <v>23050.320940414491</v>
      </c>
      <c r="F691" s="48"/>
    </row>
    <row r="692" spans="2:6" x14ac:dyDescent="0.3">
      <c r="B692" s="17">
        <v>45079</v>
      </c>
      <c r="C692" s="21">
        <v>149.274902</v>
      </c>
      <c r="D692" s="37">
        <f t="shared" si="20"/>
        <v>3.0473172016206892E-3</v>
      </c>
      <c r="E692" s="50">
        <f t="shared" si="21"/>
        <v>23120.562579919093</v>
      </c>
      <c r="F692" s="48"/>
    </row>
    <row r="693" spans="2:6" x14ac:dyDescent="0.3">
      <c r="B693" s="17">
        <v>45082</v>
      </c>
      <c r="C693" s="21">
        <v>149.877106</v>
      </c>
      <c r="D693" s="37">
        <f t="shared" si="20"/>
        <v>4.0341945761250639E-3</v>
      </c>
      <c r="E693" s="50">
        <f t="shared" si="21"/>
        <v>23213.835428075963</v>
      </c>
      <c r="F693" s="48"/>
    </row>
    <row r="694" spans="2:6" x14ac:dyDescent="0.3">
      <c r="B694" s="17">
        <v>45083</v>
      </c>
      <c r="C694" s="21">
        <v>149.95410200000001</v>
      </c>
      <c r="D694" s="37">
        <f t="shared" si="20"/>
        <v>5.1372756023196949E-4</v>
      </c>
      <c r="E694" s="50">
        <f t="shared" si="21"/>
        <v>23225.761015114054</v>
      </c>
      <c r="F694" s="48"/>
    </row>
    <row r="695" spans="2:6" x14ac:dyDescent="0.3">
      <c r="B695" s="17">
        <v>45084</v>
      </c>
      <c r="C695" s="21">
        <v>151.55830399999999</v>
      </c>
      <c r="D695" s="37">
        <f t="shared" si="20"/>
        <v>1.0697953431110451E-2</v>
      </c>
      <c r="E695" s="50">
        <f t="shared" si="21"/>
        <v>23474.229124855847</v>
      </c>
      <c r="F695" s="48"/>
    </row>
    <row r="696" spans="2:6" x14ac:dyDescent="0.3">
      <c r="B696" s="17">
        <v>45085</v>
      </c>
      <c r="C696" s="21">
        <v>150.47920199999999</v>
      </c>
      <c r="D696" s="37">
        <f t="shared" si="20"/>
        <v>-7.1200453655116515E-3</v>
      </c>
      <c r="E696" s="50">
        <f t="shared" si="21"/>
        <v>23307.091548566459</v>
      </c>
      <c r="F696" s="48"/>
    </row>
    <row r="697" spans="2:6" x14ac:dyDescent="0.3">
      <c r="B697" s="17">
        <v>45086</v>
      </c>
      <c r="C697" s="21">
        <v>150.49850499999999</v>
      </c>
      <c r="D697" s="37">
        <f t="shared" si="20"/>
        <v>1.2827686313759057E-4</v>
      </c>
      <c r="E697" s="50">
        <f t="shared" si="21"/>
        <v>23310.08130915917</v>
      </c>
      <c r="F697" s="48"/>
    </row>
    <row r="698" spans="2:6" x14ac:dyDescent="0.3">
      <c r="B698" s="17">
        <v>45089</v>
      </c>
      <c r="C698" s="21">
        <v>151.321899</v>
      </c>
      <c r="D698" s="37">
        <f t="shared" si="20"/>
        <v>5.4711108259846673E-3</v>
      </c>
      <c r="E698" s="50">
        <f t="shared" si="21"/>
        <v>23437.613347364295</v>
      </c>
      <c r="F698" s="48"/>
    </row>
    <row r="699" spans="2:6" x14ac:dyDescent="0.3">
      <c r="B699" s="17">
        <v>45090</v>
      </c>
      <c r="C699" s="21">
        <v>153.76759300000001</v>
      </c>
      <c r="D699" s="37">
        <f t="shared" si="20"/>
        <v>1.6162194739573043E-2</v>
      </c>
      <c r="E699" s="50">
        <f t="shared" si="21"/>
        <v>23816.416618515213</v>
      </c>
      <c r="F699" s="48"/>
    </row>
    <row r="700" spans="2:6" x14ac:dyDescent="0.3">
      <c r="B700" s="17">
        <v>45091</v>
      </c>
      <c r="C700" s="21">
        <v>154.35169999999999</v>
      </c>
      <c r="D700" s="37">
        <f t="shared" si="20"/>
        <v>3.7986352559995448E-3</v>
      </c>
      <c r="E700" s="50">
        <f t="shared" si="21"/>
        <v>23906.886498353881</v>
      </c>
      <c r="F700" s="48"/>
    </row>
    <row r="701" spans="2:6" x14ac:dyDescent="0.3">
      <c r="B701" s="17">
        <v>45092</v>
      </c>
      <c r="C701" s="21">
        <v>153.691193</v>
      </c>
      <c r="D701" s="37">
        <f t="shared" si="20"/>
        <v>-4.2792337240211515E-3</v>
      </c>
      <c r="E701" s="50">
        <f t="shared" si="21"/>
        <v>23804.583343413778</v>
      </c>
      <c r="F701" s="48"/>
    </row>
    <row r="702" spans="2:6" x14ac:dyDescent="0.3">
      <c r="B702" s="17">
        <v>45093</v>
      </c>
      <c r="C702" s="21">
        <v>154.80560299999999</v>
      </c>
      <c r="D702" s="37">
        <f t="shared" si="20"/>
        <v>7.2509685053976543E-3</v>
      </c>
      <c r="E702" s="50">
        <f t="shared" si="21"/>
        <v>23977.189627520984</v>
      </c>
      <c r="F702" s="48"/>
    </row>
    <row r="703" spans="2:6" x14ac:dyDescent="0.3">
      <c r="B703" s="17">
        <v>45096</v>
      </c>
      <c r="C703" s="21">
        <v>154.57519500000001</v>
      </c>
      <c r="D703" s="37">
        <f t="shared" si="20"/>
        <v>-1.4883699009265374E-3</v>
      </c>
      <c r="E703" s="50">
        <f t="shared" si="21"/>
        <v>23941.502700170575</v>
      </c>
      <c r="F703" s="48"/>
    </row>
    <row r="704" spans="2:6" x14ac:dyDescent="0.3">
      <c r="B704" s="17">
        <v>45097</v>
      </c>
      <c r="C704" s="21">
        <v>154.95880099999999</v>
      </c>
      <c r="D704" s="37">
        <f t="shared" si="20"/>
        <v>2.4816789006799319E-3</v>
      </c>
      <c r="E704" s="50">
        <f t="shared" si="21"/>
        <v>24000.91782227216</v>
      </c>
      <c r="F704" s="48"/>
    </row>
    <row r="705" spans="2:6" x14ac:dyDescent="0.3">
      <c r="B705" s="17">
        <v>45098</v>
      </c>
      <c r="C705" s="21">
        <v>156.3535</v>
      </c>
      <c r="D705" s="37">
        <f t="shared" si="20"/>
        <v>9.000450384228276E-3</v>
      </c>
      <c r="E705" s="50">
        <f t="shared" si="21"/>
        <v>24216.936892307462</v>
      </c>
      <c r="F705" s="48"/>
    </row>
    <row r="706" spans="2:6" x14ac:dyDescent="0.3">
      <c r="B706" s="17">
        <v>45099</v>
      </c>
      <c r="C706" s="21">
        <v>154.558594</v>
      </c>
      <c r="D706" s="37">
        <f t="shared" si="20"/>
        <v>-1.1479794184332282E-2</v>
      </c>
      <c r="E706" s="50">
        <f t="shared" si="21"/>
        <v>23938.931441008808</v>
      </c>
      <c r="F706" s="48"/>
    </row>
    <row r="707" spans="2:6" x14ac:dyDescent="0.3">
      <c r="B707" s="17">
        <v>45100</v>
      </c>
      <c r="C707" s="21">
        <v>153.1875</v>
      </c>
      <c r="D707" s="37">
        <f t="shared" si="20"/>
        <v>-8.871030490870015E-3</v>
      </c>
      <c r="E707" s="50">
        <f t="shared" si="21"/>
        <v>23726.568450276773</v>
      </c>
      <c r="F707" s="48"/>
    </row>
    <row r="708" spans="2:6" x14ac:dyDescent="0.3">
      <c r="B708" s="17">
        <v>45103</v>
      </c>
      <c r="C708" s="21">
        <v>153.89630099999999</v>
      </c>
      <c r="D708" s="37">
        <f t="shared" si="20"/>
        <v>4.6270159118726659E-3</v>
      </c>
      <c r="E708" s="50">
        <f t="shared" si="21"/>
        <v>23836.351660030341</v>
      </c>
      <c r="F708" s="48"/>
    </row>
    <row r="709" spans="2:6" x14ac:dyDescent="0.3">
      <c r="B709" s="17">
        <v>45104</v>
      </c>
      <c r="C709" s="21">
        <v>154.69070400000001</v>
      </c>
      <c r="D709" s="37">
        <f t="shared" si="20"/>
        <v>5.1619369331041744E-3</v>
      </c>
      <c r="E709" s="50">
        <f t="shared" si="21"/>
        <v>23959.393404014711</v>
      </c>
      <c r="F709" s="48"/>
    </row>
    <row r="710" spans="2:6" x14ac:dyDescent="0.3">
      <c r="B710" s="17">
        <v>45105</v>
      </c>
      <c r="C710" s="21">
        <v>155.691101</v>
      </c>
      <c r="D710" s="37">
        <f t="shared" si="20"/>
        <v>6.4670789784497477E-3</v>
      </c>
      <c r="E710" s="50">
        <f t="shared" ref="E710:E745" si="22">(E709+(E709*D710))</f>
        <v>24114.34069343422</v>
      </c>
      <c r="F710" s="48"/>
    </row>
    <row r="711" spans="2:6" x14ac:dyDescent="0.3">
      <c r="B711" s="17">
        <v>45107</v>
      </c>
      <c r="C711" s="21">
        <v>156.87759399999999</v>
      </c>
      <c r="D711" s="37">
        <f t="shared" ref="D711:D745" si="23">((C711-C710)/C710)</f>
        <v>7.6208144998601074E-3</v>
      </c>
      <c r="E711" s="50">
        <f t="shared" si="22"/>
        <v>24298.111610645312</v>
      </c>
      <c r="F711" s="48"/>
    </row>
    <row r="712" spans="2:6" x14ac:dyDescent="0.3">
      <c r="B712" s="17">
        <v>45110</v>
      </c>
      <c r="C712" s="21">
        <v>158.398605</v>
      </c>
      <c r="D712" s="37">
        <f t="shared" si="23"/>
        <v>9.6955273294159258E-3</v>
      </c>
      <c r="E712" s="50">
        <f t="shared" si="22"/>
        <v>24533.694615819521</v>
      </c>
      <c r="F712" s="48"/>
    </row>
    <row r="713" spans="2:6" x14ac:dyDescent="0.3">
      <c r="B713" s="17">
        <v>45111</v>
      </c>
      <c r="C713" s="21">
        <v>158.4254</v>
      </c>
      <c r="D713" s="37">
        <f t="shared" si="23"/>
        <v>1.691618433129054E-4</v>
      </c>
      <c r="E713" s="50">
        <f t="shared" si="22"/>
        <v>24537.844780824009</v>
      </c>
      <c r="F713" s="48"/>
    </row>
    <row r="714" spans="2:6" x14ac:dyDescent="0.3">
      <c r="B714" s="17">
        <v>45112</v>
      </c>
      <c r="C714" s="21">
        <v>159.30999800000001</v>
      </c>
      <c r="D714" s="37">
        <f t="shared" si="23"/>
        <v>5.5836879692272266E-3</v>
      </c>
      <c r="E714" s="50">
        <f t="shared" si="22"/>
        <v>24674.856449517461</v>
      </c>
      <c r="F714" s="48"/>
    </row>
    <row r="715" spans="2:6" x14ac:dyDescent="0.3">
      <c r="B715" s="17">
        <v>45113</v>
      </c>
      <c r="C715" s="21">
        <v>160.497894</v>
      </c>
      <c r="D715" s="37">
        <f t="shared" si="23"/>
        <v>7.4565062765238055E-3</v>
      </c>
      <c r="E715" s="50">
        <f t="shared" si="22"/>
        <v>24858.844671505612</v>
      </c>
      <c r="F715" s="48"/>
    </row>
    <row r="716" spans="2:6" x14ac:dyDescent="0.3">
      <c r="B716" s="17">
        <v>45114</v>
      </c>
      <c r="C716" s="21">
        <v>160.183502</v>
      </c>
      <c r="D716" s="37">
        <f t="shared" si="23"/>
        <v>-1.9588543635345023E-3</v>
      </c>
      <c r="E716" s="50">
        <f t="shared" si="22"/>
        <v>24810.149815148408</v>
      </c>
      <c r="F716" s="48"/>
    </row>
    <row r="717" spans="2:6" x14ac:dyDescent="0.3">
      <c r="B717" s="17">
        <v>45117</v>
      </c>
      <c r="C717" s="21">
        <v>160.034302</v>
      </c>
      <c r="D717" s="37">
        <f t="shared" si="23"/>
        <v>-9.3143175256592617E-4</v>
      </c>
      <c r="E717" s="50">
        <f t="shared" si="22"/>
        <v>24787.040853824663</v>
      </c>
      <c r="F717" s="48"/>
    </row>
    <row r="718" spans="2:6" x14ac:dyDescent="0.3">
      <c r="B718" s="17">
        <v>45118</v>
      </c>
      <c r="C718" s="21">
        <v>161.057007</v>
      </c>
      <c r="D718" s="37">
        <f t="shared" si="23"/>
        <v>6.390536198920666E-3</v>
      </c>
      <c r="E718" s="50">
        <f t="shared" si="22"/>
        <v>24945.443335665153</v>
      </c>
      <c r="F718" s="48"/>
    </row>
    <row r="719" spans="2:6" x14ac:dyDescent="0.3">
      <c r="B719" s="17">
        <v>45119</v>
      </c>
      <c r="C719" s="21">
        <v>161.541504</v>
      </c>
      <c r="D719" s="37">
        <f t="shared" si="23"/>
        <v>3.0082329792705301E-3</v>
      </c>
      <c r="E719" s="50">
        <f t="shared" si="22"/>
        <v>25020.485040990025</v>
      </c>
      <c r="F719" s="48"/>
    </row>
    <row r="720" spans="2:6" x14ac:dyDescent="0.3">
      <c r="B720" s="17">
        <v>45120</v>
      </c>
      <c r="C720" s="21">
        <v>159.80870100000001</v>
      </c>
      <c r="D720" s="37">
        <f t="shared" si="23"/>
        <v>-1.0726673685048703E-2</v>
      </c>
      <c r="E720" s="50">
        <f t="shared" si="22"/>
        <v>24752.098462513681</v>
      </c>
      <c r="F720" s="48"/>
    </row>
    <row r="721" spans="2:6" x14ac:dyDescent="0.3">
      <c r="B721" s="17">
        <v>45121</v>
      </c>
      <c r="C721" s="21">
        <v>161.93009900000001</v>
      </c>
      <c r="D721" s="37">
        <f t="shared" si="23"/>
        <v>1.3274608871265395E-2</v>
      </c>
      <c r="E721" s="50">
        <f t="shared" si="22"/>
        <v>25080.672888346598</v>
      </c>
      <c r="F721" s="48"/>
    </row>
    <row r="722" spans="2:6" x14ac:dyDescent="0.3">
      <c r="B722" s="17">
        <v>45124</v>
      </c>
      <c r="C722" s="21">
        <v>163.207596</v>
      </c>
      <c r="D722" s="37">
        <f t="shared" si="23"/>
        <v>7.8891880378581282E-3</v>
      </c>
      <c r="E722" s="50">
        <f t="shared" si="22"/>
        <v>25278.539032878776</v>
      </c>
      <c r="F722" s="48"/>
    </row>
    <row r="723" spans="2:6" x14ac:dyDescent="0.3">
      <c r="B723" s="17">
        <v>45125</v>
      </c>
      <c r="C723" s="21">
        <v>162.77160599999999</v>
      </c>
      <c r="D723" s="37">
        <f t="shared" si="23"/>
        <v>-2.6713830157758336E-3</v>
      </c>
      <c r="E723" s="50">
        <f t="shared" si="22"/>
        <v>25211.010373042718</v>
      </c>
      <c r="F723" s="48"/>
    </row>
    <row r="724" spans="2:6" x14ac:dyDescent="0.3">
      <c r="B724" s="17">
        <v>45126</v>
      </c>
      <c r="C724" s="21">
        <v>164.095505</v>
      </c>
      <c r="D724" s="37">
        <f t="shared" si="23"/>
        <v>8.1334763017575171E-3</v>
      </c>
      <c r="E724" s="50">
        <f t="shared" si="22"/>
        <v>25416.063528455223</v>
      </c>
      <c r="F724" s="48"/>
    </row>
    <row r="725" spans="2:6" x14ac:dyDescent="0.3">
      <c r="B725" s="17">
        <v>45127</v>
      </c>
      <c r="C725" s="21">
        <v>164.83059700000001</v>
      </c>
      <c r="D725" s="37">
        <f t="shared" si="23"/>
        <v>4.4796595738561436E-3</v>
      </c>
      <c r="E725" s="50">
        <f t="shared" si="22"/>
        <v>25529.918840770202</v>
      </c>
      <c r="F725" s="48"/>
    </row>
    <row r="726" spans="2:6" x14ac:dyDescent="0.3">
      <c r="B726" s="17">
        <v>45128</v>
      </c>
      <c r="C726" s="21">
        <v>164.27070599999999</v>
      </c>
      <c r="D726" s="37">
        <f t="shared" si="23"/>
        <v>-3.3967661962664712E-3</v>
      </c>
      <c r="E726" s="50">
        <f t="shared" si="22"/>
        <v>25443.199675458447</v>
      </c>
      <c r="F726" s="48"/>
    </row>
    <row r="727" spans="2:6" x14ac:dyDescent="0.3">
      <c r="B727" s="17">
        <v>45131</v>
      </c>
      <c r="C727" s="21">
        <v>164.44360399999999</v>
      </c>
      <c r="D727" s="37">
        <f t="shared" si="23"/>
        <v>1.0525187613183056E-3</v>
      </c>
      <c r="E727" s="50">
        <f t="shared" si="22"/>
        <v>25469.979120464835</v>
      </c>
      <c r="F727" s="48"/>
    </row>
    <row r="728" spans="2:6" x14ac:dyDescent="0.3">
      <c r="B728" s="17">
        <v>45132</v>
      </c>
      <c r="C728" s="21">
        <v>165.26899700000001</v>
      </c>
      <c r="D728" s="37">
        <f t="shared" si="23"/>
        <v>5.0193074094874472E-3</v>
      </c>
      <c r="E728" s="50">
        <f t="shared" si="22"/>
        <v>25597.820775383676</v>
      </c>
      <c r="F728" s="48"/>
    </row>
    <row r="729" spans="2:6" x14ac:dyDescent="0.3">
      <c r="B729" s="17">
        <v>45133</v>
      </c>
      <c r="C729" s="21">
        <v>168.31660500000001</v>
      </c>
      <c r="D729" s="37">
        <f t="shared" si="23"/>
        <v>1.8440288592058172E-2</v>
      </c>
      <c r="E729" s="50">
        <f t="shared" si="22"/>
        <v>26069.851977809532</v>
      </c>
      <c r="F729" s="48"/>
    </row>
    <row r="730" spans="2:6" x14ac:dyDescent="0.3">
      <c r="B730" s="17">
        <v>45134</v>
      </c>
      <c r="C730" s="21">
        <v>169.30050700000001</v>
      </c>
      <c r="D730" s="37">
        <f t="shared" si="23"/>
        <v>5.8455432843360902E-3</v>
      </c>
      <c r="E730" s="50">
        <f t="shared" si="22"/>
        <v>26222.244425962053</v>
      </c>
      <c r="F730" s="48"/>
    </row>
    <row r="731" spans="2:6" x14ac:dyDescent="0.3">
      <c r="B731" s="17">
        <v>45135</v>
      </c>
      <c r="C731" s="21">
        <v>170.605301</v>
      </c>
      <c r="D731" s="37">
        <f t="shared" si="23"/>
        <v>7.706970422716967E-3</v>
      </c>
      <c r="E731" s="50">
        <f t="shared" si="22"/>
        <v>26424.338488170197</v>
      </c>
      <c r="F731" s="48"/>
    </row>
    <row r="732" spans="2:6" x14ac:dyDescent="0.3">
      <c r="B732" s="17">
        <v>45138</v>
      </c>
      <c r="C732" s="21">
        <v>171.121994</v>
      </c>
      <c r="D732" s="37">
        <f t="shared" si="23"/>
        <v>3.028587019110289E-3</v>
      </c>
      <c r="E732" s="50">
        <f t="shared" si="22"/>
        <v>26504.366896704047</v>
      </c>
      <c r="F732" s="48"/>
    </row>
    <row r="733" spans="2:6" x14ac:dyDescent="0.3">
      <c r="B733" s="17">
        <v>45139</v>
      </c>
      <c r="C733" s="21">
        <v>170.48699999999999</v>
      </c>
      <c r="D733" s="37">
        <f t="shared" si="23"/>
        <v>-3.7107678864471741E-3</v>
      </c>
      <c r="E733" s="50">
        <f t="shared" si="22"/>
        <v>26406.015343173145</v>
      </c>
      <c r="F733" s="48"/>
    </row>
    <row r="734" spans="2:6" x14ac:dyDescent="0.3">
      <c r="B734" s="17">
        <v>45140</v>
      </c>
      <c r="C734" s="21">
        <v>167.22169500000001</v>
      </c>
      <c r="D734" s="37">
        <f t="shared" si="23"/>
        <v>-1.9152809305108213E-2</v>
      </c>
      <c r="E734" s="50">
        <f t="shared" si="22"/>
        <v>25900.265966797589</v>
      </c>
      <c r="F734" s="48"/>
    </row>
    <row r="735" spans="2:6" x14ac:dyDescent="0.3">
      <c r="B735" s="17">
        <v>45141</v>
      </c>
      <c r="C735" s="21">
        <v>167.617096</v>
      </c>
      <c r="D735" s="37">
        <f t="shared" si="23"/>
        <v>2.3645317074437772E-3</v>
      </c>
      <c r="E735" s="50">
        <f t="shared" si="22"/>
        <v>25961.507966907309</v>
      </c>
      <c r="F735" s="48"/>
    </row>
    <row r="736" spans="2:6" x14ac:dyDescent="0.3">
      <c r="B736" s="17">
        <v>45142</v>
      </c>
      <c r="C736" s="21">
        <v>168.02839700000001</v>
      </c>
      <c r="D736" s="37">
        <f t="shared" si="23"/>
        <v>2.4538129451903211E-3</v>
      </c>
      <c r="E736" s="50">
        <f t="shared" si="22"/>
        <v>26025.212651233167</v>
      </c>
      <c r="F736" s="48"/>
    </row>
    <row r="737" spans="2:6" x14ac:dyDescent="0.3">
      <c r="B737" s="17">
        <v>45145</v>
      </c>
      <c r="C737" s="21">
        <v>168.90460200000001</v>
      </c>
      <c r="D737" s="37">
        <f t="shared" si="23"/>
        <v>5.2146245256389535E-3</v>
      </c>
      <c r="E737" s="50">
        <f t="shared" si="22"/>
        <v>26160.924363409256</v>
      </c>
      <c r="F737" s="48"/>
    </row>
    <row r="738" spans="2:6" x14ac:dyDescent="0.3">
      <c r="B738" s="17">
        <v>45146</v>
      </c>
      <c r="C738" s="21">
        <v>169.60699500000001</v>
      </c>
      <c r="D738" s="37">
        <f t="shared" si="23"/>
        <v>4.1585190201034348E-3</v>
      </c>
      <c r="E738" s="50">
        <f t="shared" si="22"/>
        <v>26269.715064957982</v>
      </c>
      <c r="F738" s="48"/>
    </row>
    <row r="739" spans="2:6" x14ac:dyDescent="0.3">
      <c r="B739" s="17">
        <v>45147</v>
      </c>
      <c r="C739" s="21">
        <v>170.328598</v>
      </c>
      <c r="D739" s="37">
        <f t="shared" si="23"/>
        <v>4.254559194330325E-3</v>
      </c>
      <c r="E739" s="50">
        <f t="shared" si="22"/>
        <v>26381.481122720037</v>
      </c>
      <c r="F739" s="48"/>
    </row>
    <row r="740" spans="2:6" x14ac:dyDescent="0.3">
      <c r="B740" s="17">
        <v>45148</v>
      </c>
      <c r="C740" s="21">
        <v>170.75990300000001</v>
      </c>
      <c r="D740" s="37">
        <f t="shared" si="23"/>
        <v>2.5321936836467645E-3</v>
      </c>
      <c r="E740" s="50">
        <f t="shared" si="22"/>
        <v>26448.284142584234</v>
      </c>
      <c r="F740" s="48"/>
    </row>
    <row r="741" spans="2:6" x14ac:dyDescent="0.3">
      <c r="B741" s="17">
        <v>45149</v>
      </c>
      <c r="C741" s="21">
        <v>170.06359900000001</v>
      </c>
      <c r="D741" s="37">
        <f t="shared" si="23"/>
        <v>-4.077678587109515E-3</v>
      </c>
      <c r="E741" s="50">
        <f t="shared" si="22"/>
        <v>26340.436540670231</v>
      </c>
      <c r="F741" s="48"/>
    </row>
    <row r="742" spans="2:6" x14ac:dyDescent="0.3">
      <c r="B742" s="17">
        <v>45152</v>
      </c>
      <c r="C742" s="21">
        <v>169.37510700000001</v>
      </c>
      <c r="D742" s="37">
        <f t="shared" si="23"/>
        <v>-4.0484383727525169E-3</v>
      </c>
      <c r="E742" s="50">
        <f t="shared" si="22"/>
        <v>26233.798906623928</v>
      </c>
      <c r="F742" s="48"/>
    </row>
    <row r="743" spans="2:6" x14ac:dyDescent="0.3">
      <c r="B743" s="17">
        <v>45154</v>
      </c>
      <c r="C743" s="21">
        <v>169.97279399999999</v>
      </c>
      <c r="D743" s="37">
        <f t="shared" si="23"/>
        <v>3.5287771065436384E-3</v>
      </c>
      <c r="E743" s="50">
        <f t="shared" si="22"/>
        <v>26326.372135623293</v>
      </c>
      <c r="F743" s="48"/>
    </row>
    <row r="744" spans="2:6" x14ac:dyDescent="0.3">
      <c r="B744" s="17">
        <v>45155</v>
      </c>
      <c r="C744" s="21">
        <v>170.28750600000001</v>
      </c>
      <c r="D744" s="37">
        <f t="shared" si="23"/>
        <v>1.8515433711115811E-3</v>
      </c>
      <c r="E744" s="50">
        <f t="shared" si="22"/>
        <v>26375.116555436423</v>
      </c>
      <c r="F744" s="48"/>
    </row>
    <row r="745" spans="2:6" ht="15" thickBot="1" x14ac:dyDescent="0.35">
      <c r="B745" s="18">
        <v>45156</v>
      </c>
      <c r="C745" s="22">
        <v>170.25419600000001</v>
      </c>
      <c r="D745" s="38">
        <f t="shared" si="23"/>
        <v>-1.9561035793195638E-4</v>
      </c>
      <c r="E745" s="51">
        <f t="shared" si="22"/>
        <v>26369.957309446516</v>
      </c>
      <c r="F745" s="48"/>
    </row>
  </sheetData>
  <mergeCells count="43">
    <mergeCell ref="G25:H25"/>
    <mergeCell ref="I25:J25"/>
    <mergeCell ref="G22:H22"/>
    <mergeCell ref="I22:J22"/>
    <mergeCell ref="G23:H23"/>
    <mergeCell ref="I23:J23"/>
    <mergeCell ref="G24:H24"/>
    <mergeCell ref="I24:J24"/>
    <mergeCell ref="G19:H19"/>
    <mergeCell ref="I19:J19"/>
    <mergeCell ref="G20:H20"/>
    <mergeCell ref="I20:J20"/>
    <mergeCell ref="G21:H21"/>
    <mergeCell ref="I21:J21"/>
    <mergeCell ref="G16:H16"/>
    <mergeCell ref="I16:J16"/>
    <mergeCell ref="G17:H17"/>
    <mergeCell ref="I17:J17"/>
    <mergeCell ref="G18:H18"/>
    <mergeCell ref="I18:J18"/>
    <mergeCell ref="G12:H12"/>
    <mergeCell ref="I12:J12"/>
    <mergeCell ref="G14:J14"/>
    <mergeCell ref="G15:H15"/>
    <mergeCell ref="I15:J15"/>
    <mergeCell ref="G6:H6"/>
    <mergeCell ref="I6:J6"/>
    <mergeCell ref="G7:H7"/>
    <mergeCell ref="I7:J7"/>
    <mergeCell ref="G11:H11"/>
    <mergeCell ref="I11:J11"/>
    <mergeCell ref="G8:H8"/>
    <mergeCell ref="I8:J8"/>
    <mergeCell ref="G9:H9"/>
    <mergeCell ref="I9:J9"/>
    <mergeCell ref="G10:H10"/>
    <mergeCell ref="I10:J10"/>
    <mergeCell ref="A1:L1"/>
    <mergeCell ref="G3:J3"/>
    <mergeCell ref="G4:H4"/>
    <mergeCell ref="I4:J4"/>
    <mergeCell ref="G5:H5"/>
    <mergeCell ref="I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356F-CEE2-4DCB-BB1D-2FB8BC907401}">
  <dimension ref="A1:L745"/>
  <sheetViews>
    <sheetView tabSelected="1" workbookViewId="0">
      <selection activeCell="L18" sqref="L18"/>
    </sheetView>
  </sheetViews>
  <sheetFormatPr defaultColWidth="15.77734375" defaultRowHeight="14.4" x14ac:dyDescent="0.3"/>
  <cols>
    <col min="1" max="1" width="19.5546875" style="2" customWidth="1"/>
    <col min="2" max="3" width="15.77734375" style="2"/>
    <col min="4" max="4" width="25.77734375" style="2" customWidth="1"/>
    <col min="5" max="11" width="15.77734375" style="2"/>
    <col min="12" max="12" width="19.5546875" style="2" customWidth="1"/>
    <col min="13" max="16384" width="15.77734375" style="2"/>
  </cols>
  <sheetData>
    <row r="1" spans="1:12" ht="49.95" customHeight="1" thickBot="1" x14ac:dyDescent="0.35">
      <c r="A1" s="113" t="s">
        <v>17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5"/>
    </row>
    <row r="2" spans="1:12" ht="15" thickBot="1" x14ac:dyDescent="0.35"/>
    <row r="3" spans="1:12" ht="15" customHeight="1" thickBot="1" x14ac:dyDescent="0.35">
      <c r="B3" s="43" t="s">
        <v>30</v>
      </c>
      <c r="C3" s="44" t="s">
        <v>31</v>
      </c>
      <c r="D3" s="42" t="s">
        <v>36</v>
      </c>
      <c r="E3" s="42" t="s">
        <v>41</v>
      </c>
      <c r="F3" s="30"/>
      <c r="G3" s="94" t="s">
        <v>90</v>
      </c>
      <c r="H3" s="95"/>
      <c r="I3" s="95"/>
      <c r="J3" s="96"/>
    </row>
    <row r="4" spans="1:12" ht="15" customHeight="1" thickBot="1" x14ac:dyDescent="0.35">
      <c r="B4" s="19">
        <v>44063</v>
      </c>
      <c r="C4" s="20">
        <v>75.159401000000003</v>
      </c>
      <c r="D4" s="36">
        <v>0</v>
      </c>
      <c r="E4" s="50">
        <f>(10000+(10000*D4))</f>
        <v>10000</v>
      </c>
      <c r="F4" s="47"/>
      <c r="G4" s="123" t="s">
        <v>37</v>
      </c>
      <c r="H4" s="124"/>
      <c r="I4" s="103">
        <f>C4</f>
        <v>75.159401000000003</v>
      </c>
      <c r="J4" s="104"/>
    </row>
    <row r="5" spans="1:12" ht="14.4" customHeight="1" thickBot="1" x14ac:dyDescent="0.35">
      <c r="B5" s="17">
        <v>44064</v>
      </c>
      <c r="C5" s="21">
        <v>75.552498</v>
      </c>
      <c r="D5" s="37">
        <f>((C5-C4)/C4)</f>
        <v>5.2301773932444907E-3</v>
      </c>
      <c r="E5" s="50">
        <f>(E4+(E4*D5))</f>
        <v>10052.301773932444</v>
      </c>
      <c r="F5" s="47"/>
      <c r="G5" s="97" t="s">
        <v>38</v>
      </c>
      <c r="H5" s="98"/>
      <c r="I5" s="105">
        <f>C745</f>
        <v>132.14329499999999</v>
      </c>
      <c r="J5" s="106"/>
    </row>
    <row r="6" spans="1:12" ht="15" customHeight="1" thickBot="1" x14ac:dyDescent="0.35">
      <c r="B6" s="17">
        <v>44067</v>
      </c>
      <c r="C6" s="21">
        <v>76.180901000000006</v>
      </c>
      <c r="D6" s="37">
        <f t="shared" ref="D6:D69" si="0">((C6-C5)/C5)</f>
        <v>8.3174351164405688E-3</v>
      </c>
      <c r="E6" s="50">
        <f t="shared" ref="E6:E69" si="1">(E5+(E5*D6))</f>
        <v>10135.911141708008</v>
      </c>
      <c r="F6" s="47"/>
      <c r="G6" s="125" t="s">
        <v>39</v>
      </c>
      <c r="H6" s="126"/>
      <c r="I6" s="107">
        <f>YEARFRAC(B4,B745)</f>
        <v>2.9944444444444445</v>
      </c>
      <c r="J6" s="108"/>
    </row>
    <row r="7" spans="1:12" ht="15" customHeight="1" thickBot="1" x14ac:dyDescent="0.35">
      <c r="B7" s="17">
        <v>44068</v>
      </c>
      <c r="C7" s="21">
        <v>76.219100999999995</v>
      </c>
      <c r="D7" s="37">
        <f t="shared" si="0"/>
        <v>5.0143801790935932E-4</v>
      </c>
      <c r="E7" s="50">
        <f t="shared" si="1"/>
        <v>10140.993672900611</v>
      </c>
      <c r="F7" s="47"/>
      <c r="G7" s="97" t="s">
        <v>93</v>
      </c>
      <c r="H7" s="98"/>
      <c r="I7" s="101">
        <f>MIN(D5:D745)</f>
        <v>-4.7747878576725453E-2</v>
      </c>
      <c r="J7" s="102"/>
    </row>
    <row r="8" spans="1:12" ht="15" customHeight="1" thickBot="1" x14ac:dyDescent="0.35">
      <c r="B8" s="17">
        <v>44069</v>
      </c>
      <c r="C8" s="21">
        <v>76.749297999999996</v>
      </c>
      <c r="D8" s="37">
        <f t="shared" si="0"/>
        <v>6.9562221679838653E-3</v>
      </c>
      <c r="E8" s="50">
        <f t="shared" si="1"/>
        <v>10211.536677893426</v>
      </c>
      <c r="F8" s="47"/>
      <c r="G8" s="99" t="s">
        <v>94</v>
      </c>
      <c r="H8" s="100"/>
      <c r="I8" s="101">
        <f>MAX(D5:D745)</f>
        <v>4.7369717930329507E-2</v>
      </c>
      <c r="J8" s="102"/>
    </row>
    <row r="9" spans="1:12" ht="15" customHeight="1" thickBot="1" x14ac:dyDescent="0.35">
      <c r="B9" s="17">
        <v>44070</v>
      </c>
      <c r="C9" s="21">
        <v>76.813202000000004</v>
      </c>
      <c r="D9" s="37">
        <f t="shared" si="0"/>
        <v>8.3263302291061941E-4</v>
      </c>
      <c r="E9" s="50">
        <f t="shared" si="1"/>
        <v>10220.039140546103</v>
      </c>
      <c r="F9" s="47"/>
      <c r="G9" s="97" t="s">
        <v>95</v>
      </c>
      <c r="H9" s="98"/>
      <c r="I9" s="90">
        <f>AVERAGE(D5:D745)</f>
        <v>8.0814640108244355E-4</v>
      </c>
      <c r="J9" s="91"/>
    </row>
    <row r="10" spans="1:12" ht="15" customHeight="1" thickBot="1" x14ac:dyDescent="0.35">
      <c r="B10" s="17">
        <v>44071</v>
      </c>
      <c r="C10" s="21">
        <v>77.397796999999997</v>
      </c>
      <c r="D10" s="37">
        <f t="shared" si="0"/>
        <v>7.6106057914366474E-3</v>
      </c>
      <c r="E10" s="50">
        <f t="shared" si="1"/>
        <v>10297.819829617853</v>
      </c>
      <c r="F10" s="47"/>
      <c r="G10" s="97" t="s">
        <v>91</v>
      </c>
      <c r="H10" s="98"/>
      <c r="I10" s="90">
        <f>_xlfn.STDEV.S(D5:D745)</f>
        <v>9.6249222108768153E-3</v>
      </c>
      <c r="J10" s="91"/>
    </row>
    <row r="11" spans="1:12" ht="14.4" customHeight="1" thickBot="1" x14ac:dyDescent="0.35">
      <c r="B11" s="17">
        <v>44074</v>
      </c>
      <c r="C11" s="21">
        <v>75.673798000000005</v>
      </c>
      <c r="D11" s="37">
        <f t="shared" si="0"/>
        <v>-2.2274522878215668E-2</v>
      </c>
      <c r="E11" s="50">
        <f t="shared" si="1"/>
        <v>10068.440806227287</v>
      </c>
      <c r="F11" s="47"/>
      <c r="G11" s="127" t="s">
        <v>35</v>
      </c>
      <c r="H11" s="128"/>
      <c r="I11" s="92">
        <f>(I5/I4)^(1/I6)-1</f>
        <v>0.20736568161674551</v>
      </c>
      <c r="J11" s="93"/>
    </row>
    <row r="12" spans="1:12" ht="15" customHeight="1" thickBot="1" x14ac:dyDescent="0.35">
      <c r="B12" s="17">
        <v>44075</v>
      </c>
      <c r="C12" s="21">
        <v>76.221396999999996</v>
      </c>
      <c r="D12" s="37">
        <f t="shared" si="0"/>
        <v>7.2363091911944351E-3</v>
      </c>
      <c r="E12" s="50">
        <f t="shared" si="1"/>
        <v>10141.299156974386</v>
      </c>
      <c r="F12" s="47"/>
      <c r="G12" s="127" t="s">
        <v>92</v>
      </c>
      <c r="H12" s="128"/>
      <c r="I12" s="92">
        <f>(I5-I4)/I4</f>
        <v>0.75817387102379896</v>
      </c>
      <c r="J12" s="93"/>
    </row>
    <row r="13" spans="1:12" ht="15" thickBot="1" x14ac:dyDescent="0.35">
      <c r="B13" s="17">
        <v>44076</v>
      </c>
      <c r="C13" s="21">
        <v>76.666397000000003</v>
      </c>
      <c r="D13" s="37">
        <f t="shared" si="0"/>
        <v>5.8382556278784477E-3</v>
      </c>
      <c r="E13" s="50">
        <f t="shared" si="1"/>
        <v>10200.506653851591</v>
      </c>
      <c r="F13" s="47"/>
    </row>
    <row r="14" spans="1:12" ht="15" thickBot="1" x14ac:dyDescent="0.35">
      <c r="B14" s="17">
        <v>44077</v>
      </c>
      <c r="C14" s="21">
        <v>76.618499999999997</v>
      </c>
      <c r="D14" s="37">
        <f t="shared" si="0"/>
        <v>-6.2474567573595602E-4</v>
      </c>
      <c r="E14" s="50">
        <f t="shared" si="1"/>
        <v>10194.133931429282</v>
      </c>
      <c r="F14" s="47"/>
      <c r="G14" s="116" t="s">
        <v>47</v>
      </c>
      <c r="H14" s="117"/>
      <c r="I14" s="117"/>
      <c r="J14" s="118"/>
    </row>
    <row r="15" spans="1:12" ht="15" thickBot="1" x14ac:dyDescent="0.35">
      <c r="B15" s="17">
        <v>44078</v>
      </c>
      <c r="C15" s="21">
        <v>75.334198000000001</v>
      </c>
      <c r="D15" s="37">
        <f t="shared" si="0"/>
        <v>-1.6762296312248307E-2</v>
      </c>
      <c r="E15" s="50">
        <f t="shared" si="1"/>
        <v>10023.256837823919</v>
      </c>
      <c r="F15" s="47"/>
      <c r="G15" s="99" t="s">
        <v>48</v>
      </c>
      <c r="H15" s="100"/>
      <c r="I15" s="121" t="s">
        <v>49</v>
      </c>
      <c r="J15" s="122"/>
    </row>
    <row r="16" spans="1:12" x14ac:dyDescent="0.3">
      <c r="B16" s="17">
        <v>44081</v>
      </c>
      <c r="C16" s="21">
        <v>75.472397000000001</v>
      </c>
      <c r="D16" s="37">
        <f t="shared" si="0"/>
        <v>1.8344789440779628E-3</v>
      </c>
      <c r="E16" s="50">
        <f t="shared" si="1"/>
        <v>10041.644291443992</v>
      </c>
      <c r="F16" s="47"/>
      <c r="G16" s="109" t="s">
        <v>51</v>
      </c>
      <c r="H16" s="110"/>
      <c r="I16" s="109">
        <v>0.1409</v>
      </c>
      <c r="J16" s="110"/>
    </row>
    <row r="17" spans="2:10" x14ac:dyDescent="0.3">
      <c r="B17" s="17">
        <v>44082</v>
      </c>
      <c r="C17" s="21">
        <v>75.221703000000005</v>
      </c>
      <c r="D17" s="37">
        <f t="shared" si="0"/>
        <v>-3.3216647405540298E-3</v>
      </c>
      <c r="E17" s="50">
        <f t="shared" si="1"/>
        <v>10008.289315663917</v>
      </c>
      <c r="F17" s="48"/>
      <c r="G17" s="111" t="s">
        <v>50</v>
      </c>
      <c r="H17" s="112"/>
      <c r="I17" s="111">
        <v>9.8599999999999993E-2</v>
      </c>
      <c r="J17" s="112"/>
    </row>
    <row r="18" spans="2:10" x14ac:dyDescent="0.3">
      <c r="B18" s="17">
        <v>44083</v>
      </c>
      <c r="C18" s="21">
        <v>74.959900000000005</v>
      </c>
      <c r="D18" s="37">
        <f t="shared" si="0"/>
        <v>-3.4804184106281195E-3</v>
      </c>
      <c r="E18" s="50">
        <f t="shared" si="1"/>
        <v>9973.4562812707863</v>
      </c>
      <c r="F18" s="48"/>
      <c r="G18" s="111" t="s">
        <v>59</v>
      </c>
      <c r="H18" s="112"/>
      <c r="I18" s="111">
        <v>7.9899999999999999E-2</v>
      </c>
      <c r="J18" s="112"/>
    </row>
    <row r="19" spans="2:10" x14ac:dyDescent="0.3">
      <c r="B19" s="17">
        <v>44084</v>
      </c>
      <c r="C19" s="21">
        <v>76.097899999999996</v>
      </c>
      <c r="D19" s="37">
        <f t="shared" si="0"/>
        <v>1.5181450348786363E-2</v>
      </c>
      <c r="E19" s="50">
        <f t="shared" si="1"/>
        <v>10124.86781261069</v>
      </c>
      <c r="F19" s="48"/>
      <c r="G19" s="111" t="s">
        <v>68</v>
      </c>
      <c r="H19" s="112"/>
      <c r="I19" s="111">
        <v>5.5300000000000002E-2</v>
      </c>
      <c r="J19" s="112"/>
    </row>
    <row r="20" spans="2:10" x14ac:dyDescent="0.3">
      <c r="B20" s="17">
        <v>44085</v>
      </c>
      <c r="C20" s="21">
        <v>76.196601999999999</v>
      </c>
      <c r="D20" s="37">
        <f t="shared" si="0"/>
        <v>1.2970397343422481E-3</v>
      </c>
      <c r="E20" s="50">
        <f t="shared" si="1"/>
        <v>10138.000168468609</v>
      </c>
      <c r="F20" s="48"/>
      <c r="G20" s="111" t="s">
        <v>69</v>
      </c>
      <c r="H20" s="112"/>
      <c r="I20" s="111">
        <v>4.7E-2</v>
      </c>
      <c r="J20" s="112"/>
    </row>
    <row r="21" spans="2:10" x14ac:dyDescent="0.3">
      <c r="B21" s="17">
        <v>44088</v>
      </c>
      <c r="C21" s="21">
        <v>76.037497999999999</v>
      </c>
      <c r="D21" s="37">
        <f t="shared" si="0"/>
        <v>-2.088072116391742E-3</v>
      </c>
      <c r="E21" s="50">
        <f t="shared" si="1"/>
        <v>10116.831293000854</v>
      </c>
      <c r="F21" s="48"/>
      <c r="G21" s="111" t="s">
        <v>70</v>
      </c>
      <c r="H21" s="112"/>
      <c r="I21" s="111">
        <v>4.0099999999999997E-2</v>
      </c>
      <c r="J21" s="112"/>
    </row>
    <row r="22" spans="2:10" x14ac:dyDescent="0.3">
      <c r="B22" s="17">
        <v>44089</v>
      </c>
      <c r="C22" s="21">
        <v>76.580803000000003</v>
      </c>
      <c r="D22" s="37">
        <f t="shared" si="0"/>
        <v>7.1452245837968489E-3</v>
      </c>
      <c r="E22" s="50">
        <f t="shared" si="1"/>
        <v>10189.118324665729</v>
      </c>
      <c r="F22" s="48"/>
      <c r="G22" s="111" t="s">
        <v>71</v>
      </c>
      <c r="H22" s="112"/>
      <c r="I22" s="111">
        <v>3.7100000000000001E-2</v>
      </c>
      <c r="J22" s="112"/>
    </row>
    <row r="23" spans="2:10" x14ac:dyDescent="0.3">
      <c r="B23" s="17">
        <v>44090</v>
      </c>
      <c r="C23" s="21">
        <v>77.129799000000006</v>
      </c>
      <c r="D23" s="37">
        <f t="shared" si="0"/>
        <v>7.1688462185490855E-3</v>
      </c>
      <c r="E23" s="50">
        <f t="shared" si="1"/>
        <v>10262.162547037859</v>
      </c>
      <c r="F23" s="48"/>
      <c r="G23" s="111" t="s">
        <v>72</v>
      </c>
      <c r="H23" s="112"/>
      <c r="I23" s="111">
        <v>3.1199999999999999E-2</v>
      </c>
      <c r="J23" s="112"/>
    </row>
    <row r="24" spans="2:10" x14ac:dyDescent="0.3">
      <c r="B24" s="17">
        <v>44091</v>
      </c>
      <c r="C24" s="21">
        <v>76.542000000000002</v>
      </c>
      <c r="D24" s="37">
        <f t="shared" si="0"/>
        <v>-7.6209066744748538E-3</v>
      </c>
      <c r="E24" s="50">
        <f t="shared" si="1"/>
        <v>10183.955563988591</v>
      </c>
      <c r="F24" s="48"/>
      <c r="G24" s="111" t="s">
        <v>73</v>
      </c>
      <c r="H24" s="112"/>
      <c r="I24" s="111">
        <v>2.9899999999999999E-2</v>
      </c>
      <c r="J24" s="112"/>
    </row>
    <row r="25" spans="2:10" ht="15" thickBot="1" x14ac:dyDescent="0.35">
      <c r="B25" s="17">
        <v>44092</v>
      </c>
      <c r="C25" s="21">
        <v>76.467597999999995</v>
      </c>
      <c r="D25" s="37">
        <f t="shared" si="0"/>
        <v>-9.7204149355917399E-4</v>
      </c>
      <c r="E25" s="50">
        <f t="shared" si="1"/>
        <v>10174.056336611831</v>
      </c>
      <c r="F25" s="48"/>
      <c r="G25" s="129" t="s">
        <v>74</v>
      </c>
      <c r="H25" s="130"/>
      <c r="I25" s="129">
        <v>2.7199999999999998E-2</v>
      </c>
      <c r="J25" s="130"/>
    </row>
    <row r="26" spans="2:10" x14ac:dyDescent="0.3">
      <c r="B26" s="17">
        <v>44095</v>
      </c>
      <c r="C26" s="21">
        <v>74.776900999999995</v>
      </c>
      <c r="D26" s="37">
        <f t="shared" si="0"/>
        <v>-2.2109979183601403E-2</v>
      </c>
      <c r="E26" s="50">
        <f t="shared" si="1"/>
        <v>9949.1081627965559</v>
      </c>
      <c r="F26" s="48"/>
    </row>
    <row r="27" spans="2:10" x14ac:dyDescent="0.3">
      <c r="B27" s="17">
        <v>44096</v>
      </c>
      <c r="C27" s="21">
        <v>74.133101999999994</v>
      </c>
      <c r="D27" s="37">
        <f t="shared" si="0"/>
        <v>-8.6095972337767966E-3</v>
      </c>
      <c r="E27" s="50">
        <f t="shared" si="1"/>
        <v>9863.4503486795966</v>
      </c>
      <c r="F27" s="48"/>
    </row>
    <row r="28" spans="2:10" x14ac:dyDescent="0.3">
      <c r="B28" s="17">
        <v>44097</v>
      </c>
      <c r="C28" s="21">
        <v>73.987701000000001</v>
      </c>
      <c r="D28" s="37">
        <f t="shared" si="0"/>
        <v>-1.9613505448617618E-3</v>
      </c>
      <c r="E28" s="50">
        <f t="shared" si="1"/>
        <v>9844.1046649639975</v>
      </c>
      <c r="F28" s="48"/>
    </row>
    <row r="29" spans="2:10" x14ac:dyDescent="0.3">
      <c r="B29" s="17">
        <v>44098</v>
      </c>
      <c r="C29" s="21">
        <v>71.816299000000001</v>
      </c>
      <c r="D29" s="37">
        <f t="shared" si="0"/>
        <v>-2.9348148011789154E-2</v>
      </c>
      <c r="E29" s="50">
        <f t="shared" si="1"/>
        <v>9555.1984242130893</v>
      </c>
      <c r="F29" s="48"/>
    </row>
    <row r="30" spans="2:10" x14ac:dyDescent="0.3">
      <c r="B30" s="17">
        <v>44099</v>
      </c>
      <c r="C30" s="21">
        <v>73.440498000000005</v>
      </c>
      <c r="D30" s="37">
        <f t="shared" si="0"/>
        <v>2.2616022025863578E-2</v>
      </c>
      <c r="E30" s="50">
        <f t="shared" si="1"/>
        <v>9771.2990022365902</v>
      </c>
      <c r="F30" s="48"/>
    </row>
    <row r="31" spans="2:10" x14ac:dyDescent="0.3">
      <c r="B31" s="17">
        <v>44102</v>
      </c>
      <c r="C31" s="21">
        <v>74.617301999999995</v>
      </c>
      <c r="D31" s="37">
        <f t="shared" si="0"/>
        <v>1.6023910948969735E-2</v>
      </c>
      <c r="E31" s="50">
        <f t="shared" si="1"/>
        <v>9927.8734273041864</v>
      </c>
      <c r="F31" s="48"/>
    </row>
    <row r="32" spans="2:10" x14ac:dyDescent="0.3">
      <c r="B32" s="17">
        <v>44103</v>
      </c>
      <c r="C32" s="21">
        <v>74.582802000000001</v>
      </c>
      <c r="D32" s="37">
        <f t="shared" si="0"/>
        <v>-4.6235925281772056E-4</v>
      </c>
      <c r="E32" s="50">
        <f t="shared" si="1"/>
        <v>9923.2831831642688</v>
      </c>
      <c r="F32" s="48"/>
    </row>
    <row r="33" spans="2:6" x14ac:dyDescent="0.3">
      <c r="B33" s="17">
        <v>44104</v>
      </c>
      <c r="C33" s="21">
        <v>74.749001000000007</v>
      </c>
      <c r="D33" s="37">
        <f t="shared" si="0"/>
        <v>2.2283823554927044E-3</v>
      </c>
      <c r="E33" s="50">
        <f t="shared" si="1"/>
        <v>9945.3960523181904</v>
      </c>
      <c r="F33" s="48"/>
    </row>
    <row r="34" spans="2:6" x14ac:dyDescent="0.3">
      <c r="B34" s="17">
        <v>44105</v>
      </c>
      <c r="C34" s="21">
        <v>75.874001000000007</v>
      </c>
      <c r="D34" s="37">
        <f t="shared" si="0"/>
        <v>1.5050368365458153E-2</v>
      </c>
      <c r="E34" s="50">
        <f t="shared" si="1"/>
        <v>10095.077926445952</v>
      </c>
      <c r="F34" s="48"/>
    </row>
    <row r="35" spans="2:6" x14ac:dyDescent="0.3">
      <c r="B35" s="17">
        <v>44109</v>
      </c>
      <c r="C35" s="21">
        <v>76.446899000000002</v>
      </c>
      <c r="D35" s="37">
        <f t="shared" si="0"/>
        <v>7.5506496619309029E-3</v>
      </c>
      <c r="E35" s="50">
        <f t="shared" si="1"/>
        <v>10171.302323178437</v>
      </c>
      <c r="F35" s="48"/>
    </row>
    <row r="36" spans="2:6" x14ac:dyDescent="0.3">
      <c r="B36" s="17">
        <v>44110</v>
      </c>
      <c r="C36" s="21">
        <v>77.502998000000005</v>
      </c>
      <c r="D36" s="37">
        <f t="shared" si="0"/>
        <v>1.3814804966778354E-2</v>
      </c>
      <c r="E36" s="50">
        <f t="shared" si="1"/>
        <v>10311.816881031287</v>
      </c>
      <c r="F36" s="48"/>
    </row>
    <row r="37" spans="2:6" x14ac:dyDescent="0.3">
      <c r="B37" s="17">
        <v>44111</v>
      </c>
      <c r="C37" s="21">
        <v>78.010802999999996</v>
      </c>
      <c r="D37" s="37">
        <f t="shared" si="0"/>
        <v>6.5520691212485804E-3</v>
      </c>
      <c r="E37" s="50">
        <f t="shared" si="1"/>
        <v>10379.380618001462</v>
      </c>
      <c r="F37" s="48"/>
    </row>
    <row r="38" spans="2:6" x14ac:dyDescent="0.3">
      <c r="B38" s="17">
        <v>44112</v>
      </c>
      <c r="C38" s="21">
        <v>78.646797000000007</v>
      </c>
      <c r="D38" s="37">
        <f t="shared" si="0"/>
        <v>8.1526400901168888E-3</v>
      </c>
      <c r="E38" s="50">
        <f t="shared" si="1"/>
        <v>10463.999972538362</v>
      </c>
      <c r="F38" s="48"/>
    </row>
    <row r="39" spans="2:6" x14ac:dyDescent="0.3">
      <c r="B39" s="17">
        <v>44113</v>
      </c>
      <c r="C39" s="21">
        <v>79.175499000000002</v>
      </c>
      <c r="D39" s="37">
        <f t="shared" si="0"/>
        <v>6.7224861045516639E-3</v>
      </c>
      <c r="E39" s="50">
        <f t="shared" si="1"/>
        <v>10534.34406695178</v>
      </c>
      <c r="F39" s="48"/>
    </row>
    <row r="40" spans="2:6" x14ac:dyDescent="0.3">
      <c r="B40" s="17">
        <v>44116</v>
      </c>
      <c r="C40" s="21">
        <v>79.287002999999999</v>
      </c>
      <c r="D40" s="37">
        <f t="shared" si="0"/>
        <v>1.4083144584917172E-3</v>
      </c>
      <c r="E40" s="50">
        <f t="shared" si="1"/>
        <v>10549.179736011994</v>
      </c>
      <c r="F40" s="48"/>
    </row>
    <row r="41" spans="2:6" x14ac:dyDescent="0.3">
      <c r="B41" s="17">
        <v>44117</v>
      </c>
      <c r="C41" s="21">
        <v>79.310501000000002</v>
      </c>
      <c r="D41" s="37">
        <f t="shared" si="0"/>
        <v>2.9636635401647824E-4</v>
      </c>
      <c r="E41" s="50">
        <f t="shared" si="1"/>
        <v>10552.30615794822</v>
      </c>
      <c r="F41" s="48"/>
    </row>
    <row r="42" spans="2:6" x14ac:dyDescent="0.3">
      <c r="B42" s="17">
        <v>44118</v>
      </c>
      <c r="C42" s="21">
        <v>79.572601000000006</v>
      </c>
      <c r="D42" s="37">
        <f t="shared" si="0"/>
        <v>3.3047326229852436E-3</v>
      </c>
      <c r="E42" s="50">
        <f t="shared" si="1"/>
        <v>10587.178708356119</v>
      </c>
      <c r="F42" s="48"/>
    </row>
    <row r="43" spans="2:6" x14ac:dyDescent="0.3">
      <c r="B43" s="17">
        <v>44119</v>
      </c>
      <c r="C43" s="21">
        <v>77.639899999999997</v>
      </c>
      <c r="D43" s="37">
        <f t="shared" si="0"/>
        <v>-2.4288523633907714E-2</v>
      </c>
      <c r="E43" s="50">
        <f t="shared" si="1"/>
        <v>10330.031768081808</v>
      </c>
      <c r="F43" s="48"/>
    </row>
    <row r="44" spans="2:6" x14ac:dyDescent="0.3">
      <c r="B44" s="17">
        <v>44120</v>
      </c>
      <c r="C44" s="21">
        <v>78.185303000000005</v>
      </c>
      <c r="D44" s="37">
        <f t="shared" si="0"/>
        <v>7.0247772086260724E-3</v>
      </c>
      <c r="E44" s="50">
        <f t="shared" si="1"/>
        <v>10402.597939810612</v>
      </c>
      <c r="F44" s="48"/>
    </row>
    <row r="45" spans="2:6" x14ac:dyDescent="0.3">
      <c r="B45" s="17">
        <v>44123</v>
      </c>
      <c r="C45" s="21">
        <v>78.919501999999994</v>
      </c>
      <c r="D45" s="37">
        <f t="shared" si="0"/>
        <v>9.3904988767516771E-3</v>
      </c>
      <c r="E45" s="50">
        <f t="shared" si="1"/>
        <v>10500.283524079703</v>
      </c>
      <c r="F45" s="48"/>
    </row>
    <row r="46" spans="2:6" x14ac:dyDescent="0.3">
      <c r="B46" s="17">
        <v>44124</v>
      </c>
      <c r="C46" s="21">
        <v>79.077102999999994</v>
      </c>
      <c r="D46" s="37">
        <f t="shared" si="0"/>
        <v>1.996984218172077E-3</v>
      </c>
      <c r="E46" s="50">
        <f t="shared" si="1"/>
        <v>10521.252424563623</v>
      </c>
      <c r="F46" s="48"/>
    </row>
    <row r="47" spans="2:6" x14ac:dyDescent="0.3">
      <c r="B47" s="17">
        <v>44125</v>
      </c>
      <c r="C47" s="21">
        <v>79.347899999999996</v>
      </c>
      <c r="D47" s="37">
        <f t="shared" si="0"/>
        <v>3.4244678892700678E-3</v>
      </c>
      <c r="E47" s="50">
        <f t="shared" si="1"/>
        <v>10557.282115646447</v>
      </c>
      <c r="F47" s="48"/>
    </row>
    <row r="48" spans="2:6" x14ac:dyDescent="0.3">
      <c r="B48" s="17">
        <v>44126</v>
      </c>
      <c r="C48" s="21">
        <v>79.080001999999993</v>
      </c>
      <c r="D48" s="37">
        <f t="shared" si="0"/>
        <v>-3.3762456221273964E-3</v>
      </c>
      <c r="E48" s="50">
        <f t="shared" si="1"/>
        <v>10521.638138121933</v>
      </c>
      <c r="F48" s="48"/>
    </row>
    <row r="49" spans="2:6" x14ac:dyDescent="0.3">
      <c r="B49" s="17">
        <v>44127</v>
      </c>
      <c r="C49" s="21">
        <v>79.372901999999996</v>
      </c>
      <c r="D49" s="37">
        <f t="shared" si="0"/>
        <v>3.703844114723253E-3</v>
      </c>
      <c r="E49" s="50">
        <f t="shared" si="1"/>
        <v>10560.608645617063</v>
      </c>
      <c r="F49" s="48"/>
    </row>
    <row r="50" spans="2:6" x14ac:dyDescent="0.3">
      <c r="B50" s="17">
        <v>44130</v>
      </c>
      <c r="C50" s="21">
        <v>78.291801000000007</v>
      </c>
      <c r="D50" s="37">
        <f t="shared" si="0"/>
        <v>-1.3620530089727471E-2</v>
      </c>
      <c r="E50" s="50">
        <f t="shared" si="1"/>
        <v>10416.767557793601</v>
      </c>
      <c r="F50" s="48"/>
    </row>
    <row r="51" spans="2:6" x14ac:dyDescent="0.3">
      <c r="B51" s="17">
        <v>44131</v>
      </c>
      <c r="C51" s="21">
        <v>79.099800000000002</v>
      </c>
      <c r="D51" s="37">
        <f t="shared" si="0"/>
        <v>1.0320352702066405E-2</v>
      </c>
      <c r="E51" s="50">
        <f t="shared" si="1"/>
        <v>10524.272273005474</v>
      </c>
      <c r="F51" s="48"/>
    </row>
    <row r="52" spans="2:6" x14ac:dyDescent="0.3">
      <c r="B52" s="17">
        <v>44132</v>
      </c>
      <c r="C52" s="21">
        <v>78.059096999999994</v>
      </c>
      <c r="D52" s="37">
        <f t="shared" si="0"/>
        <v>-1.3156834783400307E-2</v>
      </c>
      <c r="E52" s="50">
        <f t="shared" si="1"/>
        <v>10385.80616149402</v>
      </c>
      <c r="F52" s="48"/>
    </row>
    <row r="53" spans="2:6" x14ac:dyDescent="0.3">
      <c r="B53" s="17">
        <v>44133</v>
      </c>
      <c r="C53" s="21">
        <v>77.689696999999995</v>
      </c>
      <c r="D53" s="37">
        <f t="shared" si="0"/>
        <v>-4.7323119815234202E-3</v>
      </c>
      <c r="E53" s="50">
        <f t="shared" si="1"/>
        <v>10336.657286558202</v>
      </c>
      <c r="F53" s="48"/>
    </row>
    <row r="54" spans="2:6" x14ac:dyDescent="0.3">
      <c r="B54" s="17">
        <v>44134</v>
      </c>
      <c r="C54" s="21">
        <v>77.500702000000004</v>
      </c>
      <c r="D54" s="37">
        <f t="shared" si="0"/>
        <v>-2.4326906565228512E-3</v>
      </c>
      <c r="E54" s="50">
        <f t="shared" si="1"/>
        <v>10311.511396957512</v>
      </c>
      <c r="F54" s="48"/>
    </row>
    <row r="55" spans="2:6" x14ac:dyDescent="0.3">
      <c r="B55" s="17">
        <v>44137</v>
      </c>
      <c r="C55" s="21">
        <v>77.677802999999997</v>
      </c>
      <c r="D55" s="37">
        <f t="shared" si="0"/>
        <v>2.285153494480518E-3</v>
      </c>
      <c r="E55" s="50">
        <f t="shared" si="1"/>
        <v>10335.074783259646</v>
      </c>
      <c r="F55" s="48"/>
    </row>
    <row r="56" spans="2:6" x14ac:dyDescent="0.3">
      <c r="B56" s="17">
        <v>44138</v>
      </c>
      <c r="C56" s="21">
        <v>78.636702999999997</v>
      </c>
      <c r="D56" s="37">
        <f t="shared" si="0"/>
        <v>1.2344581887827078E-2</v>
      </c>
      <c r="E56" s="50">
        <f t="shared" si="1"/>
        <v>10462.656960238412</v>
      </c>
      <c r="F56" s="48"/>
    </row>
    <row r="57" spans="2:6" x14ac:dyDescent="0.3">
      <c r="B57" s="17">
        <v>44139</v>
      </c>
      <c r="C57" s="21">
        <v>79.301597999999998</v>
      </c>
      <c r="D57" s="37">
        <f t="shared" si="0"/>
        <v>8.4552756490821005E-3</v>
      </c>
      <c r="E57" s="50">
        <f t="shared" si="1"/>
        <v>10551.121608859015</v>
      </c>
      <c r="F57" s="48"/>
    </row>
    <row r="58" spans="2:6" x14ac:dyDescent="0.3">
      <c r="B58" s="17">
        <v>44140</v>
      </c>
      <c r="C58" s="21">
        <v>80.708800999999994</v>
      </c>
      <c r="D58" s="37">
        <f t="shared" si="0"/>
        <v>1.7744951369075761E-2</v>
      </c>
      <c r="E58" s="50">
        <f t="shared" si="1"/>
        <v>10738.350748697423</v>
      </c>
      <c r="F58" s="48"/>
    </row>
    <row r="59" spans="2:6" x14ac:dyDescent="0.3">
      <c r="B59" s="17">
        <v>44141</v>
      </c>
      <c r="C59" s="21">
        <v>81.660599000000005</v>
      </c>
      <c r="D59" s="37">
        <f t="shared" si="0"/>
        <v>1.179298897031082E-2</v>
      </c>
      <c r="E59" s="50">
        <f t="shared" si="1"/>
        <v>10864.98800063614</v>
      </c>
      <c r="F59" s="48"/>
    </row>
    <row r="60" spans="2:6" x14ac:dyDescent="0.3">
      <c r="B60" s="17">
        <v>44144</v>
      </c>
      <c r="C60" s="21">
        <v>82.974502999999999</v>
      </c>
      <c r="D60" s="37">
        <f t="shared" si="0"/>
        <v>1.6089815848644384E-2</v>
      </c>
      <c r="E60" s="50">
        <f t="shared" si="1"/>
        <v>11039.803656764107</v>
      </c>
      <c r="F60" s="48"/>
    </row>
    <row r="61" spans="2:6" x14ac:dyDescent="0.3">
      <c r="B61" s="17">
        <v>44145</v>
      </c>
      <c r="C61" s="21">
        <v>84.104797000000005</v>
      </c>
      <c r="D61" s="37">
        <f t="shared" si="0"/>
        <v>1.3622184636646831E-2</v>
      </c>
      <c r="E61" s="50">
        <f t="shared" si="1"/>
        <v>11190.189900528876</v>
      </c>
      <c r="F61" s="48"/>
    </row>
    <row r="62" spans="2:6" x14ac:dyDescent="0.3">
      <c r="B62" s="17">
        <v>44146</v>
      </c>
      <c r="C62" s="21">
        <v>84.889397000000002</v>
      </c>
      <c r="D62" s="37">
        <f t="shared" si="0"/>
        <v>9.3288376880571681E-3</v>
      </c>
      <c r="E62" s="50">
        <f t="shared" si="1"/>
        <v>11294.581365809447</v>
      </c>
      <c r="F62" s="48"/>
    </row>
    <row r="63" spans="2:6" x14ac:dyDescent="0.3">
      <c r="B63" s="17">
        <v>44147</v>
      </c>
      <c r="C63" s="21">
        <v>84.501403999999994</v>
      </c>
      <c r="D63" s="37">
        <f t="shared" si="0"/>
        <v>-4.5705708099211574E-3</v>
      </c>
      <c r="E63" s="50">
        <f t="shared" si="1"/>
        <v>11242.958681908598</v>
      </c>
      <c r="F63" s="48"/>
    </row>
    <row r="64" spans="2:6" x14ac:dyDescent="0.3">
      <c r="B64" s="17">
        <v>44148</v>
      </c>
      <c r="C64" s="21">
        <v>84.694800999999998</v>
      </c>
      <c r="D64" s="37">
        <f t="shared" si="0"/>
        <v>2.2886838661284785E-3</v>
      </c>
      <c r="E64" s="50">
        <f t="shared" si="1"/>
        <v>11268.690260051431</v>
      </c>
      <c r="F64" s="48"/>
    </row>
    <row r="65" spans="2:6" x14ac:dyDescent="0.3">
      <c r="B65" s="17">
        <v>44152</v>
      </c>
      <c r="C65" s="21">
        <v>85.723602</v>
      </c>
      <c r="D65" s="37">
        <f t="shared" si="0"/>
        <v>1.2147156470678778E-2</v>
      </c>
      <c r="E65" s="50">
        <f t="shared" si="1"/>
        <v>11405.57280385989</v>
      </c>
      <c r="F65" s="48"/>
    </row>
    <row r="66" spans="2:6" x14ac:dyDescent="0.3">
      <c r="B66" s="17">
        <v>44153</v>
      </c>
      <c r="C66" s="21">
        <v>86.149497999999994</v>
      </c>
      <c r="D66" s="37">
        <f t="shared" si="0"/>
        <v>4.9682466679362644E-3</v>
      </c>
      <c r="E66" s="50">
        <f t="shared" si="1"/>
        <v>11462.238502938571</v>
      </c>
      <c r="F66" s="48"/>
    </row>
    <row r="67" spans="2:6" x14ac:dyDescent="0.3">
      <c r="B67" s="17">
        <v>44154</v>
      </c>
      <c r="C67" s="21">
        <v>85.040702999999993</v>
      </c>
      <c r="D67" s="37">
        <f t="shared" si="0"/>
        <v>-1.2870591538444028E-2</v>
      </c>
      <c r="E67" s="50">
        <f t="shared" si="1"/>
        <v>11314.712713051023</v>
      </c>
      <c r="F67" s="48"/>
    </row>
    <row r="68" spans="2:6" x14ac:dyDescent="0.3">
      <c r="B68" s="17">
        <v>44155</v>
      </c>
      <c r="C68" s="21">
        <v>85.619797000000005</v>
      </c>
      <c r="D68" s="37">
        <f t="shared" si="0"/>
        <v>6.8096097465235213E-3</v>
      </c>
      <c r="E68" s="50">
        <f t="shared" si="1"/>
        <v>11391.761491020929</v>
      </c>
      <c r="F68" s="48"/>
    </row>
    <row r="69" spans="2:6" x14ac:dyDescent="0.3">
      <c r="B69" s="17">
        <v>44158</v>
      </c>
      <c r="C69" s="21">
        <v>86.068496999999994</v>
      </c>
      <c r="D69" s="37">
        <f t="shared" si="0"/>
        <v>5.2406104163034636E-3</v>
      </c>
      <c r="E69" s="50">
        <f t="shared" si="1"/>
        <v>11451.461274950818</v>
      </c>
      <c r="F69" s="48"/>
    </row>
    <row r="70" spans="2:6" x14ac:dyDescent="0.3">
      <c r="B70" s="17">
        <v>44159</v>
      </c>
      <c r="C70" s="21">
        <v>86.925597999999994</v>
      </c>
      <c r="D70" s="37">
        <f t="shared" ref="D70:D133" si="2">((C70-C69)/C69)</f>
        <v>9.9583590962440093E-3</v>
      </c>
      <c r="E70" s="50">
        <f t="shared" ref="E70:E133" si="3">(E69+(E69*D70))</f>
        <v>11565.499038503511</v>
      </c>
      <c r="F70" s="48"/>
    </row>
    <row r="71" spans="2:6" x14ac:dyDescent="0.3">
      <c r="B71" s="17">
        <v>44160</v>
      </c>
      <c r="C71" s="21">
        <v>85.614998</v>
      </c>
      <c r="D71" s="37">
        <f t="shared" si="2"/>
        <v>-1.5077261821080528E-2</v>
      </c>
      <c r="E71" s="50">
        <f t="shared" si="3"/>
        <v>11391.122981408538</v>
      </c>
      <c r="F71" s="48"/>
    </row>
    <row r="72" spans="2:6" x14ac:dyDescent="0.3">
      <c r="B72" s="17">
        <v>44161</v>
      </c>
      <c r="C72" s="21">
        <v>86.471100000000007</v>
      </c>
      <c r="D72" s="37">
        <f t="shared" si="2"/>
        <v>9.9994395841720048E-3</v>
      </c>
      <c r="E72" s="50">
        <f t="shared" si="3"/>
        <v>11505.027827457006</v>
      </c>
      <c r="F72" s="48"/>
    </row>
    <row r="73" spans="2:6" x14ac:dyDescent="0.3">
      <c r="B73" s="17">
        <v>44162</v>
      </c>
      <c r="C73" s="21">
        <v>86.350600999999997</v>
      </c>
      <c r="D73" s="37">
        <f t="shared" si="2"/>
        <v>-1.3935176029911665E-3</v>
      </c>
      <c r="E73" s="50">
        <f t="shared" si="3"/>
        <v>11488.995368656542</v>
      </c>
      <c r="F73" s="48"/>
    </row>
    <row r="74" spans="2:6" x14ac:dyDescent="0.3">
      <c r="B74" s="17">
        <v>44166</v>
      </c>
      <c r="C74" s="21">
        <v>87.282996999999995</v>
      </c>
      <c r="D74" s="37">
        <f t="shared" si="2"/>
        <v>1.0797793984085844E-2</v>
      </c>
      <c r="E74" s="50">
        <f t="shared" si="3"/>
        <v>11613.051173731412</v>
      </c>
      <c r="F74" s="48"/>
    </row>
    <row r="75" spans="2:6" x14ac:dyDescent="0.3">
      <c r="B75" s="17">
        <v>44167</v>
      </c>
      <c r="C75" s="21">
        <v>87.313698000000002</v>
      </c>
      <c r="D75" s="37">
        <f t="shared" si="2"/>
        <v>3.5174090092263491E-4</v>
      </c>
      <c r="E75" s="50">
        <f t="shared" si="3"/>
        <v>11617.13595881372</v>
      </c>
      <c r="F75" s="48"/>
    </row>
    <row r="76" spans="2:6" x14ac:dyDescent="0.3">
      <c r="B76" s="17">
        <v>44168</v>
      </c>
      <c r="C76" s="21">
        <v>87.446701000000004</v>
      </c>
      <c r="D76" s="37">
        <f t="shared" si="2"/>
        <v>1.5232775961453631E-3</v>
      </c>
      <c r="E76" s="50">
        <f t="shared" si="3"/>
        <v>11634.832081751156</v>
      </c>
      <c r="F76" s="48"/>
    </row>
    <row r="77" spans="2:6" x14ac:dyDescent="0.3">
      <c r="B77" s="17">
        <v>44169</v>
      </c>
      <c r="C77" s="21">
        <v>88.276298999999995</v>
      </c>
      <c r="D77" s="37">
        <f t="shared" si="2"/>
        <v>9.4868987681992721E-3</v>
      </c>
      <c r="E77" s="50">
        <f t="shared" si="3"/>
        <v>11745.210555895726</v>
      </c>
      <c r="F77" s="48"/>
    </row>
    <row r="78" spans="2:6" x14ac:dyDescent="0.3">
      <c r="B78" s="17">
        <v>44172</v>
      </c>
      <c r="C78" s="21">
        <v>88.923400999999998</v>
      </c>
      <c r="D78" s="37">
        <f t="shared" si="2"/>
        <v>7.3304160610539858E-3</v>
      </c>
      <c r="E78" s="50">
        <f t="shared" si="3"/>
        <v>11831.307835995125</v>
      </c>
      <c r="F78" s="48"/>
    </row>
    <row r="79" spans="2:6" x14ac:dyDescent="0.3">
      <c r="B79" s="17">
        <v>44173</v>
      </c>
      <c r="C79" s="21">
        <v>89.166602999999995</v>
      </c>
      <c r="D79" s="37">
        <f t="shared" si="2"/>
        <v>2.7349606207706404E-3</v>
      </c>
      <c r="E79" s="50">
        <f t="shared" si="3"/>
        <v>11863.665997018787</v>
      </c>
      <c r="F79" s="48"/>
    </row>
    <row r="80" spans="2:6" x14ac:dyDescent="0.3">
      <c r="B80" s="17">
        <v>44174</v>
      </c>
      <c r="C80" s="21">
        <v>90.073700000000002</v>
      </c>
      <c r="D80" s="37">
        <f t="shared" si="2"/>
        <v>1.0173057731043173E-2</v>
      </c>
      <c r="E80" s="50">
        <f t="shared" si="3"/>
        <v>11984.355756108273</v>
      </c>
      <c r="F80" s="48"/>
    </row>
    <row r="81" spans="2:6" x14ac:dyDescent="0.3">
      <c r="B81" s="17">
        <v>44175</v>
      </c>
      <c r="C81" s="21">
        <v>89.736000000000004</v>
      </c>
      <c r="D81" s="37">
        <f t="shared" si="2"/>
        <v>-3.7491520832384825E-3</v>
      </c>
      <c r="E81" s="50">
        <f t="shared" si="3"/>
        <v>11939.424583758988</v>
      </c>
      <c r="F81" s="48"/>
    </row>
    <row r="82" spans="2:6" x14ac:dyDescent="0.3">
      <c r="B82" s="17">
        <v>44176</v>
      </c>
      <c r="C82" s="21">
        <v>89.972397000000001</v>
      </c>
      <c r="D82" s="37">
        <f t="shared" si="2"/>
        <v>2.6343607916554852E-3</v>
      </c>
      <c r="E82" s="50">
        <f t="shared" si="3"/>
        <v>11970.87733575737</v>
      </c>
      <c r="F82" s="48"/>
    </row>
    <row r="83" spans="2:6" x14ac:dyDescent="0.3">
      <c r="B83" s="17">
        <v>44179</v>
      </c>
      <c r="C83" s="21">
        <v>90.266800000000003</v>
      </c>
      <c r="D83" s="37">
        <f t="shared" si="2"/>
        <v>3.2721480122398275E-3</v>
      </c>
      <c r="E83" s="50">
        <f t="shared" si="3"/>
        <v>12010.047818236335</v>
      </c>
      <c r="F83" s="48"/>
    </row>
    <row r="84" spans="2:6" x14ac:dyDescent="0.3">
      <c r="B84" s="17">
        <v>44180</v>
      </c>
      <c r="C84" s="21">
        <v>90.331397999999993</v>
      </c>
      <c r="D84" s="37">
        <f t="shared" si="2"/>
        <v>7.1563409802928091E-4</v>
      </c>
      <c r="E84" s="50">
        <f t="shared" si="3"/>
        <v>12018.642617974027</v>
      </c>
      <c r="F84" s="48"/>
    </row>
    <row r="85" spans="2:6" x14ac:dyDescent="0.3">
      <c r="B85" s="17">
        <v>44181</v>
      </c>
      <c r="C85" s="21">
        <v>91.095000999999996</v>
      </c>
      <c r="D85" s="37">
        <f t="shared" si="2"/>
        <v>8.4533508492805956E-3</v>
      </c>
      <c r="E85" s="50">
        <f t="shared" si="3"/>
        <v>12120.240420755877</v>
      </c>
      <c r="F85" s="48"/>
    </row>
    <row r="86" spans="2:6" x14ac:dyDescent="0.3">
      <c r="B86" s="17">
        <v>44182</v>
      </c>
      <c r="C86" s="21">
        <v>91.500900000000001</v>
      </c>
      <c r="D86" s="37">
        <f t="shared" si="2"/>
        <v>4.4557768872520798E-3</v>
      </c>
      <c r="E86" s="50">
        <f t="shared" si="3"/>
        <v>12174.245507890621</v>
      </c>
      <c r="F86" s="48"/>
    </row>
    <row r="87" spans="2:6" x14ac:dyDescent="0.3">
      <c r="B87" s="17">
        <v>44183</v>
      </c>
      <c r="C87" s="21">
        <v>91.632499999999993</v>
      </c>
      <c r="D87" s="37">
        <f t="shared" si="2"/>
        <v>1.4382372195245261E-3</v>
      </c>
      <c r="E87" s="50">
        <f t="shared" si="3"/>
        <v>12191.754960899698</v>
      </c>
      <c r="F87" s="48"/>
    </row>
    <row r="88" spans="2:6" x14ac:dyDescent="0.3">
      <c r="B88" s="17">
        <v>44186</v>
      </c>
      <c r="C88" s="21">
        <v>88.755600000000001</v>
      </c>
      <c r="D88" s="37">
        <f t="shared" si="2"/>
        <v>-3.1396065806345914E-2</v>
      </c>
      <c r="E88" s="50">
        <f t="shared" si="3"/>
        <v>11808.981819852446</v>
      </c>
      <c r="F88" s="48"/>
    </row>
    <row r="89" spans="2:6" x14ac:dyDescent="0.3">
      <c r="B89" s="17">
        <v>44187</v>
      </c>
      <c r="C89" s="21">
        <v>89.672798</v>
      </c>
      <c r="D89" s="37">
        <f t="shared" si="2"/>
        <v>1.0333973292952773E-2</v>
      </c>
      <c r="E89" s="50">
        <f t="shared" si="3"/>
        <v>11931.015522595766</v>
      </c>
      <c r="F89" s="48"/>
    </row>
    <row r="90" spans="2:6" x14ac:dyDescent="0.3">
      <c r="B90" s="17">
        <v>44188</v>
      </c>
      <c r="C90" s="21">
        <v>90.570396000000002</v>
      </c>
      <c r="D90" s="37">
        <f t="shared" si="2"/>
        <v>1.0009702161852941E-2</v>
      </c>
      <c r="E90" s="50">
        <f t="shared" si="3"/>
        <v>12050.441434465394</v>
      </c>
      <c r="F90" s="48"/>
    </row>
    <row r="91" spans="2:6" x14ac:dyDescent="0.3">
      <c r="B91" s="17">
        <v>44189</v>
      </c>
      <c r="C91" s="21">
        <v>91.556503000000006</v>
      </c>
      <c r="D91" s="37">
        <f t="shared" si="2"/>
        <v>1.0887740846357833E-2</v>
      </c>
      <c r="E91" s="50">
        <f t="shared" si="3"/>
        <v>12181.643517888066</v>
      </c>
      <c r="F91" s="48"/>
    </row>
    <row r="92" spans="2:6" x14ac:dyDescent="0.3">
      <c r="B92" s="17">
        <v>44193</v>
      </c>
      <c r="C92" s="21">
        <v>92.381103999999993</v>
      </c>
      <c r="D92" s="37">
        <f t="shared" si="2"/>
        <v>9.0064711187143858E-3</v>
      </c>
      <c r="E92" s="50">
        <f t="shared" si="3"/>
        <v>12291.357138410398</v>
      </c>
      <c r="F92" s="48"/>
    </row>
    <row r="93" spans="2:6" x14ac:dyDescent="0.3">
      <c r="B93" s="17">
        <v>44194</v>
      </c>
      <c r="C93" s="21">
        <v>92.776604000000006</v>
      </c>
      <c r="D93" s="37">
        <f t="shared" si="2"/>
        <v>4.2811785405813367E-3</v>
      </c>
      <c r="E93" s="50">
        <f t="shared" si="3"/>
        <v>12343.978632825982</v>
      </c>
      <c r="F93" s="48"/>
    </row>
    <row r="94" spans="2:6" x14ac:dyDescent="0.3">
      <c r="B94" s="17">
        <v>44195</v>
      </c>
      <c r="C94" s="21">
        <v>93.104697999999999</v>
      </c>
      <c r="D94" s="37">
        <f t="shared" si="2"/>
        <v>3.53638725556276E-3</v>
      </c>
      <c r="E94" s="50">
        <f t="shared" si="3"/>
        <v>12387.631721546046</v>
      </c>
      <c r="F94" s="48"/>
    </row>
    <row r="95" spans="2:6" x14ac:dyDescent="0.3">
      <c r="B95" s="17">
        <v>44196</v>
      </c>
      <c r="C95" s="21">
        <v>93.102501000000004</v>
      </c>
      <c r="D95" s="37">
        <f t="shared" si="2"/>
        <v>-2.3597090664483348E-5</v>
      </c>
      <c r="E95" s="50">
        <f t="shared" si="3"/>
        <v>12387.339409477194</v>
      </c>
      <c r="F95" s="48"/>
    </row>
    <row r="96" spans="2:6" x14ac:dyDescent="0.3">
      <c r="B96" s="17">
        <v>44197</v>
      </c>
      <c r="C96" s="21">
        <v>93.347198000000006</v>
      </c>
      <c r="D96" s="37">
        <f t="shared" si="2"/>
        <v>2.6282537780591107E-3</v>
      </c>
      <c r="E96" s="50">
        <f t="shared" si="3"/>
        <v>12419.896481080254</v>
      </c>
      <c r="F96" s="48"/>
    </row>
    <row r="97" spans="2:6" x14ac:dyDescent="0.3">
      <c r="B97" s="17">
        <v>44200</v>
      </c>
      <c r="C97" s="21">
        <v>94.107596999999998</v>
      </c>
      <c r="D97" s="37">
        <f t="shared" si="2"/>
        <v>8.145922066134138E-3</v>
      </c>
      <c r="E97" s="50">
        <f t="shared" si="3"/>
        <v>12521.067989884586</v>
      </c>
      <c r="F97" s="48"/>
    </row>
    <row r="98" spans="2:6" x14ac:dyDescent="0.3">
      <c r="B98" s="17">
        <v>44201</v>
      </c>
      <c r="C98" s="21">
        <v>94.551002999999994</v>
      </c>
      <c r="D98" s="37">
        <f t="shared" si="2"/>
        <v>4.7116918732926097E-3</v>
      </c>
      <c r="E98" s="50">
        <f t="shared" si="3"/>
        <v>12580.06340417747</v>
      </c>
      <c r="F98" s="48"/>
    </row>
    <row r="99" spans="2:6" x14ac:dyDescent="0.3">
      <c r="B99" s="17">
        <v>44202</v>
      </c>
      <c r="C99" s="21">
        <v>94.196098000000006</v>
      </c>
      <c r="D99" s="37">
        <f t="shared" si="2"/>
        <v>-3.7535826034546462E-3</v>
      </c>
      <c r="E99" s="50">
        <f t="shared" si="3"/>
        <v>12532.843097033194</v>
      </c>
      <c r="F99" s="48"/>
    </row>
    <row r="100" spans="2:6" x14ac:dyDescent="0.3">
      <c r="B100" s="17">
        <v>44203</v>
      </c>
      <c r="C100" s="21">
        <v>94.136803</v>
      </c>
      <c r="D100" s="37">
        <f t="shared" si="2"/>
        <v>-6.2948467355840863E-4</v>
      </c>
      <c r="E100" s="50">
        <f t="shared" si="3"/>
        <v>12524.953864387498</v>
      </c>
      <c r="F100" s="48"/>
    </row>
    <row r="101" spans="2:6" x14ac:dyDescent="0.3">
      <c r="B101" s="17">
        <v>44204</v>
      </c>
      <c r="C101" s="21">
        <v>95.533996999999999</v>
      </c>
      <c r="D101" s="37">
        <f t="shared" si="2"/>
        <v>1.4842165396247831E-2</v>
      </c>
      <c r="E101" s="50">
        <f t="shared" si="3"/>
        <v>12710.851301223111</v>
      </c>
      <c r="F101" s="48"/>
    </row>
    <row r="102" spans="2:6" x14ac:dyDescent="0.3">
      <c r="B102" s="17">
        <v>44207</v>
      </c>
      <c r="C102" s="21">
        <v>96.450203000000002</v>
      </c>
      <c r="D102" s="37">
        <f t="shared" si="2"/>
        <v>9.5903660348263513E-3</v>
      </c>
      <c r="E102" s="50">
        <f t="shared" si="3"/>
        <v>12832.753017816089</v>
      </c>
      <c r="F102" s="48"/>
    </row>
    <row r="103" spans="2:6" x14ac:dyDescent="0.3">
      <c r="B103" s="17">
        <v>44208</v>
      </c>
      <c r="C103" s="21">
        <v>96.974197000000004</v>
      </c>
      <c r="D103" s="37">
        <f t="shared" si="2"/>
        <v>5.4327931274546085E-3</v>
      </c>
      <c r="E103" s="50">
        <f t="shared" si="3"/>
        <v>12902.470710217602</v>
      </c>
      <c r="F103" s="48"/>
    </row>
    <row r="104" spans="2:6" x14ac:dyDescent="0.3">
      <c r="B104" s="17">
        <v>44209</v>
      </c>
      <c r="C104" s="21">
        <v>96.983299000000002</v>
      </c>
      <c r="D104" s="37">
        <f t="shared" si="2"/>
        <v>9.3860019279134752E-5</v>
      </c>
      <c r="E104" s="50">
        <f t="shared" si="3"/>
        <v>12903.681736367211</v>
      </c>
      <c r="F104" s="48"/>
    </row>
    <row r="105" spans="2:6" x14ac:dyDescent="0.3">
      <c r="B105" s="17">
        <v>44210</v>
      </c>
      <c r="C105" s="21">
        <v>97.197502</v>
      </c>
      <c r="D105" s="37">
        <f t="shared" si="2"/>
        <v>2.2086586268837659E-3</v>
      </c>
      <c r="E105" s="50">
        <f t="shared" si="3"/>
        <v>12932.181564352801</v>
      </c>
      <c r="F105" s="48"/>
    </row>
    <row r="106" spans="2:6" x14ac:dyDescent="0.3">
      <c r="B106" s="17">
        <v>44211</v>
      </c>
      <c r="C106" s="21">
        <v>96.118797000000001</v>
      </c>
      <c r="D106" s="37">
        <f t="shared" si="2"/>
        <v>-1.1098073281759848E-2</v>
      </c>
      <c r="E106" s="50">
        <f t="shared" si="3"/>
        <v>12788.659265658589</v>
      </c>
      <c r="F106" s="48"/>
    </row>
    <row r="107" spans="2:6" x14ac:dyDescent="0.3">
      <c r="B107" s="17">
        <v>44214</v>
      </c>
      <c r="C107" s="21">
        <v>95.098999000000006</v>
      </c>
      <c r="D107" s="37">
        <f t="shared" si="2"/>
        <v>-1.0609766578747281E-2</v>
      </c>
      <c r="E107" s="50">
        <f t="shared" si="3"/>
        <v>12652.974575994818</v>
      </c>
      <c r="F107" s="48"/>
    </row>
    <row r="108" spans="2:6" x14ac:dyDescent="0.3">
      <c r="B108" s="17">
        <v>44215</v>
      </c>
      <c r="C108" s="21">
        <v>96.695503000000002</v>
      </c>
      <c r="D108" s="37">
        <f t="shared" si="2"/>
        <v>1.6787810773907261E-2</v>
      </c>
      <c r="E108" s="50">
        <f t="shared" si="3"/>
        <v>12865.390318903679</v>
      </c>
      <c r="F108" s="48"/>
    </row>
    <row r="109" spans="2:6" x14ac:dyDescent="0.3">
      <c r="B109" s="17">
        <v>44216</v>
      </c>
      <c r="C109" s="21">
        <v>97.524001999999996</v>
      </c>
      <c r="D109" s="37">
        <f t="shared" si="2"/>
        <v>8.5681233800499867E-3</v>
      </c>
      <c r="E109" s="50">
        <f t="shared" si="3"/>
        <v>12975.622570488547</v>
      </c>
      <c r="F109" s="48"/>
    </row>
    <row r="110" spans="2:6" x14ac:dyDescent="0.3">
      <c r="B110" s="17">
        <v>44217</v>
      </c>
      <c r="C110" s="21">
        <v>97.168800000000005</v>
      </c>
      <c r="D110" s="37">
        <f t="shared" si="2"/>
        <v>-3.6422008194453644E-3</v>
      </c>
      <c r="E110" s="50">
        <f t="shared" si="3"/>
        <v>12928.3627473295</v>
      </c>
      <c r="F110" s="48"/>
    </row>
    <row r="111" spans="2:6" x14ac:dyDescent="0.3">
      <c r="B111" s="17">
        <v>44218</v>
      </c>
      <c r="C111" s="21">
        <v>95.715796999999995</v>
      </c>
      <c r="D111" s="37">
        <f t="shared" si="2"/>
        <v>-1.4953390388684531E-2</v>
      </c>
      <c r="E111" s="50">
        <f t="shared" si="3"/>
        <v>12735.039892082155</v>
      </c>
      <c r="F111" s="48"/>
    </row>
    <row r="112" spans="2:6" x14ac:dyDescent="0.3">
      <c r="B112" s="17">
        <v>44221</v>
      </c>
      <c r="C112" s="21">
        <v>94.829696999999996</v>
      </c>
      <c r="D112" s="37">
        <f t="shared" si="2"/>
        <v>-9.2576150204338684E-3</v>
      </c>
      <c r="E112" s="50">
        <f t="shared" si="3"/>
        <v>12617.143795491391</v>
      </c>
      <c r="F112" s="48"/>
    </row>
    <row r="113" spans="2:6" x14ac:dyDescent="0.3">
      <c r="B113" s="17">
        <v>44223</v>
      </c>
      <c r="C113" s="21">
        <v>93.029297</v>
      </c>
      <c r="D113" s="37">
        <f t="shared" si="2"/>
        <v>-1.8985613757681798E-2</v>
      </c>
      <c r="E113" s="50">
        <f t="shared" si="3"/>
        <v>12377.599576665059</v>
      </c>
      <c r="F113" s="48"/>
    </row>
    <row r="114" spans="2:6" x14ac:dyDescent="0.3">
      <c r="B114" s="17">
        <v>44224</v>
      </c>
      <c r="C114" s="21">
        <v>92.028396999999998</v>
      </c>
      <c r="D114" s="37">
        <f t="shared" si="2"/>
        <v>-1.0758976282493046E-2</v>
      </c>
      <c r="E114" s="50">
        <f t="shared" si="3"/>
        <v>12244.429276385525</v>
      </c>
      <c r="F114" s="48"/>
    </row>
    <row r="115" spans="2:6" x14ac:dyDescent="0.3">
      <c r="B115" s="17">
        <v>44225</v>
      </c>
      <c r="C115" s="21">
        <v>90.809196</v>
      </c>
      <c r="D115" s="37">
        <f t="shared" si="2"/>
        <v>-1.3248095585105087E-2</v>
      </c>
      <c r="E115" s="50">
        <f t="shared" si="3"/>
        <v>12082.21390694691</v>
      </c>
      <c r="F115" s="48"/>
    </row>
    <row r="116" spans="2:6" x14ac:dyDescent="0.3">
      <c r="B116" s="17">
        <v>44228</v>
      </c>
      <c r="C116" s="21">
        <v>95.110802000000007</v>
      </c>
      <c r="D116" s="37">
        <f t="shared" si="2"/>
        <v>4.7369717930329507E-2</v>
      </c>
      <c r="E116" s="50">
        <f t="shared" si="3"/>
        <v>12654.544971692891</v>
      </c>
      <c r="F116" s="48"/>
    </row>
    <row r="117" spans="2:6" x14ac:dyDescent="0.3">
      <c r="B117" s="17">
        <v>44229</v>
      </c>
      <c r="C117" s="21">
        <v>97.554398000000006</v>
      </c>
      <c r="D117" s="37">
        <f t="shared" si="2"/>
        <v>2.5692097518008515E-2</v>
      </c>
      <c r="E117" s="50">
        <f t="shared" si="3"/>
        <v>12979.666775151649</v>
      </c>
      <c r="F117" s="48"/>
    </row>
    <row r="118" spans="2:6" x14ac:dyDescent="0.3">
      <c r="B118" s="17">
        <v>44230</v>
      </c>
      <c r="C118" s="21">
        <v>98.499099999999999</v>
      </c>
      <c r="D118" s="37">
        <f t="shared" si="2"/>
        <v>9.6838483899002927E-3</v>
      </c>
      <c r="E118" s="50">
        <f t="shared" si="3"/>
        <v>13105.359900353644</v>
      </c>
      <c r="F118" s="48"/>
    </row>
    <row r="119" spans="2:6" x14ac:dyDescent="0.3">
      <c r="B119" s="17">
        <v>44231</v>
      </c>
      <c r="C119" s="21">
        <v>99.198798999999994</v>
      </c>
      <c r="D119" s="37">
        <f t="shared" si="2"/>
        <v>7.1036080532715061E-3</v>
      </c>
      <c r="E119" s="50">
        <f t="shared" si="3"/>
        <v>13198.455240482817</v>
      </c>
      <c r="F119" s="48"/>
    </row>
    <row r="120" spans="2:6" x14ac:dyDescent="0.3">
      <c r="B120" s="17">
        <v>44232</v>
      </c>
      <c r="C120" s="21">
        <v>99.389503000000005</v>
      </c>
      <c r="D120" s="37">
        <f t="shared" si="2"/>
        <v>1.9224426295726712E-3</v>
      </c>
      <c r="E120" s="50">
        <f t="shared" si="3"/>
        <v>13223.828513481629</v>
      </c>
      <c r="F120" s="48"/>
    </row>
    <row r="121" spans="2:6" x14ac:dyDescent="0.3">
      <c r="B121" s="17">
        <v>44235</v>
      </c>
      <c r="C121" s="21">
        <v>100.66529800000001</v>
      </c>
      <c r="D121" s="37">
        <f t="shared" si="2"/>
        <v>1.2836315319938788E-2</v>
      </c>
      <c r="E121" s="50">
        <f t="shared" si="3"/>
        <v>13393.573746017477</v>
      </c>
      <c r="F121" s="48"/>
    </row>
    <row r="122" spans="2:6" x14ac:dyDescent="0.3">
      <c r="B122" s="17">
        <v>44236</v>
      </c>
      <c r="C122" s="21">
        <v>100.6297</v>
      </c>
      <c r="D122" s="37">
        <f t="shared" si="2"/>
        <v>-3.5362732448283564E-4</v>
      </c>
      <c r="E122" s="50">
        <f t="shared" si="3"/>
        <v>13388.83741236841</v>
      </c>
      <c r="F122" s="48"/>
    </row>
    <row r="123" spans="2:6" x14ac:dyDescent="0.3">
      <c r="B123" s="17">
        <v>44237</v>
      </c>
      <c r="C123" s="21">
        <v>100.61039700000001</v>
      </c>
      <c r="D123" s="37">
        <f t="shared" si="2"/>
        <v>-1.9182209625978841E-4</v>
      </c>
      <c r="E123" s="50">
        <f t="shared" si="3"/>
        <v>13386.269137509487</v>
      </c>
      <c r="F123" s="48"/>
    </row>
    <row r="124" spans="2:6" x14ac:dyDescent="0.3">
      <c r="B124" s="17">
        <v>44238</v>
      </c>
      <c r="C124" s="21">
        <v>101.077003</v>
      </c>
      <c r="D124" s="37">
        <f t="shared" si="2"/>
        <v>4.6377513051657944E-3</v>
      </c>
      <c r="E124" s="50">
        <f t="shared" si="3"/>
        <v>13448.351324673273</v>
      </c>
      <c r="F124" s="48"/>
    </row>
    <row r="125" spans="2:6" x14ac:dyDescent="0.3">
      <c r="B125" s="17">
        <v>44239</v>
      </c>
      <c r="C125" s="21">
        <v>101.010201</v>
      </c>
      <c r="D125" s="37">
        <f t="shared" si="2"/>
        <v>-6.6090206493370001E-4</v>
      </c>
      <c r="E125" s="50">
        <f t="shared" si="3"/>
        <v>13439.463281512843</v>
      </c>
      <c r="F125" s="48"/>
    </row>
    <row r="126" spans="2:6" x14ac:dyDescent="0.3">
      <c r="B126" s="17">
        <v>44242</v>
      </c>
      <c r="C126" s="21">
        <v>102.03040300000001</v>
      </c>
      <c r="D126" s="37">
        <f t="shared" si="2"/>
        <v>1.0099989802020213E-2</v>
      </c>
      <c r="E126" s="50">
        <f t="shared" si="3"/>
        <v>13575.201723600747</v>
      </c>
      <c r="F126" s="48"/>
    </row>
    <row r="127" spans="2:6" x14ac:dyDescent="0.3">
      <c r="B127" s="17">
        <v>44243</v>
      </c>
      <c r="C127" s="21">
        <v>102.02159899999999</v>
      </c>
      <c r="D127" s="37">
        <f t="shared" si="2"/>
        <v>-8.6288005742876699E-5</v>
      </c>
      <c r="E127" s="50">
        <f t="shared" si="3"/>
        <v>13574.03034651646</v>
      </c>
      <c r="F127" s="48"/>
    </row>
    <row r="128" spans="2:6" x14ac:dyDescent="0.3">
      <c r="B128" s="17">
        <v>44244</v>
      </c>
      <c r="C128" s="21">
        <v>101.355003</v>
      </c>
      <c r="D128" s="37">
        <f t="shared" si="2"/>
        <v>-6.5338713226794111E-3</v>
      </c>
      <c r="E128" s="50">
        <f t="shared" si="3"/>
        <v>13485.339378902176</v>
      </c>
      <c r="F128" s="48"/>
    </row>
    <row r="129" spans="2:6" x14ac:dyDescent="0.3">
      <c r="B129" s="17">
        <v>44245</v>
      </c>
      <c r="C129" s="21">
        <v>100.756203</v>
      </c>
      <c r="D129" s="37">
        <f t="shared" si="2"/>
        <v>-5.9079471390277314E-3</v>
      </c>
      <c r="E129" s="50">
        <f t="shared" si="3"/>
        <v>13405.668706699773</v>
      </c>
      <c r="F129" s="48"/>
    </row>
    <row r="130" spans="2:6" x14ac:dyDescent="0.3">
      <c r="B130" s="17">
        <v>44246</v>
      </c>
      <c r="C130" s="21">
        <v>99.842796000000007</v>
      </c>
      <c r="D130" s="37">
        <f t="shared" si="2"/>
        <v>-9.0655162938205625E-3</v>
      </c>
      <c r="E130" s="50">
        <f t="shared" si="3"/>
        <v>13284.139398609626</v>
      </c>
      <c r="F130" s="48"/>
    </row>
    <row r="131" spans="2:6" x14ac:dyDescent="0.3">
      <c r="B131" s="17">
        <v>44249</v>
      </c>
      <c r="C131" s="21">
        <v>97.873199</v>
      </c>
      <c r="D131" s="37">
        <f t="shared" si="2"/>
        <v>-1.9726981604161076E-2</v>
      </c>
      <c r="E131" s="50">
        <f t="shared" si="3"/>
        <v>13022.083425066143</v>
      </c>
      <c r="F131" s="48"/>
    </row>
    <row r="132" spans="2:6" x14ac:dyDescent="0.3">
      <c r="B132" s="17">
        <v>44250</v>
      </c>
      <c r="C132" s="21">
        <v>98.085701</v>
      </c>
      <c r="D132" s="37">
        <f t="shared" si="2"/>
        <v>2.1711970403664911E-3</v>
      </c>
      <c r="E132" s="50">
        <f t="shared" si="3"/>
        <v>13050.356934058053</v>
      </c>
      <c r="F132" s="48"/>
    </row>
    <row r="133" spans="2:6" x14ac:dyDescent="0.3">
      <c r="B133" s="17">
        <v>44251</v>
      </c>
      <c r="C133" s="21">
        <v>99.914398000000006</v>
      </c>
      <c r="D133" s="37">
        <f t="shared" si="2"/>
        <v>1.8643869405592619E-2</v>
      </c>
      <c r="E133" s="50">
        <f t="shared" si="3"/>
        <v>13293.666084433002</v>
      </c>
      <c r="F133" s="48"/>
    </row>
    <row r="134" spans="2:6" x14ac:dyDescent="0.3">
      <c r="B134" s="17">
        <v>44252</v>
      </c>
      <c r="C134" s="21">
        <v>100.68180099999999</v>
      </c>
      <c r="D134" s="37">
        <f t="shared" ref="D134:D197" si="4">((C134-C133)/C133)</f>
        <v>7.6806047512790639E-3</v>
      </c>
      <c r="E134" s="50">
        <f t="shared" ref="E134:E197" si="5">(E133+(E133*D134))</f>
        <v>13395.769479323015</v>
      </c>
      <c r="F134" s="48"/>
    </row>
    <row r="135" spans="2:6" x14ac:dyDescent="0.3">
      <c r="B135" s="17">
        <v>44253</v>
      </c>
      <c r="C135" s="21">
        <v>96.895599000000004</v>
      </c>
      <c r="D135" s="37">
        <f t="shared" si="4"/>
        <v>-3.7605624476264476E-2</v>
      </c>
      <c r="E135" s="50">
        <f t="shared" si="5"/>
        <v>12892.013202712989</v>
      </c>
      <c r="F135" s="48"/>
    </row>
    <row r="136" spans="2:6" x14ac:dyDescent="0.3">
      <c r="B136" s="17">
        <v>44256</v>
      </c>
      <c r="C136" s="21">
        <v>98.443802000000005</v>
      </c>
      <c r="D136" s="37">
        <f t="shared" si="4"/>
        <v>1.5978052831893848E-2</v>
      </c>
      <c r="E136" s="50">
        <f t="shared" si="5"/>
        <v>13098.002470775411</v>
      </c>
      <c r="F136" s="48"/>
    </row>
    <row r="137" spans="2:6" x14ac:dyDescent="0.3">
      <c r="B137" s="17">
        <v>44257</v>
      </c>
      <c r="C137" s="21">
        <v>99.492699000000002</v>
      </c>
      <c r="D137" s="37">
        <f t="shared" si="4"/>
        <v>1.0654779464937737E-2</v>
      </c>
      <c r="E137" s="50">
        <f t="shared" si="5"/>
        <v>13237.558798532733</v>
      </c>
      <c r="F137" s="48"/>
    </row>
    <row r="138" spans="2:6" x14ac:dyDescent="0.3">
      <c r="B138" s="17">
        <v>44258</v>
      </c>
      <c r="C138" s="21">
        <v>101.66529800000001</v>
      </c>
      <c r="D138" s="37">
        <f t="shared" si="4"/>
        <v>2.1836768143157975E-2</v>
      </c>
      <c r="E138" s="50">
        <f t="shared" si="5"/>
        <v>13526.624300797714</v>
      </c>
      <c r="F138" s="48"/>
    </row>
    <row r="139" spans="2:6" x14ac:dyDescent="0.3">
      <c r="B139" s="17">
        <v>44259</v>
      </c>
      <c r="C139" s="21">
        <v>100.565697</v>
      </c>
      <c r="D139" s="37">
        <f t="shared" si="4"/>
        <v>-1.0815893147728803E-2</v>
      </c>
      <c r="E139" s="50">
        <f t="shared" si="5"/>
        <v>13380.321777710813</v>
      </c>
      <c r="F139" s="48"/>
    </row>
    <row r="140" spans="2:6" x14ac:dyDescent="0.3">
      <c r="B140" s="17">
        <v>44260</v>
      </c>
      <c r="C140" s="21">
        <v>99.614699999999999</v>
      </c>
      <c r="D140" s="37">
        <f t="shared" si="4"/>
        <v>-9.4564750045932761E-3</v>
      </c>
      <c r="E140" s="50">
        <f t="shared" si="5"/>
        <v>13253.791099266475</v>
      </c>
      <c r="F140" s="48"/>
    </row>
    <row r="141" spans="2:6" x14ac:dyDescent="0.3">
      <c r="B141" s="17">
        <v>44263</v>
      </c>
      <c r="C141" s="21">
        <v>99.750800999999996</v>
      </c>
      <c r="D141" s="37">
        <f t="shared" si="4"/>
        <v>1.3662742547033368E-3</v>
      </c>
      <c r="E141" s="50">
        <f t="shared" si="5"/>
        <v>13271.899412822619</v>
      </c>
      <c r="F141" s="48"/>
    </row>
    <row r="142" spans="2:6" x14ac:dyDescent="0.3">
      <c r="B142" s="17">
        <v>44264</v>
      </c>
      <c r="C142" s="21">
        <v>100.697701</v>
      </c>
      <c r="D142" s="37">
        <f t="shared" si="4"/>
        <v>9.4926556028357058E-3</v>
      </c>
      <c r="E142" s="50">
        <f t="shared" si="5"/>
        <v>13397.884983144022</v>
      </c>
      <c r="F142" s="48"/>
    </row>
    <row r="143" spans="2:6" x14ac:dyDescent="0.3">
      <c r="B143" s="17">
        <v>44265</v>
      </c>
      <c r="C143" s="21">
        <v>101.206001</v>
      </c>
      <c r="D143" s="37">
        <f t="shared" si="4"/>
        <v>5.047781577456327E-3</v>
      </c>
      <c r="E143" s="50">
        <f t="shared" si="5"/>
        <v>13465.514580138815</v>
      </c>
      <c r="F143" s="48"/>
    </row>
    <row r="144" spans="2:6" x14ac:dyDescent="0.3">
      <c r="B144" s="17">
        <v>44267</v>
      </c>
      <c r="C144" s="21">
        <v>100.245903</v>
      </c>
      <c r="D144" s="37">
        <f t="shared" si="4"/>
        <v>-9.4865718486397081E-3</v>
      </c>
      <c r="E144" s="50">
        <f t="shared" si="5"/>
        <v>13337.773008595423</v>
      </c>
      <c r="F144" s="48"/>
    </row>
    <row r="145" spans="2:6" x14ac:dyDescent="0.3">
      <c r="B145" s="17">
        <v>44270</v>
      </c>
      <c r="C145" s="21">
        <v>99.585701</v>
      </c>
      <c r="D145" s="37">
        <f t="shared" si="4"/>
        <v>-6.5858252581155177E-3</v>
      </c>
      <c r="E145" s="50">
        <f t="shared" si="5"/>
        <v>13249.932766228403</v>
      </c>
      <c r="F145" s="48"/>
    </row>
    <row r="146" spans="2:6" x14ac:dyDescent="0.3">
      <c r="B146" s="17">
        <v>44271</v>
      </c>
      <c r="C146" s="21">
        <v>99.458099000000004</v>
      </c>
      <c r="D146" s="37">
        <f t="shared" si="4"/>
        <v>-1.2813285312918167E-3</v>
      </c>
      <c r="E146" s="50">
        <f t="shared" si="5"/>
        <v>13232.955249337336</v>
      </c>
      <c r="F146" s="48"/>
    </row>
    <row r="147" spans="2:6" x14ac:dyDescent="0.3">
      <c r="B147" s="17">
        <v>44272</v>
      </c>
      <c r="C147" s="21">
        <v>98.195601999999994</v>
      </c>
      <c r="D147" s="37">
        <f t="shared" si="4"/>
        <v>-1.2693757599368659E-2</v>
      </c>
      <c r="E147" s="50">
        <f t="shared" si="5"/>
        <v>13064.979323078955</v>
      </c>
      <c r="F147" s="48"/>
    </row>
    <row r="148" spans="2:6" x14ac:dyDescent="0.3">
      <c r="B148" s="17">
        <v>44273</v>
      </c>
      <c r="C148" s="21">
        <v>97.106696999999997</v>
      </c>
      <c r="D148" s="37">
        <f t="shared" si="4"/>
        <v>-1.1089142261177817E-2</v>
      </c>
      <c r="E148" s="50">
        <f t="shared" si="5"/>
        <v>12920.099908725986</v>
      </c>
      <c r="F148" s="48"/>
    </row>
    <row r="149" spans="2:6" x14ac:dyDescent="0.3">
      <c r="B149" s="17">
        <v>44274</v>
      </c>
      <c r="C149" s="21">
        <v>98.346999999999994</v>
      </c>
      <c r="D149" s="37">
        <f t="shared" si="4"/>
        <v>1.2772579423641578E-2</v>
      </c>
      <c r="E149" s="50">
        <f t="shared" si="5"/>
        <v>13085.122910971573</v>
      </c>
      <c r="F149" s="48"/>
    </row>
    <row r="150" spans="2:6" x14ac:dyDescent="0.3">
      <c r="B150" s="17">
        <v>44277</v>
      </c>
      <c r="C150" s="21">
        <v>98.303298999999996</v>
      </c>
      <c r="D150" s="37">
        <f t="shared" si="4"/>
        <v>-4.4435519131238023E-4</v>
      </c>
      <c r="E150" s="50">
        <f t="shared" si="5"/>
        <v>13079.308468677122</v>
      </c>
      <c r="F150" s="48"/>
    </row>
    <row r="151" spans="2:6" x14ac:dyDescent="0.3">
      <c r="B151" s="17">
        <v>44278</v>
      </c>
      <c r="C151" s="21">
        <v>98.837502000000001</v>
      </c>
      <c r="D151" s="37">
        <f t="shared" si="4"/>
        <v>5.4342326802278027E-3</v>
      </c>
      <c r="E151" s="50">
        <f t="shared" si="5"/>
        <v>13150.384474192388</v>
      </c>
      <c r="F151" s="48"/>
    </row>
    <row r="152" spans="2:6" x14ac:dyDescent="0.3">
      <c r="B152" s="17">
        <v>44279</v>
      </c>
      <c r="C152" s="21">
        <v>97.0672</v>
      </c>
      <c r="D152" s="37">
        <f t="shared" si="4"/>
        <v>-1.7911237780979136E-2</v>
      </c>
      <c r="E152" s="50">
        <f t="shared" si="5"/>
        <v>12914.844810963832</v>
      </c>
      <c r="F152" s="48"/>
    </row>
    <row r="153" spans="2:6" x14ac:dyDescent="0.3">
      <c r="B153" s="17">
        <v>44280</v>
      </c>
      <c r="C153" s="21">
        <v>95.575203000000002</v>
      </c>
      <c r="D153" s="37">
        <f t="shared" si="4"/>
        <v>-1.537076375953976E-2</v>
      </c>
      <c r="E153" s="50">
        <f t="shared" si="5"/>
        <v>12716.33378238339</v>
      </c>
      <c r="F153" s="48"/>
    </row>
    <row r="154" spans="2:6" x14ac:dyDescent="0.3">
      <c r="B154" s="17">
        <v>44281</v>
      </c>
      <c r="C154" s="21">
        <v>96.789199999999994</v>
      </c>
      <c r="D154" s="37">
        <f t="shared" si="4"/>
        <v>1.2702008072114605E-2</v>
      </c>
      <c r="E154" s="50">
        <f t="shared" si="5"/>
        <v>12877.856756734927</v>
      </c>
      <c r="F154" s="48"/>
    </row>
    <row r="155" spans="2:6" x14ac:dyDescent="0.3">
      <c r="B155" s="17">
        <v>44285</v>
      </c>
      <c r="C155" s="21">
        <v>99.036201000000005</v>
      </c>
      <c r="D155" s="37">
        <f t="shared" si="4"/>
        <v>2.3215410397027889E-2</v>
      </c>
      <c r="E155" s="50">
        <f t="shared" si="5"/>
        <v>13176.821486376668</v>
      </c>
      <c r="F155" s="48"/>
    </row>
    <row r="156" spans="2:6" x14ac:dyDescent="0.3">
      <c r="B156" s="17">
        <v>44286</v>
      </c>
      <c r="C156" s="21">
        <v>98.009201000000004</v>
      </c>
      <c r="D156" s="37">
        <f t="shared" si="4"/>
        <v>-1.036994543035835E-2</v>
      </c>
      <c r="E156" s="50">
        <f t="shared" si="5"/>
        <v>13040.178566617369</v>
      </c>
      <c r="F156" s="48"/>
    </row>
    <row r="157" spans="2:6" x14ac:dyDescent="0.3">
      <c r="B157" s="17">
        <v>44287</v>
      </c>
      <c r="C157" s="21">
        <v>99.186699000000004</v>
      </c>
      <c r="D157" s="37">
        <f t="shared" si="4"/>
        <v>1.2014157731986814E-2</v>
      </c>
      <c r="E157" s="50">
        <f t="shared" si="5"/>
        <v>13196.845328769983</v>
      </c>
      <c r="F157" s="48"/>
    </row>
    <row r="158" spans="2:6" x14ac:dyDescent="0.3">
      <c r="B158" s="17">
        <v>44291</v>
      </c>
      <c r="C158" s="21">
        <v>97.654297</v>
      </c>
      <c r="D158" s="37">
        <f t="shared" si="4"/>
        <v>-1.5449672339635021E-2</v>
      </c>
      <c r="E158" s="50">
        <f t="shared" si="5"/>
        <v>12992.958392523644</v>
      </c>
      <c r="F158" s="48"/>
    </row>
    <row r="159" spans="2:6" x14ac:dyDescent="0.3">
      <c r="B159" s="17">
        <v>44292</v>
      </c>
      <c r="C159" s="21">
        <v>97.958702000000002</v>
      </c>
      <c r="D159" s="37">
        <f t="shared" si="4"/>
        <v>3.1171695394008386E-3</v>
      </c>
      <c r="E159" s="50">
        <f t="shared" si="5"/>
        <v>13033.459646651521</v>
      </c>
      <c r="F159" s="48"/>
    </row>
    <row r="160" spans="2:6" x14ac:dyDescent="0.3">
      <c r="B160" s="17">
        <v>44293</v>
      </c>
      <c r="C160" s="21">
        <v>98.862099000000001</v>
      </c>
      <c r="D160" s="37">
        <f t="shared" si="4"/>
        <v>9.2222230547725943E-3</v>
      </c>
      <c r="E160" s="50">
        <f t="shared" si="5"/>
        <v>13153.657118688319</v>
      </c>
      <c r="F160" s="48"/>
    </row>
    <row r="161" spans="2:6" x14ac:dyDescent="0.3">
      <c r="B161" s="17">
        <v>44294</v>
      </c>
      <c r="C161" s="21">
        <v>99.238997999999995</v>
      </c>
      <c r="D161" s="37">
        <f t="shared" si="4"/>
        <v>3.812371007821658E-3</v>
      </c>
      <c r="E161" s="50">
        <f t="shared" si="5"/>
        <v>13203.803739734434</v>
      </c>
      <c r="F161" s="48"/>
    </row>
    <row r="162" spans="2:6" x14ac:dyDescent="0.3">
      <c r="B162" s="17">
        <v>44295</v>
      </c>
      <c r="C162" s="21">
        <v>98.978499999999997</v>
      </c>
      <c r="D162" s="37">
        <f t="shared" si="4"/>
        <v>-2.6249559674111013E-3</v>
      </c>
      <c r="E162" s="50">
        <f t="shared" si="5"/>
        <v>13169.144336315294</v>
      </c>
      <c r="F162" s="48"/>
    </row>
    <row r="163" spans="2:6" x14ac:dyDescent="0.3">
      <c r="B163" s="17">
        <v>44298</v>
      </c>
      <c r="C163" s="21">
        <v>95.480300999999997</v>
      </c>
      <c r="D163" s="37">
        <f t="shared" si="4"/>
        <v>-3.534301893845633E-2</v>
      </c>
      <c r="E163" s="50">
        <f t="shared" si="5"/>
        <v>12703.707018633637</v>
      </c>
      <c r="F163" s="48"/>
    </row>
    <row r="164" spans="2:6" x14ac:dyDescent="0.3">
      <c r="B164" s="17">
        <v>44299</v>
      </c>
      <c r="C164" s="21">
        <v>96.775397999999996</v>
      </c>
      <c r="D164" s="37">
        <f t="shared" si="4"/>
        <v>1.3564023012453621E-2</v>
      </c>
      <c r="E164" s="50">
        <f t="shared" si="5"/>
        <v>12876.020392977853</v>
      </c>
      <c r="F164" s="48"/>
    </row>
    <row r="165" spans="2:6" x14ac:dyDescent="0.3">
      <c r="B165" s="17">
        <v>44301</v>
      </c>
      <c r="C165" s="21">
        <v>97.285004000000001</v>
      </c>
      <c r="D165" s="37">
        <f t="shared" si="4"/>
        <v>5.265863127734232E-3</v>
      </c>
      <c r="E165" s="50">
        <f t="shared" si="5"/>
        <v>12943.823753997189</v>
      </c>
      <c r="F165" s="48"/>
    </row>
    <row r="166" spans="2:6" x14ac:dyDescent="0.3">
      <c r="B166" s="17">
        <v>44302</v>
      </c>
      <c r="C166" s="21">
        <v>97.524803000000006</v>
      </c>
      <c r="D166" s="37">
        <f t="shared" si="4"/>
        <v>2.4649122695210557E-3</v>
      </c>
      <c r="E166" s="50">
        <f t="shared" si="5"/>
        <v>12975.729143982935</v>
      </c>
      <c r="F166" s="48"/>
    </row>
    <row r="167" spans="2:6" x14ac:dyDescent="0.3">
      <c r="B167" s="17">
        <v>44305</v>
      </c>
      <c r="C167" s="21">
        <v>95.800697</v>
      </c>
      <c r="D167" s="37">
        <f t="shared" si="4"/>
        <v>-1.7678641196537521E-2</v>
      </c>
      <c r="E167" s="50">
        <f t="shared" si="5"/>
        <v>12746.335884183005</v>
      </c>
      <c r="F167" s="48"/>
    </row>
    <row r="168" spans="2:6" x14ac:dyDescent="0.3">
      <c r="B168" s="17">
        <v>44306</v>
      </c>
      <c r="C168" s="21">
        <v>95.380202999999995</v>
      </c>
      <c r="D168" s="37">
        <f t="shared" si="4"/>
        <v>-4.3892582535177693E-3</v>
      </c>
      <c r="E168" s="50">
        <f t="shared" si="5"/>
        <v>12690.388924201245</v>
      </c>
      <c r="F168" s="48"/>
    </row>
    <row r="169" spans="2:6" x14ac:dyDescent="0.3">
      <c r="B169" s="17">
        <v>44308</v>
      </c>
      <c r="C169" s="21">
        <v>96.111000000000004</v>
      </c>
      <c r="D169" s="37">
        <f t="shared" si="4"/>
        <v>7.6619358841164319E-3</v>
      </c>
      <c r="E169" s="50">
        <f t="shared" si="5"/>
        <v>12787.621870482975</v>
      </c>
      <c r="F169" s="48"/>
    </row>
    <row r="170" spans="2:6" x14ac:dyDescent="0.3">
      <c r="B170" s="17">
        <v>44309</v>
      </c>
      <c r="C170" s="21">
        <v>95.678000999999995</v>
      </c>
      <c r="D170" s="37">
        <f t="shared" si="4"/>
        <v>-4.5051971158349144E-3</v>
      </c>
      <c r="E170" s="50">
        <f t="shared" si="5"/>
        <v>12730.011113313687</v>
      </c>
      <c r="F170" s="48"/>
    </row>
    <row r="171" spans="2:6" x14ac:dyDescent="0.3">
      <c r="B171" s="17">
        <v>44312</v>
      </c>
      <c r="C171" s="21">
        <v>96.634399000000002</v>
      </c>
      <c r="D171" s="37">
        <f t="shared" si="4"/>
        <v>9.9960073371516949E-3</v>
      </c>
      <c r="E171" s="50">
        <f t="shared" si="5"/>
        <v>12857.260397804394</v>
      </c>
      <c r="F171" s="48"/>
    </row>
    <row r="172" spans="2:6" x14ac:dyDescent="0.3">
      <c r="B172" s="17">
        <v>44313</v>
      </c>
      <c r="C172" s="21">
        <v>97.755402000000004</v>
      </c>
      <c r="D172" s="37">
        <f t="shared" si="4"/>
        <v>1.1600455030511461E-2</v>
      </c>
      <c r="E172" s="50">
        <f t="shared" si="5"/>
        <v>13006.410468864698</v>
      </c>
      <c r="F172" s="48"/>
    </row>
    <row r="173" spans="2:6" x14ac:dyDescent="0.3">
      <c r="B173" s="17">
        <v>44314</v>
      </c>
      <c r="C173" s="21">
        <v>99.165199000000001</v>
      </c>
      <c r="D173" s="37">
        <f t="shared" si="4"/>
        <v>1.4421678711934482E-2</v>
      </c>
      <c r="E173" s="50">
        <f t="shared" si="5"/>
        <v>13193.984741842207</v>
      </c>
      <c r="F173" s="48"/>
    </row>
    <row r="174" spans="2:6" x14ac:dyDescent="0.3">
      <c r="B174" s="17">
        <v>44315</v>
      </c>
      <c r="C174" s="21">
        <v>99.398499000000001</v>
      </c>
      <c r="D174" s="37">
        <f t="shared" si="4"/>
        <v>2.3526398610867493E-3</v>
      </c>
      <c r="E174" s="50">
        <f t="shared" si="5"/>
        <v>13225.025436272435</v>
      </c>
      <c r="F174" s="48"/>
    </row>
    <row r="175" spans="2:6" x14ac:dyDescent="0.3">
      <c r="B175" s="17">
        <v>44316</v>
      </c>
      <c r="C175" s="21">
        <v>97.639397000000002</v>
      </c>
      <c r="D175" s="37">
        <f t="shared" si="4"/>
        <v>-1.7697470461802433E-2</v>
      </c>
      <c r="E175" s="50">
        <f t="shared" si="5"/>
        <v>12990.975939257418</v>
      </c>
      <c r="F175" s="48"/>
    </row>
    <row r="176" spans="2:6" x14ac:dyDescent="0.3">
      <c r="B176" s="17">
        <v>44319</v>
      </c>
      <c r="C176" s="21">
        <v>97.657996999999995</v>
      </c>
      <c r="D176" s="37">
        <f t="shared" si="4"/>
        <v>1.9049687494477436E-4</v>
      </c>
      <c r="E176" s="50">
        <f t="shared" si="5"/>
        <v>12993.45067957633</v>
      </c>
      <c r="F176" s="48"/>
    </row>
    <row r="177" spans="2:6" x14ac:dyDescent="0.3">
      <c r="B177" s="17">
        <v>44320</v>
      </c>
      <c r="C177" s="21">
        <v>96.739600999999993</v>
      </c>
      <c r="D177" s="37">
        <f t="shared" si="4"/>
        <v>-9.4042068055112931E-3</v>
      </c>
      <c r="E177" s="50">
        <f t="shared" si="5"/>
        <v>12871.257582268383</v>
      </c>
      <c r="F177" s="48"/>
    </row>
    <row r="178" spans="2:6" x14ac:dyDescent="0.3">
      <c r="B178" s="17">
        <v>44321</v>
      </c>
      <c r="C178" s="21">
        <v>97.548203000000001</v>
      </c>
      <c r="D178" s="37">
        <f t="shared" si="4"/>
        <v>8.3585418137088214E-3</v>
      </c>
      <c r="E178" s="50">
        <f t="shared" si="5"/>
        <v>12978.842526964791</v>
      </c>
      <c r="F178" s="48"/>
    </row>
    <row r="179" spans="2:6" x14ac:dyDescent="0.3">
      <c r="B179" s="17">
        <v>44322</v>
      </c>
      <c r="C179" s="21">
        <v>98.261398</v>
      </c>
      <c r="D179" s="37">
        <f t="shared" si="4"/>
        <v>7.3112059275966257E-3</v>
      </c>
      <c r="E179" s="50">
        <f t="shared" si="5"/>
        <v>13073.733517381279</v>
      </c>
      <c r="F179" s="48"/>
    </row>
    <row r="180" spans="2:6" x14ac:dyDescent="0.3">
      <c r="B180" s="17">
        <v>44323</v>
      </c>
      <c r="C180" s="21">
        <v>98.915999999999997</v>
      </c>
      <c r="D180" s="37">
        <f t="shared" si="4"/>
        <v>6.6618429344959757E-3</v>
      </c>
      <c r="E180" s="50">
        <f t="shared" si="5"/>
        <v>13160.828676641529</v>
      </c>
      <c r="F180" s="48"/>
    </row>
    <row r="181" spans="2:6" x14ac:dyDescent="0.3">
      <c r="B181" s="17">
        <v>44326</v>
      </c>
      <c r="C181" s="21">
        <v>99.709502999999998</v>
      </c>
      <c r="D181" s="37">
        <f t="shared" si="4"/>
        <v>8.0219883537547138E-3</v>
      </c>
      <c r="E181" s="50">
        <f t="shared" si="5"/>
        <v>13266.404691011308</v>
      </c>
      <c r="F181" s="48"/>
    </row>
    <row r="182" spans="2:6" x14ac:dyDescent="0.3">
      <c r="B182" s="17">
        <v>44327</v>
      </c>
      <c r="C182" s="21">
        <v>99.097899999999996</v>
      </c>
      <c r="D182" s="37">
        <f t="shared" si="4"/>
        <v>-6.1338486463020717E-3</v>
      </c>
      <c r="E182" s="50">
        <f t="shared" si="5"/>
        <v>13185.030572556054</v>
      </c>
      <c r="F182" s="48"/>
    </row>
    <row r="183" spans="2:6" x14ac:dyDescent="0.3">
      <c r="B183" s="17">
        <v>44328</v>
      </c>
      <c r="C183" s="21">
        <v>98.068702999999999</v>
      </c>
      <c r="D183" s="37">
        <f t="shared" si="4"/>
        <v>-1.0385659030110591E-2</v>
      </c>
      <c r="E183" s="50">
        <f t="shared" si="5"/>
        <v>13048.095340727903</v>
      </c>
      <c r="F183" s="48"/>
    </row>
    <row r="184" spans="2:6" x14ac:dyDescent="0.3">
      <c r="B184" s="17">
        <v>44330</v>
      </c>
      <c r="C184" s="21">
        <v>97.942595999999995</v>
      </c>
      <c r="D184" s="37">
        <f t="shared" si="4"/>
        <v>-1.2859046376906263E-3</v>
      </c>
      <c r="E184" s="50">
        <f t="shared" si="5"/>
        <v>13031.316734416232</v>
      </c>
      <c r="F184" s="48"/>
    </row>
    <row r="185" spans="2:6" x14ac:dyDescent="0.3">
      <c r="B185" s="17">
        <v>44333</v>
      </c>
      <c r="C185" s="21">
        <v>99.577202</v>
      </c>
      <c r="D185" s="37">
        <f t="shared" si="4"/>
        <v>1.6689428979399373E-2</v>
      </c>
      <c r="E185" s="50">
        <f t="shared" si="5"/>
        <v>13248.80196956333</v>
      </c>
      <c r="F185" s="48"/>
    </row>
    <row r="186" spans="2:6" x14ac:dyDescent="0.3">
      <c r="B186" s="17">
        <v>44334</v>
      </c>
      <c r="C186" s="21">
        <v>100.810204</v>
      </c>
      <c r="D186" s="37">
        <f t="shared" si="4"/>
        <v>1.2382372422956804E-2</v>
      </c>
      <c r="E186" s="50">
        <f t="shared" si="5"/>
        <v>13412.853569708466</v>
      </c>
      <c r="F186" s="48"/>
    </row>
    <row r="187" spans="2:6" x14ac:dyDescent="0.3">
      <c r="B187" s="17">
        <v>44335</v>
      </c>
      <c r="C187" s="21">
        <v>100.289597</v>
      </c>
      <c r="D187" s="37">
        <f t="shared" si="4"/>
        <v>-5.1642292083844835E-3</v>
      </c>
      <c r="E187" s="50">
        <f t="shared" si="5"/>
        <v>13343.586519535993</v>
      </c>
      <c r="F187" s="48"/>
    </row>
    <row r="188" spans="2:6" x14ac:dyDescent="0.3">
      <c r="B188" s="17">
        <v>44336</v>
      </c>
      <c r="C188" s="21">
        <v>99.460898999999998</v>
      </c>
      <c r="D188" s="37">
        <f t="shared" si="4"/>
        <v>-8.263050453777402E-3</v>
      </c>
      <c r="E188" s="50">
        <f t="shared" si="5"/>
        <v>13233.327790890722</v>
      </c>
      <c r="F188" s="48"/>
    </row>
    <row r="189" spans="2:6" x14ac:dyDescent="0.3">
      <c r="B189" s="17">
        <v>44337</v>
      </c>
      <c r="C189" s="21">
        <v>101.259399</v>
      </c>
      <c r="D189" s="37">
        <f t="shared" si="4"/>
        <v>1.808248284584683E-2</v>
      </c>
      <c r="E189" s="50">
        <f t="shared" si="5"/>
        <v>13472.619213662972</v>
      </c>
      <c r="F189" s="48"/>
    </row>
    <row r="190" spans="2:6" x14ac:dyDescent="0.3">
      <c r="B190" s="17">
        <v>44340</v>
      </c>
      <c r="C190" s="21">
        <v>101.407402</v>
      </c>
      <c r="D190" s="37">
        <f t="shared" si="4"/>
        <v>1.461622342830642E-3</v>
      </c>
      <c r="E190" s="50">
        <f t="shared" si="5"/>
        <v>13492.311094922112</v>
      </c>
      <c r="F190" s="48"/>
    </row>
    <row r="191" spans="2:6" x14ac:dyDescent="0.3">
      <c r="B191" s="17">
        <v>44341</v>
      </c>
      <c r="C191" s="21">
        <v>101.510002</v>
      </c>
      <c r="D191" s="37">
        <f t="shared" si="4"/>
        <v>1.0117604630083645E-3</v>
      </c>
      <c r="E191" s="50">
        <f t="shared" si="5"/>
        <v>13505.962081842563</v>
      </c>
      <c r="F191" s="48"/>
    </row>
    <row r="192" spans="2:6" x14ac:dyDescent="0.3">
      <c r="B192" s="17">
        <v>44342</v>
      </c>
      <c r="C192" s="21">
        <v>102.129997</v>
      </c>
      <c r="D192" s="37">
        <f t="shared" si="4"/>
        <v>6.1077232566698501E-3</v>
      </c>
      <c r="E192" s="50">
        <f t="shared" si="5"/>
        <v>13588.452760553533</v>
      </c>
      <c r="F192" s="48"/>
    </row>
    <row r="193" spans="2:6" x14ac:dyDescent="0.3">
      <c r="B193" s="17">
        <v>44343</v>
      </c>
      <c r="C193" s="21">
        <v>102.37220000000001</v>
      </c>
      <c r="D193" s="37">
        <f t="shared" si="4"/>
        <v>2.3715167640708293E-3</v>
      </c>
      <c r="E193" s="50">
        <f t="shared" si="5"/>
        <v>13620.67800407297</v>
      </c>
      <c r="F193" s="48"/>
    </row>
    <row r="194" spans="2:6" x14ac:dyDescent="0.3">
      <c r="B194" s="17">
        <v>44344</v>
      </c>
      <c r="C194" s="21">
        <v>103.024101</v>
      </c>
      <c r="D194" s="37">
        <f t="shared" si="4"/>
        <v>6.3679495019155112E-3</v>
      </c>
      <c r="E194" s="50">
        <f t="shared" si="5"/>
        <v>13707.413793784757</v>
      </c>
      <c r="F194" s="48"/>
    </row>
    <row r="195" spans="2:6" x14ac:dyDescent="0.3">
      <c r="B195" s="17">
        <v>44347</v>
      </c>
      <c r="C195" s="21">
        <v>104.153801</v>
      </c>
      <c r="D195" s="37">
        <f t="shared" si="4"/>
        <v>1.0965395368992346E-2</v>
      </c>
      <c r="E195" s="50">
        <f t="shared" si="5"/>
        <v>13857.721005519987</v>
      </c>
      <c r="F195" s="48"/>
    </row>
    <row r="196" spans="2:6" x14ac:dyDescent="0.3">
      <c r="B196" s="17">
        <v>44348</v>
      </c>
      <c r="C196" s="21">
        <v>104.099998</v>
      </c>
      <c r="D196" s="37">
        <f t="shared" si="4"/>
        <v>-5.1657260208873268E-4</v>
      </c>
      <c r="E196" s="50">
        <f t="shared" si="5"/>
        <v>13850.562486521145</v>
      </c>
      <c r="F196" s="48"/>
    </row>
    <row r="197" spans="2:6" x14ac:dyDescent="0.3">
      <c r="B197" s="17">
        <v>44349</v>
      </c>
      <c r="C197" s="21">
        <v>104.108498</v>
      </c>
      <c r="D197" s="37">
        <f t="shared" si="4"/>
        <v>8.1652259013472356E-5</v>
      </c>
      <c r="E197" s="50">
        <f t="shared" si="5"/>
        <v>13851.693416236776</v>
      </c>
      <c r="F197" s="48"/>
    </row>
    <row r="198" spans="2:6" x14ac:dyDescent="0.3">
      <c r="B198" s="17">
        <v>44350</v>
      </c>
      <c r="C198" s="21">
        <v>104.892303</v>
      </c>
      <c r="D198" s="37">
        <f t="shared" ref="D198:D261" si="6">((C198-C197)/C197)</f>
        <v>7.5287321886057853E-3</v>
      </c>
      <c r="E198" s="50">
        <f t="shared" ref="E198:E261" si="7">(E197+(E197*D198))</f>
        <v>13955.979106326296</v>
      </c>
      <c r="F198" s="48"/>
    </row>
    <row r="199" spans="2:6" x14ac:dyDescent="0.3">
      <c r="B199" s="17">
        <v>44351</v>
      </c>
      <c r="C199" s="21">
        <v>104.757599</v>
      </c>
      <c r="D199" s="37">
        <f t="shared" si="6"/>
        <v>-1.2842124364454012E-3</v>
      </c>
      <c r="E199" s="50">
        <f t="shared" si="7"/>
        <v>13938.056664395181</v>
      </c>
      <c r="F199" s="48"/>
    </row>
    <row r="200" spans="2:6" x14ac:dyDescent="0.3">
      <c r="B200" s="17">
        <v>44354</v>
      </c>
      <c r="C200" s="21">
        <v>105.298599</v>
      </c>
      <c r="D200" s="37">
        <f t="shared" si="6"/>
        <v>5.1643031642983417E-3</v>
      </c>
      <c r="E200" s="50">
        <f t="shared" si="7"/>
        <v>14010.037014531286</v>
      </c>
      <c r="F200" s="48"/>
    </row>
    <row r="201" spans="2:6" x14ac:dyDescent="0.3">
      <c r="B201" s="17">
        <v>44355</v>
      </c>
      <c r="C201" s="21">
        <v>105.220398</v>
      </c>
      <c r="D201" s="37">
        <f t="shared" si="6"/>
        <v>-7.4265945361716413E-4</v>
      </c>
      <c r="E201" s="50">
        <f t="shared" si="7"/>
        <v>13999.632328096919</v>
      </c>
      <c r="F201" s="48"/>
    </row>
    <row r="202" spans="2:6" x14ac:dyDescent="0.3">
      <c r="B202" s="17">
        <v>44356</v>
      </c>
      <c r="C202" s="21">
        <v>104.52159899999999</v>
      </c>
      <c r="D202" s="37">
        <f t="shared" si="6"/>
        <v>-6.6412883174991237E-3</v>
      </c>
      <c r="E202" s="50">
        <f t="shared" si="7"/>
        <v>13906.656733467045</v>
      </c>
      <c r="F202" s="48"/>
    </row>
    <row r="203" spans="2:6" x14ac:dyDescent="0.3">
      <c r="B203" s="17">
        <v>44357</v>
      </c>
      <c r="C203" s="21">
        <v>105.295097</v>
      </c>
      <c r="D203" s="37">
        <f t="shared" si="6"/>
        <v>7.4003651628024138E-3</v>
      </c>
      <c r="E203" s="50">
        <f t="shared" si="7"/>
        <v>14009.571071488446</v>
      </c>
      <c r="F203" s="48"/>
    </row>
    <row r="204" spans="2:6" x14ac:dyDescent="0.3">
      <c r="B204" s="17">
        <v>44358</v>
      </c>
      <c r="C204" s="21">
        <v>105.739998</v>
      </c>
      <c r="D204" s="37">
        <f t="shared" si="6"/>
        <v>4.2252774599751929E-3</v>
      </c>
      <c r="E204" s="50">
        <f t="shared" si="7"/>
        <v>14068.765396360726</v>
      </c>
      <c r="F204" s="48"/>
    </row>
    <row r="205" spans="2:6" x14ac:dyDescent="0.3">
      <c r="B205" s="17">
        <v>44361</v>
      </c>
      <c r="C205" s="21">
        <v>105.84459699999999</v>
      </c>
      <c r="D205" s="37">
        <f t="shared" si="6"/>
        <v>9.8920940021195408E-4</v>
      </c>
      <c r="E205" s="50">
        <f t="shared" si="7"/>
        <v>14082.682351340183</v>
      </c>
      <c r="F205" s="48"/>
    </row>
    <row r="206" spans="2:6" x14ac:dyDescent="0.3">
      <c r="B206" s="17">
        <v>44362</v>
      </c>
      <c r="C206" s="21">
        <v>106.226799</v>
      </c>
      <c r="D206" s="37">
        <f t="shared" si="6"/>
        <v>3.6109731704113968E-3</v>
      </c>
      <c r="E206" s="50">
        <f t="shared" si="7"/>
        <v>14133.534539478298</v>
      </c>
      <c r="F206" s="48"/>
    </row>
    <row r="207" spans="2:6" x14ac:dyDescent="0.3">
      <c r="B207" s="17">
        <v>44363</v>
      </c>
      <c r="C207" s="21">
        <v>105.5476</v>
      </c>
      <c r="D207" s="37">
        <f t="shared" si="6"/>
        <v>-6.3938573542067952E-3</v>
      </c>
      <c r="E207" s="50">
        <f t="shared" si="7"/>
        <v>14043.166735722119</v>
      </c>
      <c r="F207" s="48"/>
    </row>
    <row r="208" spans="2:6" x14ac:dyDescent="0.3">
      <c r="B208" s="17">
        <v>44364</v>
      </c>
      <c r="C208" s="21">
        <v>105.068901</v>
      </c>
      <c r="D208" s="37">
        <f t="shared" si="6"/>
        <v>-4.5353849826998052E-3</v>
      </c>
      <c r="E208" s="50">
        <f t="shared" si="7"/>
        <v>13979.475568199376</v>
      </c>
      <c r="F208" s="48"/>
    </row>
    <row r="209" spans="2:6" x14ac:dyDescent="0.3">
      <c r="B209" s="17">
        <v>44365</v>
      </c>
      <c r="C209" s="21">
        <v>105.013901</v>
      </c>
      <c r="D209" s="37">
        <f t="shared" si="6"/>
        <v>-5.2346602540358363E-4</v>
      </c>
      <c r="E209" s="50">
        <f t="shared" si="7"/>
        <v>13972.157787686463</v>
      </c>
      <c r="F209" s="48"/>
    </row>
    <row r="210" spans="2:6" x14ac:dyDescent="0.3">
      <c r="B210" s="17">
        <v>44368</v>
      </c>
      <c r="C210" s="21">
        <v>105.433601</v>
      </c>
      <c r="D210" s="37">
        <f t="shared" si="6"/>
        <v>3.9966137435461209E-3</v>
      </c>
      <c r="E210" s="50">
        <f t="shared" si="7"/>
        <v>14027.999105527726</v>
      </c>
      <c r="F210" s="48"/>
    </row>
    <row r="211" spans="2:6" x14ac:dyDescent="0.3">
      <c r="B211" s="17">
        <v>44369</v>
      </c>
      <c r="C211" s="21">
        <v>105.608101</v>
      </c>
      <c r="D211" s="37">
        <f t="shared" si="6"/>
        <v>1.6550700947794525E-3</v>
      </c>
      <c r="E211" s="50">
        <f t="shared" si="7"/>
        <v>14051.216427336878</v>
      </c>
      <c r="F211" s="48"/>
    </row>
    <row r="212" spans="2:6" x14ac:dyDescent="0.3">
      <c r="B212" s="17">
        <v>44370</v>
      </c>
      <c r="C212" s="21">
        <v>105.03449999999999</v>
      </c>
      <c r="D212" s="37">
        <f t="shared" si="6"/>
        <v>-5.4314109861705656E-3</v>
      </c>
      <c r="E212" s="50">
        <f t="shared" si="7"/>
        <v>13974.898496064379</v>
      </c>
      <c r="F212" s="48"/>
    </row>
    <row r="213" spans="2:6" x14ac:dyDescent="0.3">
      <c r="B213" s="17">
        <v>44371</v>
      </c>
      <c r="C213" s="21">
        <v>105.73049899999999</v>
      </c>
      <c r="D213" s="37">
        <f t="shared" si="6"/>
        <v>6.6263846640865669E-3</v>
      </c>
      <c r="E213" s="50">
        <f t="shared" si="7"/>
        <v>14067.501549140867</v>
      </c>
      <c r="F213" s="48"/>
    </row>
    <row r="214" spans="2:6" x14ac:dyDescent="0.3">
      <c r="B214" s="17">
        <v>44372</v>
      </c>
      <c r="C214" s="21">
        <v>106.19650300000001</v>
      </c>
      <c r="D214" s="37">
        <f t="shared" si="6"/>
        <v>4.407469977040516E-3</v>
      </c>
      <c r="E214" s="50">
        <f t="shared" si="7"/>
        <v>14129.503639870676</v>
      </c>
      <c r="F214" s="48"/>
    </row>
    <row r="215" spans="2:6" x14ac:dyDescent="0.3">
      <c r="B215" s="17">
        <v>44375</v>
      </c>
      <c r="C215" s="21">
        <v>105.889702</v>
      </c>
      <c r="D215" s="37">
        <f t="shared" si="6"/>
        <v>-2.8889934351228794E-3</v>
      </c>
      <c r="E215" s="50">
        <f t="shared" si="7"/>
        <v>14088.683596613544</v>
      </c>
      <c r="F215" s="48"/>
    </row>
    <row r="216" spans="2:6" x14ac:dyDescent="0.3">
      <c r="B216" s="17">
        <v>44376</v>
      </c>
      <c r="C216" s="21">
        <v>105.49009700000001</v>
      </c>
      <c r="D216" s="37">
        <f t="shared" si="6"/>
        <v>-3.7737852921712256E-3</v>
      </c>
      <c r="E216" s="50">
        <f t="shared" si="7"/>
        <v>14035.51592967059</v>
      </c>
      <c r="F216" s="48"/>
    </row>
    <row r="217" spans="2:6" x14ac:dyDescent="0.3">
      <c r="B217" s="17">
        <v>44377</v>
      </c>
      <c r="C217" s="21">
        <v>105.31240099999999</v>
      </c>
      <c r="D217" s="37">
        <f t="shared" si="6"/>
        <v>-1.6844803925055792E-3</v>
      </c>
      <c r="E217" s="50">
        <f t="shared" si="7"/>
        <v>14011.873378288359</v>
      </c>
      <c r="F217" s="48"/>
    </row>
    <row r="218" spans="2:6" x14ac:dyDescent="0.3">
      <c r="B218" s="17">
        <v>44378</v>
      </c>
      <c r="C218" s="21">
        <v>105.034302</v>
      </c>
      <c r="D218" s="37">
        <f t="shared" si="6"/>
        <v>-2.6407051530426833E-3</v>
      </c>
      <c r="E218" s="50">
        <f t="shared" si="7"/>
        <v>13974.872152054531</v>
      </c>
      <c r="F218" s="48"/>
    </row>
    <row r="219" spans="2:6" x14ac:dyDescent="0.3">
      <c r="B219" s="17">
        <v>44379</v>
      </c>
      <c r="C219" s="21">
        <v>105.314499</v>
      </c>
      <c r="D219" s="37">
        <f t="shared" si="6"/>
        <v>2.6676713670168548E-3</v>
      </c>
      <c r="E219" s="50">
        <f t="shared" si="7"/>
        <v>14012.152518352288</v>
      </c>
      <c r="F219" s="48"/>
    </row>
    <row r="220" spans="2:6" x14ac:dyDescent="0.3">
      <c r="B220" s="17">
        <v>44382</v>
      </c>
      <c r="C220" s="21">
        <v>106.072304</v>
      </c>
      <c r="D220" s="37">
        <f t="shared" si="6"/>
        <v>7.1956378959748433E-3</v>
      </c>
      <c r="E220" s="50">
        <f t="shared" si="7"/>
        <v>14112.978894017524</v>
      </c>
      <c r="F220" s="48"/>
    </row>
    <row r="221" spans="2:6" x14ac:dyDescent="0.3">
      <c r="B221" s="17">
        <v>44383</v>
      </c>
      <c r="C221" s="21">
        <v>105.96369900000001</v>
      </c>
      <c r="D221" s="37">
        <f t="shared" si="6"/>
        <v>-1.0238770716246267E-3</v>
      </c>
      <c r="E221" s="50">
        <f t="shared" si="7"/>
        <v>14098.528938515617</v>
      </c>
      <c r="F221" s="48"/>
    </row>
    <row r="222" spans="2:6" x14ac:dyDescent="0.3">
      <c r="B222" s="17">
        <v>44384</v>
      </c>
      <c r="C222" s="21">
        <v>106.373299</v>
      </c>
      <c r="D222" s="37">
        <f t="shared" si="6"/>
        <v>3.8654747226217301E-3</v>
      </c>
      <c r="E222" s="50">
        <f t="shared" si="7"/>
        <v>14153.026445753601</v>
      </c>
      <c r="F222" s="48"/>
    </row>
    <row r="223" spans="2:6" x14ac:dyDescent="0.3">
      <c r="B223" s="17">
        <v>44385</v>
      </c>
      <c r="C223" s="21">
        <v>105.390602</v>
      </c>
      <c r="D223" s="37">
        <f t="shared" si="6"/>
        <v>-9.2381923775815365E-3</v>
      </c>
      <c r="E223" s="50">
        <f t="shared" si="7"/>
        <v>14022.27806472273</v>
      </c>
      <c r="F223" s="48"/>
    </row>
    <row r="224" spans="2:6" x14ac:dyDescent="0.3">
      <c r="B224" s="17">
        <v>44386</v>
      </c>
      <c r="C224" s="21">
        <v>105.13980100000001</v>
      </c>
      <c r="D224" s="37">
        <f t="shared" si="6"/>
        <v>-2.3797283177108678E-3</v>
      </c>
      <c r="E224" s="50">
        <f t="shared" si="7"/>
        <v>13988.908852533294</v>
      </c>
      <c r="F224" s="48"/>
    </row>
    <row r="225" spans="2:6" x14ac:dyDescent="0.3">
      <c r="B225" s="17">
        <v>44389</v>
      </c>
      <c r="C225" s="21">
        <v>105.15679900000001</v>
      </c>
      <c r="D225" s="37">
        <f t="shared" si="6"/>
        <v>1.6167046007630313E-4</v>
      </c>
      <c r="E225" s="50">
        <f t="shared" si="7"/>
        <v>13991.170445863449</v>
      </c>
      <c r="F225" s="48"/>
    </row>
    <row r="226" spans="2:6" x14ac:dyDescent="0.3">
      <c r="B226" s="17">
        <v>44390</v>
      </c>
      <c r="C226" s="21">
        <v>105.95700100000001</v>
      </c>
      <c r="D226" s="37">
        <f t="shared" si="6"/>
        <v>7.6096078200326225E-3</v>
      </c>
      <c r="E226" s="50">
        <f t="shared" si="7"/>
        <v>14097.637765899701</v>
      </c>
      <c r="F226" s="48"/>
    </row>
    <row r="227" spans="2:6" x14ac:dyDescent="0.3">
      <c r="B227" s="17">
        <v>44391</v>
      </c>
      <c r="C227" s="21">
        <v>106.242599</v>
      </c>
      <c r="D227" s="37">
        <f t="shared" si="6"/>
        <v>2.6954141520105228E-3</v>
      </c>
      <c r="E227" s="50">
        <f t="shared" si="7"/>
        <v>14135.636738243826</v>
      </c>
      <c r="F227" s="48"/>
    </row>
    <row r="228" spans="2:6" x14ac:dyDescent="0.3">
      <c r="B228" s="17">
        <v>44392</v>
      </c>
      <c r="C228" s="21">
        <v>106.735901</v>
      </c>
      <c r="D228" s="37">
        <f t="shared" si="6"/>
        <v>4.6431657794817303E-3</v>
      </c>
      <c r="E228" s="50">
        <f t="shared" si="7"/>
        <v>14201.270843018025</v>
      </c>
      <c r="F228" s="48"/>
    </row>
    <row r="229" spans="2:6" x14ac:dyDescent="0.3">
      <c r="B229" s="17">
        <v>44393</v>
      </c>
      <c r="C229" s="21">
        <v>106.730003</v>
      </c>
      <c r="D229" s="37">
        <f t="shared" si="6"/>
        <v>-5.5257883661861413E-5</v>
      </c>
      <c r="E229" s="50">
        <f t="shared" si="7"/>
        <v>14200.48611084593</v>
      </c>
      <c r="F229" s="48"/>
    </row>
    <row r="230" spans="2:6" x14ac:dyDescent="0.3">
      <c r="B230" s="17">
        <v>44396</v>
      </c>
      <c r="C230" s="21">
        <v>105.585098</v>
      </c>
      <c r="D230" s="37">
        <f t="shared" si="6"/>
        <v>-1.0727114848858332E-2</v>
      </c>
      <c r="E230" s="50">
        <f t="shared" si="7"/>
        <v>14048.155865425268</v>
      </c>
      <c r="F230" s="48"/>
    </row>
    <row r="231" spans="2:6" x14ac:dyDescent="0.3">
      <c r="B231" s="17">
        <v>44397</v>
      </c>
      <c r="C231" s="21">
        <v>104.78029600000001</v>
      </c>
      <c r="D231" s="37">
        <f t="shared" si="6"/>
        <v>-7.6223067008944307E-3</v>
      </c>
      <c r="E231" s="50">
        <f t="shared" si="7"/>
        <v>13941.076512837028</v>
      </c>
      <c r="F231" s="48"/>
    </row>
    <row r="232" spans="2:6" x14ac:dyDescent="0.3">
      <c r="B232" s="17">
        <v>44399</v>
      </c>
      <c r="C232" s="21">
        <v>106.0728</v>
      </c>
      <c r="D232" s="37">
        <f t="shared" si="6"/>
        <v>1.2335372673503363E-2</v>
      </c>
      <c r="E232" s="50">
        <f t="shared" si="7"/>
        <v>14113.044887092698</v>
      </c>
      <c r="F232" s="48"/>
    </row>
    <row r="233" spans="2:6" x14ac:dyDescent="0.3">
      <c r="B233" s="17">
        <v>44400</v>
      </c>
      <c r="C233" s="21">
        <v>106.314796</v>
      </c>
      <c r="D233" s="37">
        <f t="shared" si="6"/>
        <v>2.2814142739703328E-3</v>
      </c>
      <c r="E233" s="50">
        <f t="shared" si="7"/>
        <v>14145.242589147294</v>
      </c>
      <c r="F233" s="48"/>
    </row>
    <row r="234" spans="2:6" x14ac:dyDescent="0.3">
      <c r="B234" s="17">
        <v>44403</v>
      </c>
      <c r="C234" s="21">
        <v>106.101799</v>
      </c>
      <c r="D234" s="37">
        <f t="shared" si="6"/>
        <v>-2.0034558501151752E-3</v>
      </c>
      <c r="E234" s="50">
        <f t="shared" si="7"/>
        <v>14116.903220130769</v>
      </c>
      <c r="F234" s="48"/>
    </row>
    <row r="235" spans="2:6" x14ac:dyDescent="0.3">
      <c r="B235" s="17">
        <v>44404</v>
      </c>
      <c r="C235" s="21">
        <v>105.58899700000001</v>
      </c>
      <c r="D235" s="37">
        <f t="shared" si="6"/>
        <v>-4.8331131501360642E-3</v>
      </c>
      <c r="E235" s="50">
        <f t="shared" si="7"/>
        <v>14048.674629538356</v>
      </c>
      <c r="F235" s="48"/>
    </row>
    <row r="236" spans="2:6" x14ac:dyDescent="0.3">
      <c r="B236" s="17">
        <v>44405</v>
      </c>
      <c r="C236" s="21">
        <v>105.37370300000001</v>
      </c>
      <c r="D236" s="37">
        <f t="shared" si="6"/>
        <v>-2.0389813912144662E-3</v>
      </c>
      <c r="E236" s="50">
        <f t="shared" si="7"/>
        <v>14020.029643397502</v>
      </c>
      <c r="F236" s="48"/>
    </row>
    <row r="237" spans="2:6" x14ac:dyDescent="0.3">
      <c r="B237" s="17">
        <v>44406</v>
      </c>
      <c r="C237" s="21">
        <v>105.85659800000001</v>
      </c>
      <c r="D237" s="37">
        <f t="shared" si="6"/>
        <v>4.5826898576393311E-3</v>
      </c>
      <c r="E237" s="50">
        <f t="shared" si="7"/>
        <v>14084.279091048102</v>
      </c>
      <c r="F237" s="48"/>
    </row>
    <row r="238" spans="2:6" x14ac:dyDescent="0.3">
      <c r="B238" s="17">
        <v>44407</v>
      </c>
      <c r="C238" s="21">
        <v>105.75250200000001</v>
      </c>
      <c r="D238" s="37">
        <f t="shared" si="6"/>
        <v>-9.833680844343628E-4</v>
      </c>
      <c r="E238" s="50">
        <f t="shared" si="7"/>
        <v>14070.4290604977</v>
      </c>
      <c r="F238" s="48"/>
    </row>
    <row r="239" spans="2:6" x14ac:dyDescent="0.3">
      <c r="B239" s="17">
        <v>44410</v>
      </c>
      <c r="C239" s="21">
        <v>106.574501</v>
      </c>
      <c r="D239" s="37">
        <f t="shared" si="6"/>
        <v>7.7728562866530666E-3</v>
      </c>
      <c r="E239" s="50">
        <f t="shared" si="7"/>
        <v>14179.796483476495</v>
      </c>
      <c r="F239" s="48"/>
    </row>
    <row r="240" spans="2:6" x14ac:dyDescent="0.3">
      <c r="B240" s="17">
        <v>44411</v>
      </c>
      <c r="C240" s="21">
        <v>108.21869700000001</v>
      </c>
      <c r="D240" s="37">
        <f t="shared" si="6"/>
        <v>1.5427667824595379E-2</v>
      </c>
      <c r="E240" s="50">
        <f t="shared" si="7"/>
        <v>14398.557673443936</v>
      </c>
      <c r="F240" s="48"/>
    </row>
    <row r="241" spans="2:6" x14ac:dyDescent="0.3">
      <c r="B241" s="17">
        <v>44412</v>
      </c>
      <c r="C241" s="21">
        <v>109.074699</v>
      </c>
      <c r="D241" s="37">
        <f t="shared" si="6"/>
        <v>7.9099270618642678E-3</v>
      </c>
      <c r="E241" s="50">
        <f t="shared" si="7"/>
        <v>14512.449214436923</v>
      </c>
      <c r="F241" s="48"/>
    </row>
    <row r="242" spans="2:6" x14ac:dyDescent="0.3">
      <c r="B242" s="17">
        <v>44413</v>
      </c>
      <c r="C242" s="21">
        <v>109.32869700000001</v>
      </c>
      <c r="D242" s="37">
        <f t="shared" si="6"/>
        <v>2.3286610215629377E-3</v>
      </c>
      <c r="E242" s="50">
        <f t="shared" si="7"/>
        <v>14546.243789249995</v>
      </c>
      <c r="F242" s="48"/>
    </row>
    <row r="243" spans="2:6" x14ac:dyDescent="0.3">
      <c r="B243" s="17">
        <v>44414</v>
      </c>
      <c r="C243" s="21">
        <v>108.950401</v>
      </c>
      <c r="D243" s="37">
        <f t="shared" si="6"/>
        <v>-3.4601711204882094E-3</v>
      </c>
      <c r="E243" s="50">
        <f t="shared" si="7"/>
        <v>14495.911296578852</v>
      </c>
      <c r="F243" s="48"/>
    </row>
    <row r="244" spans="2:6" x14ac:dyDescent="0.3">
      <c r="B244" s="17">
        <v>44417</v>
      </c>
      <c r="C244" s="21">
        <v>109.090103</v>
      </c>
      <c r="D244" s="37">
        <f t="shared" si="6"/>
        <v>1.2822531970304522E-3</v>
      </c>
      <c r="E244" s="50">
        <f t="shared" si="7"/>
        <v>14514.498725182761</v>
      </c>
      <c r="F244" s="48"/>
    </row>
    <row r="245" spans="2:6" x14ac:dyDescent="0.3">
      <c r="B245" s="17">
        <v>44418</v>
      </c>
      <c r="C245" s="21">
        <v>109.235497</v>
      </c>
      <c r="D245" s="37">
        <f t="shared" si="6"/>
        <v>1.3327881815273016E-3</v>
      </c>
      <c r="E245" s="50">
        <f t="shared" si="7"/>
        <v>14533.843477544477</v>
      </c>
      <c r="F245" s="48"/>
    </row>
    <row r="246" spans="2:6" x14ac:dyDescent="0.3">
      <c r="B246" s="17">
        <v>44419</v>
      </c>
      <c r="C246" s="21">
        <v>109.251099</v>
      </c>
      <c r="D246" s="37">
        <f t="shared" si="6"/>
        <v>1.4282902928524439E-4</v>
      </c>
      <c r="E246" s="50">
        <f t="shared" si="7"/>
        <v>14535.919332300158</v>
      </c>
      <c r="F246" s="48"/>
    </row>
    <row r="247" spans="2:6" x14ac:dyDescent="0.3">
      <c r="B247" s="17">
        <v>44420</v>
      </c>
      <c r="C247" s="21">
        <v>109.81289700000001</v>
      </c>
      <c r="D247" s="37">
        <f t="shared" si="6"/>
        <v>5.1422640608861083E-3</v>
      </c>
      <c r="E247" s="50">
        <f t="shared" si="7"/>
        <v>14610.666867874585</v>
      </c>
      <c r="F247" s="48"/>
    </row>
    <row r="248" spans="2:6" x14ac:dyDescent="0.3">
      <c r="B248" s="17">
        <v>44421</v>
      </c>
      <c r="C248" s="21">
        <v>110.915398</v>
      </c>
      <c r="D248" s="37">
        <f t="shared" si="6"/>
        <v>1.0039813447413098E-2</v>
      </c>
      <c r="E248" s="50">
        <f t="shared" si="7"/>
        <v>14757.355237570346</v>
      </c>
      <c r="F248" s="48"/>
    </row>
    <row r="249" spans="2:6" x14ac:dyDescent="0.3">
      <c r="B249" s="17">
        <v>44424</v>
      </c>
      <c r="C249" s="21">
        <v>111.141296</v>
      </c>
      <c r="D249" s="37">
        <f t="shared" si="6"/>
        <v>2.0366694261873437E-3</v>
      </c>
      <c r="E249" s="50">
        <f t="shared" si="7"/>
        <v>14787.411091794091</v>
      </c>
      <c r="F249" s="48"/>
    </row>
    <row r="250" spans="2:6" x14ac:dyDescent="0.3">
      <c r="B250" s="17">
        <v>44425</v>
      </c>
      <c r="C250" s="21">
        <v>111.495598</v>
      </c>
      <c r="D250" s="37">
        <f t="shared" si="6"/>
        <v>3.1878519753809971E-3</v>
      </c>
      <c r="E250" s="50">
        <f t="shared" si="7"/>
        <v>14834.551169453838</v>
      </c>
      <c r="F250" s="48"/>
    </row>
    <row r="251" spans="2:6" x14ac:dyDescent="0.3">
      <c r="B251" s="17">
        <v>44426</v>
      </c>
      <c r="C251" s="21">
        <v>111.188202</v>
      </c>
      <c r="D251" s="37">
        <f t="shared" si="6"/>
        <v>-2.7570236450052236E-3</v>
      </c>
      <c r="E251" s="50">
        <f t="shared" si="7"/>
        <v>14793.651961116613</v>
      </c>
      <c r="F251" s="48"/>
    </row>
    <row r="252" spans="2:6" x14ac:dyDescent="0.3">
      <c r="B252" s="17">
        <v>44428</v>
      </c>
      <c r="C252" s="21">
        <v>110.393303</v>
      </c>
      <c r="D252" s="37">
        <f t="shared" si="6"/>
        <v>-7.1491308043635862E-3</v>
      </c>
      <c r="E252" s="50">
        <f t="shared" si="7"/>
        <v>14687.890208172361</v>
      </c>
      <c r="F252" s="48"/>
    </row>
    <row r="253" spans="2:6" x14ac:dyDescent="0.3">
      <c r="B253" s="17">
        <v>44431</v>
      </c>
      <c r="C253" s="21">
        <v>110.7034</v>
      </c>
      <c r="D253" s="37">
        <f t="shared" si="6"/>
        <v>2.8090200362969387E-3</v>
      </c>
      <c r="E253" s="50">
        <f t="shared" si="7"/>
        <v>14729.148786058047</v>
      </c>
      <c r="F253" s="48"/>
    </row>
    <row r="254" spans="2:6" x14ac:dyDescent="0.3">
      <c r="B254" s="17">
        <v>44432</v>
      </c>
      <c r="C254" s="21">
        <v>111.56199599999999</v>
      </c>
      <c r="D254" s="37">
        <f t="shared" si="6"/>
        <v>7.7558232177150068E-3</v>
      </c>
      <c r="E254" s="50">
        <f t="shared" si="7"/>
        <v>14843.385460190135</v>
      </c>
      <c r="F254" s="48"/>
    </row>
    <row r="255" spans="2:6" x14ac:dyDescent="0.3">
      <c r="B255" s="17">
        <v>44433</v>
      </c>
      <c r="C255" s="21">
        <v>111.62809799999999</v>
      </c>
      <c r="D255" s="37">
        <f t="shared" si="6"/>
        <v>5.925136011370823E-4</v>
      </c>
      <c r="E255" s="50">
        <f t="shared" si="7"/>
        <v>14852.180367962217</v>
      </c>
      <c r="F255" s="48"/>
    </row>
    <row r="256" spans="2:6" x14ac:dyDescent="0.3">
      <c r="B256" s="17">
        <v>44434</v>
      </c>
      <c r="C256" s="21">
        <v>111.642799</v>
      </c>
      <c r="D256" s="37">
        <f t="shared" si="6"/>
        <v>1.3169623296817524E-4</v>
      </c>
      <c r="E256" s="50">
        <f t="shared" si="7"/>
        <v>14854.136344168042</v>
      </c>
      <c r="F256" s="48"/>
    </row>
    <row r="257" spans="2:6" x14ac:dyDescent="0.3">
      <c r="B257" s="17">
        <v>44435</v>
      </c>
      <c r="C257" s="21">
        <v>112.10050200000001</v>
      </c>
      <c r="D257" s="37">
        <f t="shared" si="6"/>
        <v>4.0997091088697023E-3</v>
      </c>
      <c r="E257" s="50">
        <f t="shared" si="7"/>
        <v>14915.033982242621</v>
      </c>
      <c r="F257" s="48"/>
    </row>
    <row r="258" spans="2:6" x14ac:dyDescent="0.3">
      <c r="B258" s="17">
        <v>44438</v>
      </c>
      <c r="C258" s="21">
        <v>113.612999</v>
      </c>
      <c r="D258" s="37">
        <f t="shared" si="6"/>
        <v>1.349233030196418E-2</v>
      </c>
      <c r="E258" s="50">
        <f t="shared" si="7"/>
        <v>15116.272547196058</v>
      </c>
      <c r="F258" s="48"/>
    </row>
    <row r="259" spans="2:6" x14ac:dyDescent="0.3">
      <c r="B259" s="17">
        <v>44439</v>
      </c>
      <c r="C259" s="21">
        <v>114.96080000000001</v>
      </c>
      <c r="D259" s="37">
        <f t="shared" si="6"/>
        <v>1.1863087955278814E-2</v>
      </c>
      <c r="E259" s="50">
        <f t="shared" si="7"/>
        <v>15295.598217979412</v>
      </c>
      <c r="F259" s="48"/>
    </row>
    <row r="260" spans="2:6" x14ac:dyDescent="0.3">
      <c r="B260" s="17">
        <v>44440</v>
      </c>
      <c r="C260" s="21">
        <v>114.5849</v>
      </c>
      <c r="D260" s="37">
        <f t="shared" si="6"/>
        <v>-3.2698102309656981E-3</v>
      </c>
      <c r="E260" s="50">
        <f t="shared" si="7"/>
        <v>15245.584514437522</v>
      </c>
      <c r="F260" s="48"/>
    </row>
    <row r="261" spans="2:6" x14ac:dyDescent="0.3">
      <c r="B261" s="17">
        <v>44441</v>
      </c>
      <c r="C261" s="21">
        <v>115.654999</v>
      </c>
      <c r="D261" s="37">
        <f t="shared" si="6"/>
        <v>9.3389181297011993E-3</v>
      </c>
      <c r="E261" s="50">
        <f t="shared" si="7"/>
        <v>15387.961780057294</v>
      </c>
      <c r="F261" s="48"/>
    </row>
    <row r="262" spans="2:6" x14ac:dyDescent="0.3">
      <c r="B262" s="17">
        <v>44442</v>
      </c>
      <c r="C262" s="21">
        <v>116.25520299999999</v>
      </c>
      <c r="D262" s="37">
        <f t="shared" ref="D262:D325" si="8">((C262-C261)/C261)</f>
        <v>5.1896070657524353E-3</v>
      </c>
      <c r="E262" s="50">
        <f t="shared" ref="E262:E325" si="9">(E261+(E261*D262))</f>
        <v>15467.819255238608</v>
      </c>
      <c r="F262" s="48"/>
    </row>
    <row r="263" spans="2:6" x14ac:dyDescent="0.3">
      <c r="B263" s="17">
        <v>44445</v>
      </c>
      <c r="C263" s="21">
        <v>116.616203</v>
      </c>
      <c r="D263" s="37">
        <f t="shared" si="8"/>
        <v>3.1052373630107914E-3</v>
      </c>
      <c r="E263" s="50">
        <f t="shared" si="9"/>
        <v>15515.850505514272</v>
      </c>
      <c r="F263" s="48"/>
    </row>
    <row r="264" spans="2:6" x14ac:dyDescent="0.3">
      <c r="B264" s="17">
        <v>44446</v>
      </c>
      <c r="C264" s="21">
        <v>116.50990299999999</v>
      </c>
      <c r="D264" s="37">
        <f t="shared" si="8"/>
        <v>-9.1153713862562056E-4</v>
      </c>
      <c r="E264" s="50">
        <f t="shared" si="9"/>
        <v>15501.707231541133</v>
      </c>
      <c r="F264" s="48"/>
    </row>
    <row r="265" spans="2:6" x14ac:dyDescent="0.3">
      <c r="B265" s="17">
        <v>44447</v>
      </c>
      <c r="C265" s="21">
        <v>116.500298</v>
      </c>
      <c r="D265" s="37">
        <f t="shared" si="8"/>
        <v>-8.2439344233197287E-5</v>
      </c>
      <c r="E265" s="50">
        <f t="shared" si="9"/>
        <v>15500.429280962469</v>
      </c>
      <c r="F265" s="48"/>
    </row>
    <row r="266" spans="2:6" x14ac:dyDescent="0.3">
      <c r="B266" s="17">
        <v>44448</v>
      </c>
      <c r="C266" s="21">
        <v>116.60520200000001</v>
      </c>
      <c r="D266" s="37">
        <f t="shared" si="8"/>
        <v>9.0046121598766013E-4</v>
      </c>
      <c r="E266" s="50">
        <f t="shared" si="9"/>
        <v>15514.386816361135</v>
      </c>
      <c r="F266" s="48"/>
    </row>
    <row r="267" spans="2:6" x14ac:dyDescent="0.3">
      <c r="B267" s="17">
        <v>44452</v>
      </c>
      <c r="C267" s="21">
        <v>116.509201</v>
      </c>
      <c r="D267" s="37">
        <f t="shared" si="8"/>
        <v>-8.2329946137395401E-4</v>
      </c>
      <c r="E267" s="50">
        <f t="shared" si="9"/>
        <v>15501.613830051678</v>
      </c>
      <c r="F267" s="48"/>
    </row>
    <row r="268" spans="2:6" x14ac:dyDescent="0.3">
      <c r="B268" s="17">
        <v>44453</v>
      </c>
      <c r="C268" s="21">
        <v>116.674103</v>
      </c>
      <c r="D268" s="37">
        <f t="shared" si="8"/>
        <v>1.415356028404983E-3</v>
      </c>
      <c r="E268" s="50">
        <f t="shared" si="9"/>
        <v>15523.554132636047</v>
      </c>
      <c r="F268" s="48"/>
    </row>
    <row r="269" spans="2:6" x14ac:dyDescent="0.3">
      <c r="B269" s="17">
        <v>44454</v>
      </c>
      <c r="C269" s="21">
        <v>117.608002</v>
      </c>
      <c r="D269" s="37">
        <f t="shared" si="8"/>
        <v>8.004338374900527E-3</v>
      </c>
      <c r="E269" s="50">
        <f t="shared" si="9"/>
        <v>15647.809912694751</v>
      </c>
      <c r="F269" s="48"/>
    </row>
    <row r="270" spans="2:6" x14ac:dyDescent="0.3">
      <c r="B270" s="17">
        <v>44455</v>
      </c>
      <c r="C270" s="21">
        <v>118.34580200000001</v>
      </c>
      <c r="D270" s="37">
        <f t="shared" si="8"/>
        <v>6.2733826563944779E-3</v>
      </c>
      <c r="E270" s="50">
        <f t="shared" si="9"/>
        <v>15745.974612011607</v>
      </c>
      <c r="F270" s="48"/>
    </row>
    <row r="271" spans="2:6" x14ac:dyDescent="0.3">
      <c r="B271" s="17">
        <v>44456</v>
      </c>
      <c r="C271" s="21">
        <v>118.04740099999999</v>
      </c>
      <c r="D271" s="37">
        <f t="shared" si="8"/>
        <v>-2.5214329106495264E-3</v>
      </c>
      <c r="E271" s="50">
        <f t="shared" si="9"/>
        <v>15706.272193414628</v>
      </c>
      <c r="F271" s="48"/>
    </row>
    <row r="272" spans="2:6" x14ac:dyDescent="0.3">
      <c r="B272" s="17">
        <v>44459</v>
      </c>
      <c r="C272" s="21">
        <v>116.783501</v>
      </c>
      <c r="D272" s="37">
        <f t="shared" si="8"/>
        <v>-1.0706716025031272E-2</v>
      </c>
      <c r="E272" s="50">
        <f t="shared" si="9"/>
        <v>15538.109597227893</v>
      </c>
      <c r="F272" s="48"/>
    </row>
    <row r="273" spans="2:6" x14ac:dyDescent="0.3">
      <c r="B273" s="17">
        <v>44460</v>
      </c>
      <c r="C273" s="21">
        <v>117.889702</v>
      </c>
      <c r="D273" s="37">
        <f t="shared" si="8"/>
        <v>9.4722370071779124E-3</v>
      </c>
      <c r="E273" s="50">
        <f t="shared" si="9"/>
        <v>15685.290253976342</v>
      </c>
      <c r="F273" s="48"/>
    </row>
    <row r="274" spans="2:6" x14ac:dyDescent="0.3">
      <c r="B274" s="17">
        <v>44461</v>
      </c>
      <c r="C274" s="21">
        <v>117.7855</v>
      </c>
      <c r="D274" s="37">
        <f t="shared" si="8"/>
        <v>-8.838939977980502E-4</v>
      </c>
      <c r="E274" s="50">
        <f t="shared" si="9"/>
        <v>15671.426120067132</v>
      </c>
      <c r="F274" s="48"/>
    </row>
    <row r="275" spans="2:6" x14ac:dyDescent="0.3">
      <c r="B275" s="17">
        <v>44462</v>
      </c>
      <c r="C275" s="21">
        <v>119.635902</v>
      </c>
      <c r="D275" s="37">
        <f t="shared" si="8"/>
        <v>1.5709930339473047E-2</v>
      </c>
      <c r="E275" s="50">
        <f t="shared" si="9"/>
        <v>15917.623132733584</v>
      </c>
      <c r="F275" s="48"/>
    </row>
    <row r="276" spans="2:6" x14ac:dyDescent="0.3">
      <c r="B276" s="17">
        <v>44463</v>
      </c>
      <c r="C276" s="21">
        <v>119.837402</v>
      </c>
      <c r="D276" s="37">
        <f t="shared" si="8"/>
        <v>1.6842770157740423E-3</v>
      </c>
      <c r="E276" s="50">
        <f t="shared" si="9"/>
        <v>15944.4328195218</v>
      </c>
      <c r="F276" s="48"/>
    </row>
    <row r="277" spans="2:6" x14ac:dyDescent="0.3">
      <c r="B277" s="17">
        <v>44466</v>
      </c>
      <c r="C277" s="21">
        <v>119.84839599999999</v>
      </c>
      <c r="D277" s="37">
        <f t="shared" si="8"/>
        <v>9.1740974157605805E-5</v>
      </c>
      <c r="E277" s="50">
        <f t="shared" si="9"/>
        <v>15945.895577321055</v>
      </c>
      <c r="F277" s="48"/>
    </row>
    <row r="278" spans="2:6" x14ac:dyDescent="0.3">
      <c r="B278" s="17">
        <v>44467</v>
      </c>
      <c r="C278" s="21">
        <v>119.132301</v>
      </c>
      <c r="D278" s="37">
        <f t="shared" si="8"/>
        <v>-5.9750069579570823E-3</v>
      </c>
      <c r="E278" s="50">
        <f t="shared" si="9"/>
        <v>15850.618740295704</v>
      </c>
      <c r="F278" s="48"/>
    </row>
    <row r="279" spans="2:6" x14ac:dyDescent="0.3">
      <c r="B279" s="17">
        <v>44468</v>
      </c>
      <c r="C279" s="21">
        <v>118.88069900000001</v>
      </c>
      <c r="D279" s="37">
        <f t="shared" si="8"/>
        <v>-2.1119545067797459E-3</v>
      </c>
      <c r="E279" s="50">
        <f t="shared" si="9"/>
        <v>15817.142954611889</v>
      </c>
      <c r="F279" s="48"/>
    </row>
    <row r="280" spans="2:6" x14ac:dyDescent="0.3">
      <c r="B280" s="17">
        <v>44469</v>
      </c>
      <c r="C280" s="21">
        <v>118.254501</v>
      </c>
      <c r="D280" s="37">
        <f t="shared" si="8"/>
        <v>-5.267448839613588E-3</v>
      </c>
      <c r="E280" s="50">
        <f t="shared" si="9"/>
        <v>15733.826963309617</v>
      </c>
      <c r="F280" s="48"/>
    </row>
    <row r="281" spans="2:6" x14ac:dyDescent="0.3">
      <c r="B281" s="17">
        <v>44470</v>
      </c>
      <c r="C281" s="21">
        <v>117.675499</v>
      </c>
      <c r="D281" s="37">
        <f t="shared" si="8"/>
        <v>-4.8962364654517691E-3</v>
      </c>
      <c r="E281" s="50">
        <f t="shared" si="9"/>
        <v>15656.790425990752</v>
      </c>
      <c r="F281" s="48"/>
    </row>
    <row r="282" spans="2:6" x14ac:dyDescent="0.3">
      <c r="B282" s="17">
        <v>44473</v>
      </c>
      <c r="C282" s="21">
        <v>118.742599</v>
      </c>
      <c r="D282" s="37">
        <f t="shared" si="8"/>
        <v>9.0681578499190937E-3</v>
      </c>
      <c r="E282" s="50">
        <f t="shared" si="9"/>
        <v>15798.768672996737</v>
      </c>
      <c r="F282" s="48"/>
    </row>
    <row r="283" spans="2:6" x14ac:dyDescent="0.3">
      <c r="B283" s="17">
        <v>44474</v>
      </c>
      <c r="C283" s="21">
        <v>119.631699</v>
      </c>
      <c r="D283" s="37">
        <f t="shared" si="8"/>
        <v>7.4876245550259445E-3</v>
      </c>
      <c r="E283" s="50">
        <f t="shared" si="9"/>
        <v>15917.063921251842</v>
      </c>
      <c r="F283" s="48"/>
    </row>
    <row r="284" spans="2:6" x14ac:dyDescent="0.3">
      <c r="B284" s="17">
        <v>44475</v>
      </c>
      <c r="C284" s="21">
        <v>118.448601</v>
      </c>
      <c r="D284" s="37">
        <f t="shared" si="8"/>
        <v>-9.8895026141859032E-3</v>
      </c>
      <c r="E284" s="50">
        <f t="shared" si="9"/>
        <v>15759.652075992457</v>
      </c>
      <c r="F284" s="48"/>
    </row>
    <row r="285" spans="2:6" x14ac:dyDescent="0.3">
      <c r="B285" s="17">
        <v>44476</v>
      </c>
      <c r="C285" s="21">
        <v>119.415604</v>
      </c>
      <c r="D285" s="37">
        <f t="shared" si="8"/>
        <v>8.163903936695761E-3</v>
      </c>
      <c r="E285" s="50">
        <f t="shared" si="9"/>
        <v>15888.312361616607</v>
      </c>
      <c r="F285" s="48"/>
    </row>
    <row r="286" spans="2:6" x14ac:dyDescent="0.3">
      <c r="B286" s="17">
        <v>44477</v>
      </c>
      <c r="C286" s="21">
        <v>120.117599</v>
      </c>
      <c r="D286" s="37">
        <f t="shared" si="8"/>
        <v>5.8785868553660426E-3</v>
      </c>
      <c r="E286" s="50">
        <f t="shared" si="9"/>
        <v>15981.713185819555</v>
      </c>
      <c r="F286" s="48"/>
    </row>
    <row r="287" spans="2:6" x14ac:dyDescent="0.3">
      <c r="B287" s="17">
        <v>44480</v>
      </c>
      <c r="C287" s="21">
        <v>120.4562</v>
      </c>
      <c r="D287" s="37">
        <f t="shared" si="8"/>
        <v>2.8189124892514465E-3</v>
      </c>
      <c r="E287" s="50">
        <f t="shared" si="9"/>
        <v>16026.764236718696</v>
      </c>
      <c r="F287" s="48"/>
    </row>
    <row r="288" spans="2:6" x14ac:dyDescent="0.3">
      <c r="B288" s="17">
        <v>44481</v>
      </c>
      <c r="C288" s="21">
        <v>120.763802</v>
      </c>
      <c r="D288" s="37">
        <f t="shared" si="8"/>
        <v>2.5536419046923516E-3</v>
      </c>
      <c r="E288" s="50">
        <f t="shared" si="9"/>
        <v>16067.690853470205</v>
      </c>
      <c r="F288" s="48"/>
    </row>
    <row r="289" spans="2:6" x14ac:dyDescent="0.3">
      <c r="B289" s="17">
        <v>44482</v>
      </c>
      <c r="C289" s="21">
        <v>121.90149700000001</v>
      </c>
      <c r="D289" s="37">
        <f t="shared" si="8"/>
        <v>9.4208279398160042E-3</v>
      </c>
      <c r="E289" s="50">
        <f t="shared" si="9"/>
        <v>16219.061804390903</v>
      </c>
      <c r="F289" s="48"/>
    </row>
    <row r="290" spans="2:6" x14ac:dyDescent="0.3">
      <c r="B290" s="17">
        <v>44483</v>
      </c>
      <c r="C290" s="21">
        <v>123.0979</v>
      </c>
      <c r="D290" s="37">
        <f t="shared" si="8"/>
        <v>9.8145062156208742E-3</v>
      </c>
      <c r="E290" s="50">
        <f t="shared" si="9"/>
        <v>16378.243887281636</v>
      </c>
      <c r="F290" s="48"/>
    </row>
    <row r="291" spans="2:6" x14ac:dyDescent="0.3">
      <c r="B291" s="17">
        <v>44487</v>
      </c>
      <c r="C291" s="21">
        <v>124.0243</v>
      </c>
      <c r="D291" s="37">
        <f t="shared" si="8"/>
        <v>7.5257173355516302E-3</v>
      </c>
      <c r="E291" s="50">
        <f t="shared" si="9"/>
        <v>16501.501921230043</v>
      </c>
      <c r="F291" s="48"/>
    </row>
    <row r="292" spans="2:6" x14ac:dyDescent="0.3">
      <c r="B292" s="17">
        <v>44488</v>
      </c>
      <c r="C292" s="21">
        <v>123.633003</v>
      </c>
      <c r="D292" s="37">
        <f t="shared" si="8"/>
        <v>-3.1550026889891293E-3</v>
      </c>
      <c r="E292" s="50">
        <f t="shared" si="9"/>
        <v>16449.439638296204</v>
      </c>
      <c r="F292" s="48"/>
    </row>
    <row r="293" spans="2:6" x14ac:dyDescent="0.3">
      <c r="B293" s="17">
        <v>44489</v>
      </c>
      <c r="C293" s="21">
        <v>122.611504</v>
      </c>
      <c r="D293" s="37">
        <f t="shared" si="8"/>
        <v>-8.2623488487132014E-3</v>
      </c>
      <c r="E293" s="50">
        <f t="shared" si="9"/>
        <v>16313.528629638749</v>
      </c>
      <c r="F293" s="48"/>
    </row>
    <row r="294" spans="2:6" x14ac:dyDescent="0.3">
      <c r="B294" s="17">
        <v>44490</v>
      </c>
      <c r="C294" s="21">
        <v>122.033798</v>
      </c>
      <c r="D294" s="37">
        <f t="shared" si="8"/>
        <v>-4.7116786039912871E-3</v>
      </c>
      <c r="E294" s="50">
        <f t="shared" si="9"/>
        <v>16236.664525838882</v>
      </c>
      <c r="F294" s="48"/>
    </row>
    <row r="295" spans="2:6" x14ac:dyDescent="0.3">
      <c r="B295" s="17">
        <v>44491</v>
      </c>
      <c r="C295" s="21">
        <v>121.6091</v>
      </c>
      <c r="D295" s="37">
        <f t="shared" si="8"/>
        <v>-3.480167027170673E-3</v>
      </c>
      <c r="E295" s="50">
        <f t="shared" si="9"/>
        <v>16180.158221324826</v>
      </c>
      <c r="F295" s="48"/>
    </row>
    <row r="296" spans="2:6" x14ac:dyDescent="0.3">
      <c r="B296" s="17">
        <v>44494</v>
      </c>
      <c r="C296" s="21">
        <v>121.676804</v>
      </c>
      <c r="D296" s="37">
        <f t="shared" si="8"/>
        <v>5.5673465225880472E-4</v>
      </c>
      <c r="E296" s="50">
        <f t="shared" si="9"/>
        <v>16189.166276085667</v>
      </c>
      <c r="F296" s="48"/>
    </row>
    <row r="297" spans="2:6" x14ac:dyDescent="0.3">
      <c r="B297" s="17">
        <v>44495</v>
      </c>
      <c r="C297" s="21">
        <v>122.74859600000001</v>
      </c>
      <c r="D297" s="37">
        <f t="shared" si="8"/>
        <v>8.8085153847400691E-3</v>
      </c>
      <c r="E297" s="50">
        <f t="shared" si="9"/>
        <v>16331.768796294682</v>
      </c>
      <c r="F297" s="48"/>
    </row>
    <row r="298" spans="2:6" x14ac:dyDescent="0.3">
      <c r="B298" s="17">
        <v>44496</v>
      </c>
      <c r="C298" s="21">
        <v>122.360497</v>
      </c>
      <c r="D298" s="37">
        <f t="shared" si="8"/>
        <v>-3.1617388112529701E-3</v>
      </c>
      <c r="E298" s="50">
        <f t="shared" si="9"/>
        <v>16280.132009035027</v>
      </c>
      <c r="F298" s="48"/>
    </row>
    <row r="299" spans="2:6" x14ac:dyDescent="0.3">
      <c r="B299" s="17">
        <v>44497</v>
      </c>
      <c r="C299" s="21">
        <v>119.988998</v>
      </c>
      <c r="D299" s="37">
        <f t="shared" si="8"/>
        <v>-1.9381246874144359E-2</v>
      </c>
      <c r="E299" s="50">
        <f t="shared" si="9"/>
        <v>15964.60275142426</v>
      </c>
      <c r="F299" s="48"/>
    </row>
    <row r="300" spans="2:6" x14ac:dyDescent="0.3">
      <c r="B300" s="17">
        <v>44498</v>
      </c>
      <c r="C300" s="21">
        <v>118.742104</v>
      </c>
      <c r="D300" s="37">
        <f t="shared" si="8"/>
        <v>-1.0391736082336463E-2</v>
      </c>
      <c r="E300" s="50">
        <f t="shared" si="9"/>
        <v>15798.702812972117</v>
      </c>
      <c r="F300" s="48"/>
    </row>
    <row r="301" spans="2:6" x14ac:dyDescent="0.3">
      <c r="B301" s="17">
        <v>44501</v>
      </c>
      <c r="C301" s="21">
        <v>120.471802</v>
      </c>
      <c r="D301" s="37">
        <f t="shared" si="8"/>
        <v>1.4566846482693276E-2</v>
      </c>
      <c r="E301" s="50">
        <f t="shared" si="9"/>
        <v>16028.840091474376</v>
      </c>
      <c r="F301" s="48"/>
    </row>
    <row r="302" spans="2:6" x14ac:dyDescent="0.3">
      <c r="B302" s="17">
        <v>44502</v>
      </c>
      <c r="C302" s="21">
        <v>120.21230300000001</v>
      </c>
      <c r="D302" s="37">
        <f t="shared" si="8"/>
        <v>-2.1540227313939495E-3</v>
      </c>
      <c r="E302" s="50">
        <f t="shared" si="9"/>
        <v>15994.313605559462</v>
      </c>
      <c r="F302" s="48"/>
    </row>
    <row r="303" spans="2:6" x14ac:dyDescent="0.3">
      <c r="B303" s="17">
        <v>44503</v>
      </c>
      <c r="C303" s="21">
        <v>119.81059999999999</v>
      </c>
      <c r="D303" s="37">
        <f t="shared" si="8"/>
        <v>-3.3416130460458102E-3</v>
      </c>
      <c r="E303" s="50">
        <f t="shared" si="9"/>
        <v>15940.866798552577</v>
      </c>
      <c r="F303" s="48"/>
    </row>
    <row r="304" spans="2:6" x14ac:dyDescent="0.3">
      <c r="B304" s="17">
        <v>44508</v>
      </c>
      <c r="C304" s="21">
        <v>121.412903</v>
      </c>
      <c r="D304" s="37">
        <f t="shared" si="8"/>
        <v>1.3373633050831949E-2</v>
      </c>
      <c r="E304" s="50">
        <f t="shared" si="9"/>
        <v>16154.05410162861</v>
      </c>
      <c r="F304" s="48"/>
    </row>
    <row r="305" spans="2:6" x14ac:dyDescent="0.3">
      <c r="B305" s="17">
        <v>44509</v>
      </c>
      <c r="C305" s="21">
        <v>121.2491</v>
      </c>
      <c r="D305" s="37">
        <f t="shared" si="8"/>
        <v>-1.3491399674382342E-3</v>
      </c>
      <c r="E305" s="50">
        <f t="shared" si="9"/>
        <v>16132.260021603943</v>
      </c>
      <c r="F305" s="48"/>
    </row>
    <row r="306" spans="2:6" x14ac:dyDescent="0.3">
      <c r="B306" s="17">
        <v>44510</v>
      </c>
      <c r="C306" s="21">
        <v>121.06680299999999</v>
      </c>
      <c r="D306" s="37">
        <f t="shared" si="8"/>
        <v>-1.5034915723086233E-3</v>
      </c>
      <c r="E306" s="50">
        <f t="shared" si="9"/>
        <v>16108.00530461917</v>
      </c>
      <c r="F306" s="48"/>
    </row>
    <row r="307" spans="2:6" x14ac:dyDescent="0.3">
      <c r="B307" s="17">
        <v>44511</v>
      </c>
      <c r="C307" s="21">
        <v>120.128197</v>
      </c>
      <c r="D307" s="37">
        <f t="shared" si="8"/>
        <v>-7.7527941330043466E-3</v>
      </c>
      <c r="E307" s="50">
        <f t="shared" si="9"/>
        <v>15983.123255599116</v>
      </c>
      <c r="F307" s="48"/>
    </row>
    <row r="308" spans="2:6" x14ac:dyDescent="0.3">
      <c r="B308" s="17">
        <v>44512</v>
      </c>
      <c r="C308" s="21">
        <v>121.6661</v>
      </c>
      <c r="D308" s="37">
        <f t="shared" si="8"/>
        <v>1.2802181655985397E-2</v>
      </c>
      <c r="E308" s="50">
        <f t="shared" si="9"/>
        <v>16187.742102947301</v>
      </c>
      <c r="F308" s="48"/>
    </row>
    <row r="309" spans="2:6" x14ac:dyDescent="0.3">
      <c r="B309" s="17">
        <v>44515</v>
      </c>
      <c r="C309" s="21">
        <v>121.7089</v>
      </c>
      <c r="D309" s="37">
        <f t="shared" si="8"/>
        <v>3.5178246035666243E-4</v>
      </c>
      <c r="E309" s="50">
        <f t="shared" si="9"/>
        <v>16193.436666691894</v>
      </c>
      <c r="F309" s="48"/>
    </row>
    <row r="310" spans="2:6" x14ac:dyDescent="0.3">
      <c r="B310" s="17">
        <v>44516</v>
      </c>
      <c r="C310" s="21">
        <v>120.9674</v>
      </c>
      <c r="D310" s="37">
        <f t="shared" si="8"/>
        <v>-6.0924057320376904E-3</v>
      </c>
      <c r="E310" s="50">
        <f t="shared" si="9"/>
        <v>16094.779680322352</v>
      </c>
      <c r="F310" s="48"/>
    </row>
    <row r="311" spans="2:6" x14ac:dyDescent="0.3">
      <c r="B311" s="17">
        <v>44517</v>
      </c>
      <c r="C311" s="21">
        <v>120.29160299999999</v>
      </c>
      <c r="D311" s="37">
        <f t="shared" si="8"/>
        <v>-5.5866043248015817E-3</v>
      </c>
      <c r="E311" s="50">
        <f t="shared" si="9"/>
        <v>16004.864514553534</v>
      </c>
      <c r="F311" s="48"/>
    </row>
    <row r="312" spans="2:6" x14ac:dyDescent="0.3">
      <c r="B312" s="17">
        <v>44518</v>
      </c>
      <c r="C312" s="21">
        <v>119.391998</v>
      </c>
      <c r="D312" s="37">
        <f t="shared" si="8"/>
        <v>-7.4785353055773478E-3</v>
      </c>
      <c r="E312" s="50">
        <f t="shared" si="9"/>
        <v>15885.171570220464</v>
      </c>
      <c r="F312" s="48"/>
    </row>
    <row r="313" spans="2:6" x14ac:dyDescent="0.3">
      <c r="B313" s="17">
        <v>44522</v>
      </c>
      <c r="C313" s="21">
        <v>117.080704</v>
      </c>
      <c r="D313" s="37">
        <f t="shared" si="8"/>
        <v>-1.9358868590171375E-2</v>
      </c>
      <c r="E313" s="50">
        <f t="shared" si="9"/>
        <v>15577.65262126024</v>
      </c>
      <c r="F313" s="48"/>
    </row>
    <row r="314" spans="2:6" x14ac:dyDescent="0.3">
      <c r="B314" s="17">
        <v>44523</v>
      </c>
      <c r="C314" s="21">
        <v>117.66239899999999</v>
      </c>
      <c r="D314" s="37">
        <f t="shared" si="8"/>
        <v>4.9683250965077584E-3</v>
      </c>
      <c r="E314" s="50">
        <f t="shared" si="9"/>
        <v>15655.047463723127</v>
      </c>
      <c r="F314" s="48"/>
    </row>
    <row r="315" spans="2:6" x14ac:dyDescent="0.3">
      <c r="B315" s="17">
        <v>44524</v>
      </c>
      <c r="C315" s="21">
        <v>117.06970200000001</v>
      </c>
      <c r="D315" s="37">
        <f t="shared" si="8"/>
        <v>-5.0372676831107865E-3</v>
      </c>
      <c r="E315" s="50">
        <f t="shared" si="9"/>
        <v>15576.18879905655</v>
      </c>
      <c r="F315" s="48"/>
    </row>
    <row r="316" spans="2:6" x14ac:dyDescent="0.3">
      <c r="B316" s="17">
        <v>44525</v>
      </c>
      <c r="C316" s="21">
        <v>117.882896</v>
      </c>
      <c r="D316" s="37">
        <f t="shared" si="8"/>
        <v>6.9462378916792297E-3</v>
      </c>
      <c r="E316" s="50">
        <f t="shared" si="9"/>
        <v>15684.384711900506</v>
      </c>
      <c r="F316" s="48"/>
    </row>
    <row r="317" spans="2:6" x14ac:dyDescent="0.3">
      <c r="B317" s="17">
        <v>44526</v>
      </c>
      <c r="C317" s="21">
        <v>114.456001</v>
      </c>
      <c r="D317" s="37">
        <f t="shared" si="8"/>
        <v>-2.9070332646052417E-2</v>
      </c>
      <c r="E317" s="50">
        <f t="shared" si="9"/>
        <v>15228.434430976899</v>
      </c>
      <c r="F317" s="48"/>
    </row>
    <row r="318" spans="2:6" x14ac:dyDescent="0.3">
      <c r="B318" s="17">
        <v>44529</v>
      </c>
      <c r="C318" s="21">
        <v>114.63919799999999</v>
      </c>
      <c r="D318" s="37">
        <f t="shared" si="8"/>
        <v>1.6005888585954766E-3</v>
      </c>
      <c r="E318" s="50">
        <f t="shared" si="9"/>
        <v>15252.808893460971</v>
      </c>
      <c r="F318" s="48"/>
    </row>
    <row r="319" spans="2:6" x14ac:dyDescent="0.3">
      <c r="B319" s="17">
        <v>44530</v>
      </c>
      <c r="C319" s="21">
        <v>114.163696</v>
      </c>
      <c r="D319" s="37">
        <f t="shared" si="8"/>
        <v>-4.1478133857844306E-3</v>
      </c>
      <c r="E319" s="50">
        <f t="shared" si="9"/>
        <v>15189.543088561863</v>
      </c>
      <c r="F319" s="48"/>
    </row>
    <row r="320" spans="2:6" x14ac:dyDescent="0.3">
      <c r="B320" s="17">
        <v>44531</v>
      </c>
      <c r="C320" s="21">
        <v>115.3965</v>
      </c>
      <c r="D320" s="37">
        <f t="shared" si="8"/>
        <v>1.0798564195048498E-2</v>
      </c>
      <c r="E320" s="50">
        <f t="shared" si="9"/>
        <v>15353.568344697152</v>
      </c>
      <c r="F320" s="48"/>
    </row>
    <row r="321" spans="2:6" x14ac:dyDescent="0.3">
      <c r="B321" s="17">
        <v>44532</v>
      </c>
      <c r="C321" s="21">
        <v>116.97380099999999</v>
      </c>
      <c r="D321" s="37">
        <f t="shared" si="8"/>
        <v>1.3668534140983403E-2</v>
      </c>
      <c r="E321" s="50">
        <f t="shared" si="9"/>
        <v>15563.429117802567</v>
      </c>
      <c r="F321" s="48"/>
    </row>
    <row r="322" spans="2:6" x14ac:dyDescent="0.3">
      <c r="B322" s="17">
        <v>44533</v>
      </c>
      <c r="C322" s="21">
        <v>115.598297</v>
      </c>
      <c r="D322" s="37">
        <f t="shared" si="8"/>
        <v>-1.1759077573276364E-2</v>
      </c>
      <c r="E322" s="50">
        <f t="shared" si="9"/>
        <v>15380.417547500138</v>
      </c>
      <c r="F322" s="48"/>
    </row>
    <row r="323" spans="2:6" x14ac:dyDescent="0.3">
      <c r="B323" s="17">
        <v>44536</v>
      </c>
      <c r="C323" s="21">
        <v>113.68499799999999</v>
      </c>
      <c r="D323" s="37">
        <f t="shared" si="8"/>
        <v>-1.6551273242373193E-2</v>
      </c>
      <c r="E323" s="50">
        <f t="shared" si="9"/>
        <v>15125.852054089672</v>
      </c>
      <c r="F323" s="48"/>
    </row>
    <row r="324" spans="2:6" x14ac:dyDescent="0.3">
      <c r="B324" s="17">
        <v>44537</v>
      </c>
      <c r="C324" s="21">
        <v>115.45880099999999</v>
      </c>
      <c r="D324" s="37">
        <f t="shared" si="8"/>
        <v>1.5602788681053598E-2</v>
      </c>
      <c r="E324" s="50">
        <f t="shared" si="9"/>
        <v>15361.857527310513</v>
      </c>
      <c r="F324" s="48"/>
    </row>
    <row r="325" spans="2:6" x14ac:dyDescent="0.3">
      <c r="B325" s="17">
        <v>44538</v>
      </c>
      <c r="C325" s="21">
        <v>117.426399</v>
      </c>
      <c r="D325" s="37">
        <f t="shared" si="8"/>
        <v>1.704155926580261E-2</v>
      </c>
      <c r="E325" s="50">
        <f t="shared" si="9"/>
        <v>15623.64753279499</v>
      </c>
      <c r="F325" s="48"/>
    </row>
    <row r="326" spans="2:6" x14ac:dyDescent="0.3">
      <c r="B326" s="17">
        <v>44539</v>
      </c>
      <c r="C326" s="21">
        <v>117.742203</v>
      </c>
      <c r="D326" s="37">
        <f t="shared" ref="D326:D389" si="10">((C326-C325)/C325)</f>
        <v>2.6893782206503665E-3</v>
      </c>
      <c r="E326" s="50">
        <f t="shared" ref="E326:E389" si="11">(E325+(E325*D326))</f>
        <v>15665.665430196806</v>
      </c>
      <c r="F326" s="48"/>
    </row>
    <row r="327" spans="2:6" x14ac:dyDescent="0.3">
      <c r="B327" s="17">
        <v>44540</v>
      </c>
      <c r="C327" s="21">
        <v>117.703903</v>
      </c>
      <c r="D327" s="37">
        <f t="shared" si="10"/>
        <v>-3.2528693216319948E-4</v>
      </c>
      <c r="E327" s="50">
        <f t="shared" si="11"/>
        <v>15660.569593948723</v>
      </c>
      <c r="F327" s="48"/>
    </row>
    <row r="328" spans="2:6" x14ac:dyDescent="0.3">
      <c r="B328" s="17">
        <v>44543</v>
      </c>
      <c r="C328" s="21">
        <v>116.74140199999999</v>
      </c>
      <c r="D328" s="37">
        <f t="shared" si="10"/>
        <v>-8.1773074253961072E-3</v>
      </c>
      <c r="E328" s="50">
        <f t="shared" si="11"/>
        <v>15532.508301922193</v>
      </c>
      <c r="F328" s="48"/>
    </row>
    <row r="329" spans="2:6" x14ac:dyDescent="0.3">
      <c r="B329" s="17">
        <v>44544</v>
      </c>
      <c r="C329" s="21">
        <v>116.44909699999999</v>
      </c>
      <c r="D329" s="37">
        <f t="shared" si="10"/>
        <v>-2.5038674796795651E-3</v>
      </c>
      <c r="E329" s="50">
        <f t="shared" si="11"/>
        <v>15493.616959507157</v>
      </c>
      <c r="F329" s="48"/>
    </row>
    <row r="330" spans="2:6" x14ac:dyDescent="0.3">
      <c r="B330" s="17">
        <v>44545</v>
      </c>
      <c r="C330" s="21">
        <v>115.752899</v>
      </c>
      <c r="D330" s="37">
        <f t="shared" si="10"/>
        <v>-5.9785607440132876E-3</v>
      </c>
      <c r="E330" s="50">
        <f t="shared" si="11"/>
        <v>15400.987429370269</v>
      </c>
      <c r="F330" s="48"/>
    </row>
    <row r="331" spans="2:6" x14ac:dyDescent="0.3">
      <c r="B331" s="17">
        <v>44546</v>
      </c>
      <c r="C331" s="21">
        <v>115.933098</v>
      </c>
      <c r="D331" s="37">
        <f t="shared" si="10"/>
        <v>1.5567558269102338E-3</v>
      </c>
      <c r="E331" s="50">
        <f t="shared" si="11"/>
        <v>15424.963006291113</v>
      </c>
      <c r="F331" s="48"/>
    </row>
    <row r="332" spans="2:6" x14ac:dyDescent="0.3">
      <c r="B332" s="17">
        <v>44547</v>
      </c>
      <c r="C332" s="21">
        <v>114.164001</v>
      </c>
      <c r="D332" s="37">
        <f t="shared" si="10"/>
        <v>-1.5259637071028691E-2</v>
      </c>
      <c r="E332" s="50">
        <f t="shared" si="11"/>
        <v>15189.583668981068</v>
      </c>
      <c r="F332" s="48"/>
    </row>
    <row r="333" spans="2:6" x14ac:dyDescent="0.3">
      <c r="B333" s="17">
        <v>44550</v>
      </c>
      <c r="C333" s="21">
        <v>111.66709899999999</v>
      </c>
      <c r="D333" s="37">
        <f t="shared" si="10"/>
        <v>-2.1871185120780814E-2</v>
      </c>
      <c r="E333" s="50">
        <f t="shared" si="11"/>
        <v>14857.369472649194</v>
      </c>
      <c r="F333" s="48"/>
    </row>
    <row r="334" spans="2:6" x14ac:dyDescent="0.3">
      <c r="B334" s="17">
        <v>44551</v>
      </c>
      <c r="C334" s="21">
        <v>112.71639999999999</v>
      </c>
      <c r="D334" s="37">
        <f t="shared" si="10"/>
        <v>9.3966889925205261E-3</v>
      </c>
      <c r="E334" s="50">
        <f t="shared" si="11"/>
        <v>14996.979552830648</v>
      </c>
      <c r="F334" s="48"/>
    </row>
    <row r="335" spans="2:6" x14ac:dyDescent="0.3">
      <c r="B335" s="17">
        <v>44552</v>
      </c>
      <c r="C335" s="21">
        <v>113.991501</v>
      </c>
      <c r="D335" s="37">
        <f t="shared" si="10"/>
        <v>1.131247094477828E-2</v>
      </c>
      <c r="E335" s="50">
        <f t="shared" si="11"/>
        <v>15166.632448281478</v>
      </c>
      <c r="F335" s="48"/>
    </row>
    <row r="336" spans="2:6" x14ac:dyDescent="0.3">
      <c r="B336" s="17">
        <v>44553</v>
      </c>
      <c r="C336" s="21">
        <v>114.77780199999999</v>
      </c>
      <c r="D336" s="37">
        <f t="shared" si="10"/>
        <v>6.8978914489422729E-3</v>
      </c>
      <c r="E336" s="50">
        <f t="shared" si="11"/>
        <v>15271.250232555729</v>
      </c>
      <c r="F336" s="48"/>
    </row>
    <row r="337" spans="2:6" x14ac:dyDescent="0.3">
      <c r="B337" s="17">
        <v>44554</v>
      </c>
      <c r="C337" s="21">
        <v>114.314697</v>
      </c>
      <c r="D337" s="37">
        <f t="shared" si="10"/>
        <v>-4.0347958571292277E-3</v>
      </c>
      <c r="E337" s="50">
        <f t="shared" si="11"/>
        <v>15209.633855384229</v>
      </c>
      <c r="F337" s="48"/>
    </row>
    <row r="338" spans="2:6" x14ac:dyDescent="0.3">
      <c r="B338" s="17">
        <v>44557</v>
      </c>
      <c r="C338" s="21">
        <v>114.866997</v>
      </c>
      <c r="D338" s="37">
        <f t="shared" si="10"/>
        <v>4.8313997630593597E-3</v>
      </c>
      <c r="E338" s="50">
        <f t="shared" si="11"/>
        <v>15283.117676789352</v>
      </c>
      <c r="F338" s="48"/>
    </row>
    <row r="339" spans="2:6" x14ac:dyDescent="0.3">
      <c r="B339" s="17">
        <v>44558</v>
      </c>
      <c r="C339" s="21">
        <v>115.85369900000001</v>
      </c>
      <c r="D339" s="37">
        <f t="shared" si="10"/>
        <v>8.5899520817107125E-3</v>
      </c>
      <c r="E339" s="50">
        <f t="shared" si="11"/>
        <v>15414.398925292118</v>
      </c>
      <c r="F339" s="48"/>
    </row>
    <row r="340" spans="2:6" x14ac:dyDescent="0.3">
      <c r="B340" s="17">
        <v>44559</v>
      </c>
      <c r="C340" s="21">
        <v>115.721001</v>
      </c>
      <c r="D340" s="37">
        <f t="shared" si="10"/>
        <v>-1.1453928631144084E-3</v>
      </c>
      <c r="E340" s="50">
        <f t="shared" si="11"/>
        <v>15396.74338277389</v>
      </c>
      <c r="F340" s="48"/>
    </row>
    <row r="341" spans="2:6" x14ac:dyDescent="0.3">
      <c r="B341" s="17">
        <v>44560</v>
      </c>
      <c r="C341" s="21">
        <v>115.65329699999999</v>
      </c>
      <c r="D341" s="37">
        <f t="shared" si="10"/>
        <v>-5.8506234317836747E-4</v>
      </c>
      <c r="E341" s="50">
        <f t="shared" si="11"/>
        <v>15387.735328013048</v>
      </c>
      <c r="F341" s="48"/>
    </row>
    <row r="342" spans="2:6" x14ac:dyDescent="0.3">
      <c r="B342" s="17">
        <v>44561</v>
      </c>
      <c r="C342" s="21">
        <v>116.66130099999999</v>
      </c>
      <c r="D342" s="37">
        <f t="shared" si="10"/>
        <v>8.7157394224567572E-3</v>
      </c>
      <c r="E342" s="50">
        <f t="shared" si="11"/>
        <v>15521.850819433743</v>
      </c>
      <c r="F342" s="48"/>
    </row>
    <row r="343" spans="2:6" x14ac:dyDescent="0.3">
      <c r="B343" s="17">
        <v>44564</v>
      </c>
      <c r="C343" s="21">
        <v>118.485001</v>
      </c>
      <c r="D343" s="37">
        <f t="shared" si="10"/>
        <v>1.5632433243651229E-2</v>
      </c>
      <c r="E343" s="50">
        <f t="shared" si="11"/>
        <v>15764.495116186454</v>
      </c>
      <c r="F343" s="48"/>
    </row>
    <row r="344" spans="2:6" x14ac:dyDescent="0.3">
      <c r="B344" s="17">
        <v>44565</v>
      </c>
      <c r="C344" s="21">
        <v>119.698303</v>
      </c>
      <c r="D344" s="37">
        <f t="shared" si="10"/>
        <v>1.0240131575810163E-2</v>
      </c>
      <c r="E344" s="50">
        <f t="shared" si="11"/>
        <v>15925.92562040242</v>
      </c>
      <c r="F344" s="48"/>
    </row>
    <row r="345" spans="2:6" x14ac:dyDescent="0.3">
      <c r="B345" s="17">
        <v>44566</v>
      </c>
      <c r="C345" s="21">
        <v>120.50509599999999</v>
      </c>
      <c r="D345" s="37">
        <f t="shared" si="10"/>
        <v>6.7402208701321268E-3</v>
      </c>
      <c r="E345" s="50">
        <f t="shared" si="11"/>
        <v>16033.269876645229</v>
      </c>
      <c r="F345" s="48"/>
    </row>
    <row r="346" spans="2:6" x14ac:dyDescent="0.3">
      <c r="B346" s="17">
        <v>44567</v>
      </c>
      <c r="C346" s="21">
        <v>119.2976</v>
      </c>
      <c r="D346" s="37">
        <f t="shared" si="10"/>
        <v>-1.0020289930311262E-2</v>
      </c>
      <c r="E346" s="50">
        <f t="shared" si="11"/>
        <v>15872.611863950318</v>
      </c>
      <c r="F346" s="48"/>
    </row>
    <row r="347" spans="2:6" x14ac:dyDescent="0.3">
      <c r="B347" s="17">
        <v>44568</v>
      </c>
      <c r="C347" s="21">
        <v>119.745903</v>
      </c>
      <c r="D347" s="37">
        <f t="shared" si="10"/>
        <v>3.7578543072115085E-3</v>
      </c>
      <c r="E347" s="50">
        <f t="shared" si="11"/>
        <v>15932.258826809961</v>
      </c>
      <c r="F347" s="48"/>
    </row>
    <row r="348" spans="2:6" x14ac:dyDescent="0.3">
      <c r="B348" s="17">
        <v>44571</v>
      </c>
      <c r="C348" s="21">
        <v>121.02469600000001</v>
      </c>
      <c r="D348" s="37">
        <f t="shared" si="10"/>
        <v>1.0679221317492653E-2</v>
      </c>
      <c r="E348" s="50">
        <f t="shared" si="11"/>
        <v>16102.402944909039</v>
      </c>
      <c r="F348" s="48"/>
    </row>
    <row r="349" spans="2:6" x14ac:dyDescent="0.3">
      <c r="B349" s="17">
        <v>44572</v>
      </c>
      <c r="C349" s="21">
        <v>121.376801</v>
      </c>
      <c r="D349" s="37">
        <f t="shared" si="10"/>
        <v>2.9093648787185925E-3</v>
      </c>
      <c r="E349" s="50">
        <f t="shared" si="11"/>
        <v>16149.250710499933</v>
      </c>
      <c r="F349" s="48"/>
    </row>
    <row r="350" spans="2:6" x14ac:dyDescent="0.3">
      <c r="B350" s="17">
        <v>44573</v>
      </c>
      <c r="C350" s="21">
        <v>122.428596</v>
      </c>
      <c r="D350" s="37">
        <f t="shared" si="10"/>
        <v>8.6655356817321172E-3</v>
      </c>
      <c r="E350" s="50">
        <f t="shared" si="11"/>
        <v>16289.192618765008</v>
      </c>
      <c r="F350" s="48"/>
    </row>
    <row r="351" spans="2:6" x14ac:dyDescent="0.3">
      <c r="B351" s="17">
        <v>44574</v>
      </c>
      <c r="C351" s="21">
        <v>122.7332</v>
      </c>
      <c r="D351" s="37">
        <f t="shared" si="10"/>
        <v>2.4880135029891029E-3</v>
      </c>
      <c r="E351" s="50">
        <f t="shared" si="11"/>
        <v>16329.720349953286</v>
      </c>
      <c r="F351" s="48"/>
    </row>
    <row r="352" spans="2:6" x14ac:dyDescent="0.3">
      <c r="B352" s="17">
        <v>44575</v>
      </c>
      <c r="C352" s="21">
        <v>122.718903</v>
      </c>
      <c r="D352" s="37">
        <f t="shared" si="10"/>
        <v>-1.1648844811346169E-4</v>
      </c>
      <c r="E352" s="50">
        <f t="shared" si="11"/>
        <v>16327.818126171593</v>
      </c>
      <c r="F352" s="48"/>
    </row>
    <row r="353" spans="2:6" x14ac:dyDescent="0.3">
      <c r="B353" s="17">
        <v>44578</v>
      </c>
      <c r="C353" s="21">
        <v>123.068398</v>
      </c>
      <c r="D353" s="37">
        <f t="shared" si="10"/>
        <v>2.8479312596202443E-3</v>
      </c>
      <c r="E353" s="50">
        <f t="shared" si="11"/>
        <v>16374.31862981451</v>
      </c>
      <c r="F353" s="48"/>
    </row>
    <row r="354" spans="2:6" x14ac:dyDescent="0.3">
      <c r="B354" s="17">
        <v>44579</v>
      </c>
      <c r="C354" s="21">
        <v>121.756699</v>
      </c>
      <c r="D354" s="37">
        <f t="shared" si="10"/>
        <v>-1.0658292634962261E-2</v>
      </c>
      <c r="E354" s="50">
        <f t="shared" si="11"/>
        <v>16199.796350159833</v>
      </c>
      <c r="F354" s="48"/>
    </row>
    <row r="355" spans="2:6" x14ac:dyDescent="0.3">
      <c r="B355" s="17">
        <v>44580</v>
      </c>
      <c r="C355" s="21">
        <v>120.593102</v>
      </c>
      <c r="D355" s="37">
        <f t="shared" si="10"/>
        <v>-9.556739050555204E-3</v>
      </c>
      <c r="E355" s="50">
        <f t="shared" si="11"/>
        <v>16044.979123769219</v>
      </c>
      <c r="F355" s="48"/>
    </row>
    <row r="356" spans="2:6" x14ac:dyDescent="0.3">
      <c r="B356" s="17">
        <v>44581</v>
      </c>
      <c r="C356" s="21">
        <v>119.389297</v>
      </c>
      <c r="D356" s="37">
        <f t="shared" si="10"/>
        <v>-9.9823703017441461E-3</v>
      </c>
      <c r="E356" s="50">
        <f t="shared" si="11"/>
        <v>15884.812200672</v>
      </c>
      <c r="F356" s="48"/>
    </row>
    <row r="357" spans="2:6" x14ac:dyDescent="0.3">
      <c r="B357" s="17">
        <v>44582</v>
      </c>
      <c r="C357" s="21">
        <v>118.450104</v>
      </c>
      <c r="D357" s="37">
        <f t="shared" si="10"/>
        <v>-7.8666431882918539E-3</v>
      </c>
      <c r="E357" s="50">
        <f t="shared" si="11"/>
        <v>15759.852050976289</v>
      </c>
      <c r="F357" s="48"/>
    </row>
    <row r="358" spans="2:6" x14ac:dyDescent="0.3">
      <c r="B358" s="17">
        <v>44585</v>
      </c>
      <c r="C358" s="21">
        <v>115.303101</v>
      </c>
      <c r="D358" s="37">
        <f t="shared" si="10"/>
        <v>-2.6568174224650729E-2</v>
      </c>
      <c r="E358" s="50">
        <f t="shared" si="11"/>
        <v>15341.141555931232</v>
      </c>
      <c r="F358" s="48"/>
    </row>
    <row r="359" spans="2:6" x14ac:dyDescent="0.3">
      <c r="B359" s="17">
        <v>44586</v>
      </c>
      <c r="C359" s="21">
        <v>116.167503</v>
      </c>
      <c r="D359" s="37">
        <f t="shared" si="10"/>
        <v>7.4967801603184839E-3</v>
      </c>
      <c r="E359" s="50">
        <f t="shared" si="11"/>
        <v>15456.150721584374</v>
      </c>
      <c r="F359" s="48"/>
    </row>
    <row r="360" spans="2:6" x14ac:dyDescent="0.3">
      <c r="B360" s="17">
        <v>44588</v>
      </c>
      <c r="C360" s="21">
        <v>115.039299</v>
      </c>
      <c r="D360" s="37">
        <f t="shared" si="10"/>
        <v>-9.7118726912809403E-3</v>
      </c>
      <c r="E360" s="50">
        <f t="shared" si="11"/>
        <v>15306.042553479096</v>
      </c>
      <c r="F360" s="48"/>
    </row>
    <row r="361" spans="2:6" x14ac:dyDescent="0.3">
      <c r="B361" s="17">
        <v>44589</v>
      </c>
      <c r="C361" s="21">
        <v>114.983101</v>
      </c>
      <c r="D361" s="37">
        <f t="shared" si="10"/>
        <v>-4.8851132168316552E-4</v>
      </c>
      <c r="E361" s="50">
        <f t="shared" si="11"/>
        <v>15298.565378401558</v>
      </c>
      <c r="F361" s="48"/>
    </row>
    <row r="362" spans="2:6" x14ac:dyDescent="0.3">
      <c r="B362" s="17">
        <v>44592</v>
      </c>
      <c r="C362" s="21">
        <v>116.58000199999999</v>
      </c>
      <c r="D362" s="37">
        <f t="shared" si="10"/>
        <v>1.3888136483638481E-2</v>
      </c>
      <c r="E362" s="50">
        <f t="shared" si="11"/>
        <v>15511.033942380665</v>
      </c>
      <c r="F362" s="48"/>
    </row>
    <row r="363" spans="2:6" x14ac:dyDescent="0.3">
      <c r="B363" s="17">
        <v>44593</v>
      </c>
      <c r="C363" s="21">
        <v>118.171097</v>
      </c>
      <c r="D363" s="37">
        <f t="shared" si="10"/>
        <v>1.3648095494114077E-2</v>
      </c>
      <c r="E363" s="50">
        <f t="shared" si="11"/>
        <v>15722.730014838722</v>
      </c>
      <c r="F363" s="48"/>
    </row>
    <row r="364" spans="2:6" x14ac:dyDescent="0.3">
      <c r="B364" s="17">
        <v>44594</v>
      </c>
      <c r="C364" s="21">
        <v>119.533798</v>
      </c>
      <c r="D364" s="37">
        <f t="shared" si="10"/>
        <v>1.1531593042586389E-2</v>
      </c>
      <c r="E364" s="50">
        <f t="shared" si="11"/>
        <v>15904.0381388883</v>
      </c>
      <c r="F364" s="48"/>
    </row>
    <row r="365" spans="2:6" x14ac:dyDescent="0.3">
      <c r="B365" s="17">
        <v>44595</v>
      </c>
      <c r="C365" s="21">
        <v>118.08519699999999</v>
      </c>
      <c r="D365" s="37">
        <f t="shared" si="10"/>
        <v>-1.2118756571258705E-2</v>
      </c>
      <c r="E365" s="50">
        <f t="shared" si="11"/>
        <v>15711.300972183099</v>
      </c>
      <c r="F365" s="48"/>
    </row>
    <row r="366" spans="2:6" x14ac:dyDescent="0.3">
      <c r="B366" s="17">
        <v>44596</v>
      </c>
      <c r="C366" s="21">
        <v>117.78939800000001</v>
      </c>
      <c r="D366" s="37">
        <f t="shared" si="10"/>
        <v>-2.504962582227713E-3</v>
      </c>
      <c r="E366" s="50">
        <f t="shared" si="11"/>
        <v>15671.944751129662</v>
      </c>
      <c r="F366" s="48"/>
    </row>
    <row r="367" spans="2:6" x14ac:dyDescent="0.3">
      <c r="B367" s="17">
        <v>44599</v>
      </c>
      <c r="C367" s="21">
        <v>115.754898</v>
      </c>
      <c r="D367" s="37">
        <f t="shared" si="10"/>
        <v>-1.7272352474371321E-2</v>
      </c>
      <c r="E367" s="50">
        <f t="shared" si="11"/>
        <v>15401.253397429276</v>
      </c>
      <c r="F367" s="48"/>
    </row>
    <row r="368" spans="2:6" x14ac:dyDescent="0.3">
      <c r="B368" s="17">
        <v>44600</v>
      </c>
      <c r="C368" s="21">
        <v>116.111</v>
      </c>
      <c r="D368" s="37">
        <f t="shared" si="10"/>
        <v>3.0763449854191659E-3</v>
      </c>
      <c r="E368" s="50">
        <f t="shared" si="11"/>
        <v>15448.632966087627</v>
      </c>
      <c r="F368" s="48"/>
    </row>
    <row r="369" spans="2:6" x14ac:dyDescent="0.3">
      <c r="B369" s="17">
        <v>44601</v>
      </c>
      <c r="C369" s="21">
        <v>117.459503</v>
      </c>
      <c r="D369" s="37">
        <f t="shared" si="10"/>
        <v>1.1613912549198557E-2</v>
      </c>
      <c r="E369" s="50">
        <f t="shared" si="11"/>
        <v>15628.052038360434</v>
      </c>
      <c r="F369" s="48"/>
    </row>
    <row r="370" spans="2:6" x14ac:dyDescent="0.3">
      <c r="B370" s="17">
        <v>44602</v>
      </c>
      <c r="C370" s="21">
        <v>118.42150100000001</v>
      </c>
      <c r="D370" s="37">
        <f t="shared" si="10"/>
        <v>8.1900397620446961E-3</v>
      </c>
      <c r="E370" s="50">
        <f t="shared" si="11"/>
        <v>15756.04640595791</v>
      </c>
      <c r="F370" s="48"/>
    </row>
    <row r="371" spans="2:6" x14ac:dyDescent="0.3">
      <c r="B371" s="17">
        <v>44603</v>
      </c>
      <c r="C371" s="21">
        <v>116.86689800000001</v>
      </c>
      <c r="D371" s="37">
        <f t="shared" si="10"/>
        <v>-1.3127708962243268E-2</v>
      </c>
      <c r="E371" s="50">
        <f t="shared" si="11"/>
        <v>15549.205614344895</v>
      </c>
      <c r="F371" s="48"/>
    </row>
    <row r="372" spans="2:6" x14ac:dyDescent="0.3">
      <c r="B372" s="17">
        <v>44606</v>
      </c>
      <c r="C372" s="21">
        <v>113.362099</v>
      </c>
      <c r="D372" s="37">
        <f t="shared" si="10"/>
        <v>-2.9989663967978388E-2</v>
      </c>
      <c r="E372" s="50">
        <f t="shared" si="11"/>
        <v>15082.89016300169</v>
      </c>
      <c r="F372" s="48"/>
    </row>
    <row r="373" spans="2:6" x14ac:dyDescent="0.3">
      <c r="B373" s="17">
        <v>44607</v>
      </c>
      <c r="C373" s="21">
        <v>116.785301</v>
      </c>
      <c r="D373" s="37">
        <f t="shared" si="10"/>
        <v>3.0197059071744987E-2</v>
      </c>
      <c r="E373" s="50">
        <f t="shared" si="11"/>
        <v>15538.349088226494</v>
      </c>
      <c r="F373" s="48"/>
    </row>
    <row r="374" spans="2:6" x14ac:dyDescent="0.3">
      <c r="B374" s="17">
        <v>44608</v>
      </c>
      <c r="C374" s="21">
        <v>116.610603</v>
      </c>
      <c r="D374" s="37">
        <f t="shared" si="10"/>
        <v>-1.4958903090039255E-3</v>
      </c>
      <c r="E374" s="50">
        <f t="shared" si="11"/>
        <v>15515.105422407496</v>
      </c>
      <c r="F374" s="48"/>
    </row>
    <row r="375" spans="2:6" x14ac:dyDescent="0.3">
      <c r="B375" s="17">
        <v>44609</v>
      </c>
      <c r="C375" s="21">
        <v>116.49140199999999</v>
      </c>
      <c r="D375" s="37">
        <f t="shared" si="10"/>
        <v>-1.0222140777370295E-3</v>
      </c>
      <c r="E375" s="50">
        <f t="shared" si="11"/>
        <v>15499.245663227137</v>
      </c>
      <c r="F375" s="48"/>
    </row>
    <row r="376" spans="2:6" x14ac:dyDescent="0.3">
      <c r="B376" s="17">
        <v>44610</v>
      </c>
      <c r="C376" s="21">
        <v>116.300797</v>
      </c>
      <c r="D376" s="37">
        <f t="shared" si="10"/>
        <v>-1.6362151774943082E-3</v>
      </c>
      <c r="E376" s="50">
        <f t="shared" si="11"/>
        <v>15473.885562233252</v>
      </c>
      <c r="F376" s="48"/>
    </row>
    <row r="377" spans="2:6" x14ac:dyDescent="0.3">
      <c r="B377" s="17">
        <v>44613</v>
      </c>
      <c r="C377" s="21">
        <v>115.86779799999999</v>
      </c>
      <c r="D377" s="37">
        <f t="shared" si="10"/>
        <v>-3.7230957239270633E-3</v>
      </c>
      <c r="E377" s="50">
        <f t="shared" si="11"/>
        <v>15416.274805063966</v>
      </c>
      <c r="F377" s="48"/>
    </row>
    <row r="378" spans="2:6" x14ac:dyDescent="0.3">
      <c r="B378" s="17">
        <v>44614</v>
      </c>
      <c r="C378" s="21">
        <v>115.09699999999999</v>
      </c>
      <c r="D378" s="37">
        <f t="shared" si="10"/>
        <v>-6.6523918923530358E-3</v>
      </c>
      <c r="E378" s="50">
        <f t="shared" si="11"/>
        <v>15313.719703540472</v>
      </c>
      <c r="F378" s="48"/>
    </row>
    <row r="379" spans="2:6" x14ac:dyDescent="0.3">
      <c r="B379" s="17">
        <v>44615</v>
      </c>
      <c r="C379" s="21">
        <v>114.901398</v>
      </c>
      <c r="D379" s="37">
        <f t="shared" si="10"/>
        <v>-1.6994535044353358E-3</v>
      </c>
      <c r="E379" s="50">
        <f t="shared" si="11"/>
        <v>15287.694748924348</v>
      </c>
      <c r="F379" s="48"/>
    </row>
    <row r="380" spans="2:6" x14ac:dyDescent="0.3">
      <c r="B380" s="17">
        <v>44616</v>
      </c>
      <c r="C380" s="21">
        <v>109.4151</v>
      </c>
      <c r="D380" s="37">
        <f t="shared" si="10"/>
        <v>-4.7747878576725453E-2</v>
      </c>
      <c r="E380" s="50">
        <f t="shared" si="11"/>
        <v>14557.739756334666</v>
      </c>
      <c r="F380" s="48"/>
    </row>
    <row r="381" spans="2:6" x14ac:dyDescent="0.3">
      <c r="B381" s="17">
        <v>44617</v>
      </c>
      <c r="C381" s="21">
        <v>112.168503</v>
      </c>
      <c r="D381" s="37">
        <f t="shared" si="10"/>
        <v>2.5164744171508373E-2</v>
      </c>
      <c r="E381" s="50">
        <f t="shared" si="11"/>
        <v>14924.081553018224</v>
      </c>
      <c r="F381" s="48"/>
    </row>
    <row r="382" spans="2:6" x14ac:dyDescent="0.3">
      <c r="B382" s="17">
        <v>44620</v>
      </c>
      <c r="C382" s="21">
        <v>113.079697</v>
      </c>
      <c r="D382" s="37">
        <f t="shared" si="10"/>
        <v>8.123439072731449E-3</v>
      </c>
      <c r="E382" s="50">
        <f t="shared" si="11"/>
        <v>15045.316420230643</v>
      </c>
      <c r="F382" s="48"/>
    </row>
    <row r="383" spans="2:6" x14ac:dyDescent="0.3">
      <c r="B383" s="17">
        <v>44622</v>
      </c>
      <c r="C383" s="21">
        <v>111.81240099999999</v>
      </c>
      <c r="D383" s="37">
        <f t="shared" si="10"/>
        <v>-1.1207104667073893E-2</v>
      </c>
      <c r="E383" s="50">
        <f t="shared" si="11"/>
        <v>14876.701984359874</v>
      </c>
      <c r="F383" s="48"/>
    </row>
    <row r="384" spans="2:6" x14ac:dyDescent="0.3">
      <c r="B384" s="17">
        <v>44623</v>
      </c>
      <c r="C384" s="21">
        <v>111.08560199999999</v>
      </c>
      <c r="D384" s="37">
        <f t="shared" si="10"/>
        <v>-6.5001645032199944E-3</v>
      </c>
      <c r="E384" s="50">
        <f t="shared" si="11"/>
        <v>14780.000974196155</v>
      </c>
      <c r="F384" s="48"/>
    </row>
    <row r="385" spans="2:6" x14ac:dyDescent="0.3">
      <c r="B385" s="17">
        <v>44624</v>
      </c>
      <c r="C385" s="21">
        <v>109.384804</v>
      </c>
      <c r="D385" s="37">
        <f t="shared" si="10"/>
        <v>-1.5310697060452461E-2</v>
      </c>
      <c r="E385" s="50">
        <f t="shared" si="11"/>
        <v>14553.708856727046</v>
      </c>
      <c r="F385" s="48"/>
    </row>
    <row r="386" spans="2:6" x14ac:dyDescent="0.3">
      <c r="B386" s="17">
        <v>44627</v>
      </c>
      <c r="C386" s="21">
        <v>106.809898</v>
      </c>
      <c r="D386" s="37">
        <f t="shared" si="10"/>
        <v>-2.3539887679462301E-2</v>
      </c>
      <c r="E386" s="50">
        <f t="shared" si="11"/>
        <v>14211.116184920096</v>
      </c>
      <c r="F386" s="48"/>
    </row>
    <row r="387" spans="2:6" x14ac:dyDescent="0.3">
      <c r="B387" s="17">
        <v>44628</v>
      </c>
      <c r="C387" s="21">
        <v>107.8181</v>
      </c>
      <c r="D387" s="37">
        <f t="shared" si="10"/>
        <v>9.4392188259555983E-3</v>
      </c>
      <c r="E387" s="50">
        <f t="shared" si="11"/>
        <v>14345.258020350637</v>
      </c>
      <c r="F387" s="48"/>
    </row>
    <row r="388" spans="2:6" x14ac:dyDescent="0.3">
      <c r="B388" s="17">
        <v>44629</v>
      </c>
      <c r="C388" s="21">
        <v>110.047203</v>
      </c>
      <c r="D388" s="37">
        <f t="shared" si="10"/>
        <v>2.0674664087013173E-2</v>
      </c>
      <c r="E388" s="50">
        <f t="shared" si="11"/>
        <v>14641.841411162917</v>
      </c>
      <c r="F388" s="48"/>
    </row>
    <row r="389" spans="2:6" x14ac:dyDescent="0.3">
      <c r="B389" s="17">
        <v>44630</v>
      </c>
      <c r="C389" s="21">
        <v>111.724197</v>
      </c>
      <c r="D389" s="37">
        <f t="shared" si="10"/>
        <v>1.523886072779158E-2</v>
      </c>
      <c r="E389" s="50">
        <f t="shared" si="11"/>
        <v>14864.966393226041</v>
      </c>
      <c r="F389" s="48"/>
    </row>
    <row r="390" spans="2:6" x14ac:dyDescent="0.3">
      <c r="B390" s="17">
        <v>44631</v>
      </c>
      <c r="C390" s="21">
        <v>111.961304</v>
      </c>
      <c r="D390" s="37">
        <f t="shared" ref="D390:D453" si="12">((C390-C389)/C389)</f>
        <v>2.1222528903026673E-3</v>
      </c>
      <c r="E390" s="50">
        <f t="shared" ref="E390:E453" si="13">(E389+(E389*D390))</f>
        <v>14896.513611118316</v>
      </c>
      <c r="F390" s="48"/>
    </row>
    <row r="391" spans="2:6" x14ac:dyDescent="0.3">
      <c r="B391" s="17">
        <v>44634</v>
      </c>
      <c r="C391" s="21">
        <v>113.581001</v>
      </c>
      <c r="D391" s="37">
        <f t="shared" si="12"/>
        <v>1.446657856003537E-2</v>
      </c>
      <c r="E391" s="50">
        <f t="shared" si="13"/>
        <v>15112.015195544196</v>
      </c>
      <c r="F391" s="48"/>
    </row>
    <row r="392" spans="2:6" x14ac:dyDescent="0.3">
      <c r="B392" s="17">
        <v>44635</v>
      </c>
      <c r="C392" s="21">
        <v>112.177902</v>
      </c>
      <c r="D392" s="37">
        <f t="shared" si="12"/>
        <v>-1.2353289613990966E-2</v>
      </c>
      <c r="E392" s="50">
        <f t="shared" si="13"/>
        <v>14925.332095182606</v>
      </c>
      <c r="F392" s="48"/>
    </row>
    <row r="393" spans="2:6" x14ac:dyDescent="0.3">
      <c r="B393" s="17">
        <v>44636</v>
      </c>
      <c r="C393" s="21">
        <v>114.2799</v>
      </c>
      <c r="D393" s="37">
        <f t="shared" si="12"/>
        <v>1.8738075525783989E-2</v>
      </c>
      <c r="E393" s="50">
        <f t="shared" si="13"/>
        <v>15205.004095229546</v>
      </c>
      <c r="F393" s="48"/>
    </row>
    <row r="394" spans="2:6" x14ac:dyDescent="0.3">
      <c r="B394" s="17">
        <v>44637</v>
      </c>
      <c r="C394" s="21">
        <v>116.377197</v>
      </c>
      <c r="D394" s="37">
        <f t="shared" si="12"/>
        <v>1.8352282422368218E-2</v>
      </c>
      <c r="E394" s="50">
        <f t="shared" si="13"/>
        <v>15484.050624618463</v>
      </c>
      <c r="F394" s="48"/>
    </row>
    <row r="395" spans="2:6" x14ac:dyDescent="0.3">
      <c r="B395" s="17">
        <v>44641</v>
      </c>
      <c r="C395" s="21">
        <v>115.233597</v>
      </c>
      <c r="D395" s="37">
        <f t="shared" si="12"/>
        <v>-9.8266673324327643E-3</v>
      </c>
      <c r="E395" s="50">
        <f t="shared" si="13"/>
        <v>15331.894010171789</v>
      </c>
      <c r="F395" s="48"/>
    </row>
    <row r="396" spans="2:6" x14ac:dyDescent="0.3">
      <c r="B396" s="17">
        <v>44642</v>
      </c>
      <c r="C396" s="21">
        <v>116.564301</v>
      </c>
      <c r="D396" s="37">
        <f t="shared" si="12"/>
        <v>1.1547882168426948E-2</v>
      </c>
      <c r="E396" s="50">
        <f t="shared" si="13"/>
        <v>15508.944915620064</v>
      </c>
      <c r="F396" s="48"/>
    </row>
    <row r="397" spans="2:6" x14ac:dyDescent="0.3">
      <c r="B397" s="17">
        <v>44643</v>
      </c>
      <c r="C397" s="21">
        <v>116.093903</v>
      </c>
      <c r="D397" s="37">
        <f t="shared" si="12"/>
        <v>-4.035523706353311E-3</v>
      </c>
      <c r="E397" s="50">
        <f t="shared" si="13"/>
        <v>15446.358200752553</v>
      </c>
      <c r="F397" s="48"/>
    </row>
    <row r="398" spans="2:6" x14ac:dyDescent="0.3">
      <c r="B398" s="17">
        <v>44644</v>
      </c>
      <c r="C398" s="21">
        <v>115.938599</v>
      </c>
      <c r="D398" s="37">
        <f t="shared" si="12"/>
        <v>-1.3377446703639639E-3</v>
      </c>
      <c r="E398" s="50">
        <f t="shared" si="13"/>
        <v>15425.694917392964</v>
      </c>
      <c r="F398" s="48"/>
    </row>
    <row r="399" spans="2:6" x14ac:dyDescent="0.3">
      <c r="B399" s="17">
        <v>44645</v>
      </c>
      <c r="C399" s="21">
        <v>115.4683</v>
      </c>
      <c r="D399" s="37">
        <f t="shared" si="12"/>
        <v>-4.0564488794624567E-3</v>
      </c>
      <c r="E399" s="50">
        <f t="shared" si="13"/>
        <v>15363.121374530376</v>
      </c>
      <c r="F399" s="48"/>
    </row>
    <row r="400" spans="2:6" x14ac:dyDescent="0.3">
      <c r="B400" s="17">
        <v>44648</v>
      </c>
      <c r="C400" s="21">
        <v>115.931</v>
      </c>
      <c r="D400" s="37">
        <f t="shared" si="12"/>
        <v>4.0071604067956146E-3</v>
      </c>
      <c r="E400" s="50">
        <f t="shared" si="13"/>
        <v>15424.683866227189</v>
      </c>
      <c r="F400" s="48"/>
    </row>
    <row r="401" spans="2:6" x14ac:dyDescent="0.3">
      <c r="B401" s="17">
        <v>44649</v>
      </c>
      <c r="C401" s="21">
        <v>116.627296</v>
      </c>
      <c r="D401" s="37">
        <f t="shared" si="12"/>
        <v>6.0061243325771696E-3</v>
      </c>
      <c r="E401" s="50">
        <f t="shared" si="13"/>
        <v>15517.326435318448</v>
      </c>
      <c r="F401" s="48"/>
    </row>
    <row r="402" spans="2:6" x14ac:dyDescent="0.3">
      <c r="B402" s="17">
        <v>44650</v>
      </c>
      <c r="C402" s="21">
        <v>117.788696</v>
      </c>
      <c r="D402" s="37">
        <f t="shared" si="12"/>
        <v>9.9582176714446032E-3</v>
      </c>
      <c r="E402" s="50">
        <f t="shared" si="13"/>
        <v>15671.85134964021</v>
      </c>
      <c r="F402" s="48"/>
    </row>
    <row r="403" spans="2:6" x14ac:dyDescent="0.3">
      <c r="B403" s="17">
        <v>44651</v>
      </c>
      <c r="C403" s="21">
        <v>117.5625</v>
      </c>
      <c r="D403" s="37">
        <f t="shared" si="12"/>
        <v>-1.9203540550275012E-3</v>
      </c>
      <c r="E403" s="50">
        <f t="shared" si="13"/>
        <v>15641.75584635114</v>
      </c>
      <c r="F403" s="48"/>
    </row>
    <row r="404" spans="2:6" x14ac:dyDescent="0.3">
      <c r="B404" s="17">
        <v>44652</v>
      </c>
      <c r="C404" s="21">
        <v>118.946404</v>
      </c>
      <c r="D404" s="37">
        <f t="shared" si="12"/>
        <v>1.1771644869750143E-2</v>
      </c>
      <c r="E404" s="50">
        <f t="shared" si="13"/>
        <v>15825.885041313722</v>
      </c>
      <c r="F404" s="48"/>
    </row>
    <row r="405" spans="2:6" x14ac:dyDescent="0.3">
      <c r="B405" s="17">
        <v>44655</v>
      </c>
      <c r="C405" s="21">
        <v>121.523804</v>
      </c>
      <c r="D405" s="37">
        <f t="shared" si="12"/>
        <v>2.1668582767748044E-2</v>
      </c>
      <c r="E405" s="50">
        <f t="shared" si="13"/>
        <v>16168.809541204295</v>
      </c>
      <c r="F405" s="48"/>
    </row>
    <row r="406" spans="2:6" x14ac:dyDescent="0.3">
      <c r="B406" s="17">
        <v>44656</v>
      </c>
      <c r="C406" s="21">
        <v>120.888901</v>
      </c>
      <c r="D406" s="37">
        <f t="shared" si="12"/>
        <v>-5.2245155196095922E-3</v>
      </c>
      <c r="E406" s="50">
        <f t="shared" si="13"/>
        <v>16084.335344822661</v>
      </c>
      <c r="F406" s="48"/>
    </row>
    <row r="407" spans="2:6" x14ac:dyDescent="0.3">
      <c r="B407" s="17">
        <v>44657</v>
      </c>
      <c r="C407" s="21">
        <v>119.8815</v>
      </c>
      <c r="D407" s="37">
        <f t="shared" si="12"/>
        <v>-8.3332794960225623E-3</v>
      </c>
      <c r="E407" s="50">
        <f t="shared" si="13"/>
        <v>15950.300082886499</v>
      </c>
      <c r="F407" s="48"/>
    </row>
    <row r="408" spans="2:6" x14ac:dyDescent="0.3">
      <c r="B408" s="17">
        <v>44658</v>
      </c>
      <c r="C408" s="21">
        <v>118.74990099999999</v>
      </c>
      <c r="D408" s="37">
        <f t="shared" si="12"/>
        <v>-9.4393129882426267E-3</v>
      </c>
      <c r="E408" s="50">
        <f t="shared" si="13"/>
        <v>15799.740208147741</v>
      </c>
      <c r="F408" s="48"/>
    </row>
    <row r="409" spans="2:6" x14ac:dyDescent="0.3">
      <c r="B409" s="17">
        <v>44659</v>
      </c>
      <c r="C409" s="21">
        <v>119.7239</v>
      </c>
      <c r="D409" s="37">
        <f t="shared" si="12"/>
        <v>8.2021036800696469E-3</v>
      </c>
      <c r="E409" s="50">
        <f t="shared" si="13"/>
        <v>15929.331315453133</v>
      </c>
      <c r="F409" s="48"/>
    </row>
    <row r="410" spans="2:6" x14ac:dyDescent="0.3">
      <c r="B410" s="17">
        <v>44662</v>
      </c>
      <c r="C410" s="21">
        <v>118.985001</v>
      </c>
      <c r="D410" s="37">
        <f t="shared" si="12"/>
        <v>-6.1716917006546185E-3</v>
      </c>
      <c r="E410" s="50">
        <f t="shared" si="13"/>
        <v>15831.020393576573</v>
      </c>
      <c r="F410" s="48"/>
    </row>
    <row r="411" spans="2:6" x14ac:dyDescent="0.3">
      <c r="B411" s="17">
        <v>44663</v>
      </c>
      <c r="C411" s="21">
        <v>118.01039900000001</v>
      </c>
      <c r="D411" s="37">
        <f t="shared" si="12"/>
        <v>-8.1909651788799019E-3</v>
      </c>
      <c r="E411" s="50">
        <f t="shared" si="13"/>
        <v>15701.34905678665</v>
      </c>
      <c r="F411" s="48"/>
    </row>
    <row r="412" spans="2:6" x14ac:dyDescent="0.3">
      <c r="B412" s="17">
        <v>44664</v>
      </c>
      <c r="C412" s="21">
        <v>117.640602</v>
      </c>
      <c r="D412" s="37">
        <f t="shared" si="12"/>
        <v>-3.1335967265054793E-3</v>
      </c>
      <c r="E412" s="50">
        <f t="shared" si="13"/>
        <v>15652.147360780584</v>
      </c>
      <c r="F412" s="48"/>
    </row>
    <row r="413" spans="2:6" x14ac:dyDescent="0.3">
      <c r="B413" s="17">
        <v>44669</v>
      </c>
      <c r="C413" s="21">
        <v>115.60489699999999</v>
      </c>
      <c r="D413" s="37">
        <f t="shared" si="12"/>
        <v>-1.7304442219702405E-2</v>
      </c>
      <c r="E413" s="50">
        <f t="shared" si="13"/>
        <v>15381.29568116169</v>
      </c>
      <c r="F413" s="48"/>
    </row>
    <row r="414" spans="2:6" x14ac:dyDescent="0.3">
      <c r="B414" s="17">
        <v>44670</v>
      </c>
      <c r="C414" s="21">
        <v>114.15969800000001</v>
      </c>
      <c r="D414" s="37">
        <f t="shared" si="12"/>
        <v>-1.2501191882900844E-2</v>
      </c>
      <c r="E414" s="50">
        <f t="shared" si="13"/>
        <v>15189.011152443853</v>
      </c>
      <c r="F414" s="48"/>
    </row>
    <row r="415" spans="2:6" x14ac:dyDescent="0.3">
      <c r="B415" s="17">
        <v>44671</v>
      </c>
      <c r="C415" s="21">
        <v>115.355904</v>
      </c>
      <c r="D415" s="37">
        <f t="shared" si="12"/>
        <v>1.0478356381075828E-2</v>
      </c>
      <c r="E415" s="50">
        <f t="shared" si="13"/>
        <v>15348.167024375294</v>
      </c>
      <c r="F415" s="48"/>
    </row>
    <row r="416" spans="2:6" x14ac:dyDescent="0.3">
      <c r="B416" s="17">
        <v>44672</v>
      </c>
      <c r="C416" s="21">
        <v>117.08339700000001</v>
      </c>
      <c r="D416" s="37">
        <f t="shared" si="12"/>
        <v>1.4975332341897385E-2</v>
      </c>
      <c r="E416" s="50">
        <f t="shared" si="13"/>
        <v>15578.010926404264</v>
      </c>
      <c r="F416" s="48"/>
    </row>
    <row r="417" spans="2:6" x14ac:dyDescent="0.3">
      <c r="B417" s="17">
        <v>44673</v>
      </c>
      <c r="C417" s="21">
        <v>115.597702</v>
      </c>
      <c r="D417" s="37">
        <f t="shared" si="12"/>
        <v>-1.2689203064376471E-2</v>
      </c>
      <c r="E417" s="50">
        <f t="shared" si="13"/>
        <v>15380.338382420045</v>
      </c>
      <c r="F417" s="48"/>
    </row>
    <row r="418" spans="2:6" x14ac:dyDescent="0.3">
      <c r="B418" s="17">
        <v>44676</v>
      </c>
      <c r="C418" s="21">
        <v>114.12750200000001</v>
      </c>
      <c r="D418" s="37">
        <f t="shared" si="12"/>
        <v>-1.2718245904230789E-2</v>
      </c>
      <c r="E418" s="50">
        <f t="shared" si="13"/>
        <v>15184.727456782148</v>
      </c>
      <c r="F418" s="48"/>
    </row>
    <row r="419" spans="2:6" x14ac:dyDescent="0.3">
      <c r="B419" s="17">
        <v>44677</v>
      </c>
      <c r="C419" s="21">
        <v>115.788597</v>
      </c>
      <c r="D419" s="37">
        <f t="shared" si="12"/>
        <v>1.4554730199912628E-2</v>
      </c>
      <c r="E419" s="50">
        <f t="shared" si="13"/>
        <v>15405.737068074817</v>
      </c>
      <c r="F419" s="48"/>
    </row>
    <row r="420" spans="2:6" x14ac:dyDescent="0.3">
      <c r="B420" s="17">
        <v>44678</v>
      </c>
      <c r="C420" s="21">
        <v>114.69499999999999</v>
      </c>
      <c r="D420" s="37">
        <f t="shared" si="12"/>
        <v>-9.4447728734462742E-3</v>
      </c>
      <c r="E420" s="50">
        <f t="shared" si="13"/>
        <v>15260.233380518819</v>
      </c>
      <c r="F420" s="48"/>
    </row>
    <row r="421" spans="2:6" x14ac:dyDescent="0.3">
      <c r="B421" s="17">
        <v>44679</v>
      </c>
      <c r="C421" s="21">
        <v>116.114304</v>
      </c>
      <c r="D421" s="37">
        <f t="shared" si="12"/>
        <v>1.2374593487074511E-2</v>
      </c>
      <c r="E421" s="50">
        <f t="shared" si="13"/>
        <v>15449.072565120625</v>
      </c>
      <c r="F421" s="48"/>
    </row>
    <row r="422" spans="2:6" x14ac:dyDescent="0.3">
      <c r="B422" s="17">
        <v>44680</v>
      </c>
      <c r="C422" s="21">
        <v>115.154602</v>
      </c>
      <c r="D422" s="37">
        <f t="shared" si="12"/>
        <v>-8.2651487968270227E-3</v>
      </c>
      <c r="E422" s="50">
        <f t="shared" si="13"/>
        <v>15321.383681596924</v>
      </c>
      <c r="F422" s="48"/>
    </row>
    <row r="423" spans="2:6" x14ac:dyDescent="0.3">
      <c r="B423" s="17">
        <v>44683</v>
      </c>
      <c r="C423" s="21">
        <v>114.92710099999999</v>
      </c>
      <c r="D423" s="37">
        <f t="shared" si="12"/>
        <v>-1.9756136189850557E-3</v>
      </c>
      <c r="E423" s="50">
        <f t="shared" si="13"/>
        <v>15291.114547333866</v>
      </c>
      <c r="F423" s="48"/>
    </row>
    <row r="424" spans="2:6" x14ac:dyDescent="0.3">
      <c r="B424" s="17">
        <v>44685</v>
      </c>
      <c r="C424" s="21">
        <v>112.290802</v>
      </c>
      <c r="D424" s="37">
        <f t="shared" si="12"/>
        <v>-2.2938880186319101E-2</v>
      </c>
      <c r="E424" s="50">
        <f t="shared" si="13"/>
        <v>14940.353502817294</v>
      </c>
      <c r="F424" s="48"/>
    </row>
    <row r="425" spans="2:6" x14ac:dyDescent="0.3">
      <c r="B425" s="17">
        <v>44686</v>
      </c>
      <c r="C425" s="21">
        <v>112.323601</v>
      </c>
      <c r="D425" s="37">
        <f t="shared" si="12"/>
        <v>2.9208981871905353E-4</v>
      </c>
      <c r="E425" s="50">
        <f t="shared" si="13"/>
        <v>14944.717427963531</v>
      </c>
      <c r="F425" s="48"/>
    </row>
    <row r="426" spans="2:6" x14ac:dyDescent="0.3">
      <c r="B426" s="17">
        <v>44687</v>
      </c>
      <c r="C426" s="21">
        <v>110.498299</v>
      </c>
      <c r="D426" s="37">
        <f t="shared" si="12"/>
        <v>-1.6250387129237369E-2</v>
      </c>
      <c r="E426" s="50">
        <f t="shared" si="13"/>
        <v>14701.859984222063</v>
      </c>
      <c r="F426" s="48"/>
    </row>
    <row r="427" spans="2:6" x14ac:dyDescent="0.3">
      <c r="B427" s="17">
        <v>44690</v>
      </c>
      <c r="C427" s="21">
        <v>109.76039900000001</v>
      </c>
      <c r="D427" s="37">
        <f t="shared" si="12"/>
        <v>-6.6779308521300968E-3</v>
      </c>
      <c r="E427" s="50">
        <f t="shared" si="13"/>
        <v>14603.681979849729</v>
      </c>
      <c r="F427" s="48"/>
    </row>
    <row r="428" spans="2:6" x14ac:dyDescent="0.3">
      <c r="B428" s="17">
        <v>44691</v>
      </c>
      <c r="C428" s="21">
        <v>109.34410099999999</v>
      </c>
      <c r="D428" s="37">
        <f t="shared" si="12"/>
        <v>-3.7927886905732896E-3</v>
      </c>
      <c r="E428" s="50">
        <f t="shared" si="13"/>
        <v>14548.293299995827</v>
      </c>
      <c r="F428" s="48"/>
    </row>
    <row r="429" spans="2:6" x14ac:dyDescent="0.3">
      <c r="B429" s="17">
        <v>44692</v>
      </c>
      <c r="C429" s="21">
        <v>108.852203</v>
      </c>
      <c r="D429" s="37">
        <f t="shared" si="12"/>
        <v>-4.4986240272805568E-3</v>
      </c>
      <c r="E429" s="50">
        <f t="shared" si="13"/>
        <v>14482.845998200541</v>
      </c>
      <c r="F429" s="48"/>
    </row>
    <row r="430" spans="2:6" x14ac:dyDescent="0.3">
      <c r="B430" s="17">
        <v>44693</v>
      </c>
      <c r="C430" s="21">
        <v>106.538399</v>
      </c>
      <c r="D430" s="37">
        <f t="shared" si="12"/>
        <v>-2.1256381921824812E-2</v>
      </c>
      <c r="E430" s="50">
        <f t="shared" si="13"/>
        <v>14174.993092347819</v>
      </c>
      <c r="F430" s="48"/>
    </row>
    <row r="431" spans="2:6" x14ac:dyDescent="0.3">
      <c r="B431" s="17">
        <v>44694</v>
      </c>
      <c r="C431" s="21">
        <v>106.36370100000001</v>
      </c>
      <c r="D431" s="37">
        <f t="shared" si="12"/>
        <v>-1.6397655834868726E-3</v>
      </c>
      <c r="E431" s="50">
        <f t="shared" si="13"/>
        <v>14151.749426528822</v>
      </c>
      <c r="F431" s="48"/>
    </row>
    <row r="432" spans="2:6" x14ac:dyDescent="0.3">
      <c r="B432" s="17">
        <v>44697</v>
      </c>
      <c r="C432" s="21">
        <v>106.766403</v>
      </c>
      <c r="D432" s="37">
        <f t="shared" si="12"/>
        <v>3.7860848787124356E-3</v>
      </c>
      <c r="E432" s="50">
        <f t="shared" si="13"/>
        <v>14205.32915103993</v>
      </c>
      <c r="F432" s="48"/>
    </row>
    <row r="433" spans="2:6" x14ac:dyDescent="0.3">
      <c r="B433" s="17">
        <v>44698</v>
      </c>
      <c r="C433" s="21">
        <v>109.571198</v>
      </c>
      <c r="D433" s="37">
        <f t="shared" si="12"/>
        <v>2.6270389571895557E-2</v>
      </c>
      <c r="E433" s="50">
        <f t="shared" si="13"/>
        <v>14578.508681834754</v>
      </c>
      <c r="F433" s="48"/>
    </row>
    <row r="434" spans="2:6" x14ac:dyDescent="0.3">
      <c r="B434" s="17">
        <v>44699</v>
      </c>
      <c r="C434" s="21">
        <v>109.44210099999999</v>
      </c>
      <c r="D434" s="37">
        <f t="shared" si="12"/>
        <v>-1.1782019577809269E-3</v>
      </c>
      <c r="E434" s="50">
        <f t="shared" si="13"/>
        <v>14561.33225436429</v>
      </c>
      <c r="F434" s="48"/>
    </row>
    <row r="435" spans="2:6" x14ac:dyDescent="0.3">
      <c r="B435" s="17">
        <v>44700</v>
      </c>
      <c r="C435" s="21">
        <v>106.539902</v>
      </c>
      <c r="D435" s="37">
        <f t="shared" si="12"/>
        <v>-2.6518122125597683E-2</v>
      </c>
      <c r="E435" s="50">
        <f t="shared" si="13"/>
        <v>14175.193067331653</v>
      </c>
      <c r="F435" s="48"/>
    </row>
    <row r="436" spans="2:6" x14ac:dyDescent="0.3">
      <c r="B436" s="17">
        <v>44701</v>
      </c>
      <c r="C436" s="21">
        <v>109.611397</v>
      </c>
      <c r="D436" s="37">
        <f t="shared" si="12"/>
        <v>2.8829527175649166E-2</v>
      </c>
      <c r="E436" s="50">
        <f t="shared" si="13"/>
        <v>14583.857181086365</v>
      </c>
      <c r="F436" s="48"/>
    </row>
    <row r="437" spans="2:6" x14ac:dyDescent="0.3">
      <c r="B437" s="17">
        <v>44704</v>
      </c>
      <c r="C437" s="21">
        <v>109.263199</v>
      </c>
      <c r="D437" s="37">
        <f t="shared" si="12"/>
        <v>-3.1766587191658226E-3</v>
      </c>
      <c r="E437" s="50">
        <f t="shared" si="13"/>
        <v>14537.529244012998</v>
      </c>
      <c r="F437" s="48"/>
    </row>
    <row r="438" spans="2:6" x14ac:dyDescent="0.3">
      <c r="B438" s="17">
        <v>44705</v>
      </c>
      <c r="C438" s="21">
        <v>108.659897</v>
      </c>
      <c r="D438" s="37">
        <f t="shared" si="12"/>
        <v>-5.5215480191093376E-3</v>
      </c>
      <c r="E438" s="50">
        <f t="shared" si="13"/>
        <v>14457.259578212974</v>
      </c>
      <c r="F438" s="48"/>
    </row>
    <row r="439" spans="2:6" x14ac:dyDescent="0.3">
      <c r="B439" s="17">
        <v>44706</v>
      </c>
      <c r="C439" s="21">
        <v>108.06729900000001</v>
      </c>
      <c r="D439" s="37">
        <f t="shared" si="12"/>
        <v>-5.4536955800721524E-3</v>
      </c>
      <c r="E439" s="50">
        <f t="shared" si="13"/>
        <v>14378.414085551318</v>
      </c>
      <c r="F439" s="48"/>
    </row>
    <row r="440" spans="2:6" x14ac:dyDescent="0.3">
      <c r="B440" s="17">
        <v>44707</v>
      </c>
      <c r="C440" s="21">
        <v>109.122101</v>
      </c>
      <c r="D440" s="37">
        <f t="shared" si="12"/>
        <v>9.7606029738931017E-3</v>
      </c>
      <c r="E440" s="50">
        <f t="shared" si="13"/>
        <v>14518.756076834616</v>
      </c>
      <c r="F440" s="48"/>
    </row>
    <row r="441" spans="2:6" x14ac:dyDescent="0.3">
      <c r="B441" s="17">
        <v>44708</v>
      </c>
      <c r="C441" s="21">
        <v>110.348</v>
      </c>
      <c r="D441" s="37">
        <f t="shared" si="12"/>
        <v>1.1234195353331753E-2</v>
      </c>
      <c r="E441" s="50">
        <f t="shared" si="13"/>
        <v>14681.862618889149</v>
      </c>
      <c r="F441" s="48"/>
    </row>
    <row r="442" spans="2:6" x14ac:dyDescent="0.3">
      <c r="B442" s="17">
        <v>44711</v>
      </c>
      <c r="C442" s="21">
        <v>112.426102</v>
      </c>
      <c r="D442" s="37">
        <f t="shared" si="12"/>
        <v>1.883225794758402E-2</v>
      </c>
      <c r="E442" s="50">
        <f t="shared" si="13"/>
        <v>14958.355242879061</v>
      </c>
      <c r="F442" s="48"/>
    </row>
    <row r="443" spans="2:6" x14ac:dyDescent="0.3">
      <c r="B443" s="17">
        <v>44712</v>
      </c>
      <c r="C443" s="21">
        <v>112.08409899999999</v>
      </c>
      <c r="D443" s="37">
        <f t="shared" si="12"/>
        <v>-3.0420248849329081E-3</v>
      </c>
      <c r="E443" s="50">
        <f t="shared" si="13"/>
        <v>14912.851553992556</v>
      </c>
      <c r="F443" s="48"/>
    </row>
    <row r="444" spans="2:6" x14ac:dyDescent="0.3">
      <c r="B444" s="17">
        <v>44713</v>
      </c>
      <c r="C444" s="21">
        <v>111.66739699999999</v>
      </c>
      <c r="D444" s="37">
        <f t="shared" si="12"/>
        <v>-3.7177619637197672E-3</v>
      </c>
      <c r="E444" s="50">
        <f t="shared" si="13"/>
        <v>14857.409121714523</v>
      </c>
      <c r="F444" s="48"/>
    </row>
    <row r="445" spans="2:6" x14ac:dyDescent="0.3">
      <c r="B445" s="17">
        <v>44714</v>
      </c>
      <c r="C445" s="21">
        <v>112.374802</v>
      </c>
      <c r="D445" s="37">
        <f t="shared" si="12"/>
        <v>6.3349287169289755E-3</v>
      </c>
      <c r="E445" s="50">
        <f t="shared" si="13"/>
        <v>14951.529749418834</v>
      </c>
      <c r="F445" s="48"/>
    </row>
    <row r="446" spans="2:6" x14ac:dyDescent="0.3">
      <c r="B446" s="17">
        <v>44715</v>
      </c>
      <c r="C446" s="21">
        <v>112.079803</v>
      </c>
      <c r="D446" s="37">
        <f t="shared" si="12"/>
        <v>-2.6251347699816569E-3</v>
      </c>
      <c r="E446" s="50">
        <f t="shared" si="13"/>
        <v>14912.27996880922</v>
      </c>
      <c r="F446" s="48"/>
    </row>
    <row r="447" spans="2:6" x14ac:dyDescent="0.3">
      <c r="B447" s="17">
        <v>44718</v>
      </c>
      <c r="C447" s="21">
        <v>111.9786</v>
      </c>
      <c r="D447" s="37">
        <f t="shared" si="12"/>
        <v>-9.0295483477962713E-4</v>
      </c>
      <c r="E447" s="50">
        <f t="shared" si="13"/>
        <v>14898.814853513797</v>
      </c>
      <c r="F447" s="48"/>
    </row>
    <row r="448" spans="2:6" x14ac:dyDescent="0.3">
      <c r="B448" s="17">
        <v>44719</v>
      </c>
      <c r="C448" s="21">
        <v>110.946404</v>
      </c>
      <c r="D448" s="37">
        <f t="shared" si="12"/>
        <v>-9.2177969719214117E-3</v>
      </c>
      <c r="E448" s="50">
        <f t="shared" si="13"/>
        <v>14761.480603071859</v>
      </c>
      <c r="F448" s="48"/>
    </row>
    <row r="449" spans="2:6" x14ac:dyDescent="0.3">
      <c r="B449" s="17">
        <v>44720</v>
      </c>
      <c r="C449" s="21">
        <v>110.541397</v>
      </c>
      <c r="D449" s="37">
        <f t="shared" si="12"/>
        <v>-3.6504743317322631E-3</v>
      </c>
      <c r="E449" s="50">
        <f t="shared" si="13"/>
        <v>14707.594197031982</v>
      </c>
      <c r="F449" s="48"/>
    </row>
    <row r="450" spans="2:6" x14ac:dyDescent="0.3">
      <c r="B450" s="17">
        <v>44721</v>
      </c>
      <c r="C450" s="21">
        <v>111.377098</v>
      </c>
      <c r="D450" s="37">
        <f t="shared" si="12"/>
        <v>7.5600727209915774E-3</v>
      </c>
      <c r="E450" s="50">
        <f t="shared" si="13"/>
        <v>14818.784678712378</v>
      </c>
      <c r="F450" s="48"/>
    </row>
    <row r="451" spans="2:6" x14ac:dyDescent="0.3">
      <c r="B451" s="17">
        <v>44722</v>
      </c>
      <c r="C451" s="21">
        <v>109.51619700000001</v>
      </c>
      <c r="D451" s="37">
        <f t="shared" si="12"/>
        <v>-1.6708111752022827E-2</v>
      </c>
      <c r="E451" s="50">
        <f t="shared" si="13"/>
        <v>14571.190768271288</v>
      </c>
      <c r="F451" s="48"/>
    </row>
    <row r="452" spans="2:6" x14ac:dyDescent="0.3">
      <c r="B452" s="17">
        <v>44725</v>
      </c>
      <c r="C452" s="21">
        <v>106.63539900000001</v>
      </c>
      <c r="D452" s="37">
        <f t="shared" si="12"/>
        <v>-2.6304766590826728E-2</v>
      </c>
      <c r="E452" s="50">
        <f t="shared" si="13"/>
        <v>14187.898996161503</v>
      </c>
      <c r="F452" s="48"/>
    </row>
    <row r="453" spans="2:6" x14ac:dyDescent="0.3">
      <c r="B453" s="17">
        <v>44726</v>
      </c>
      <c r="C453" s="21">
        <v>106.349701</v>
      </c>
      <c r="D453" s="37">
        <f t="shared" si="12"/>
        <v>-2.6792041168243828E-3</v>
      </c>
      <c r="E453" s="50">
        <f t="shared" si="13"/>
        <v>14149.886718761898</v>
      </c>
      <c r="F453" s="48"/>
    </row>
    <row r="454" spans="2:6" x14ac:dyDescent="0.3">
      <c r="B454" s="17">
        <v>44727</v>
      </c>
      <c r="C454" s="21">
        <v>106.169601</v>
      </c>
      <c r="D454" s="37">
        <f t="shared" ref="D454:D517" si="14">((C454-C453)/C453)</f>
        <v>-1.6934697352839379E-3</v>
      </c>
      <c r="E454" s="50">
        <f t="shared" ref="E454:E517" si="15">(E453+(E453*D454))</f>
        <v>14125.924313845979</v>
      </c>
      <c r="F454" s="48"/>
    </row>
    <row r="455" spans="2:6" x14ac:dyDescent="0.3">
      <c r="B455" s="17">
        <v>44728</v>
      </c>
      <c r="C455" s="21">
        <v>103.93650100000001</v>
      </c>
      <c r="D455" s="37">
        <f t="shared" si="14"/>
        <v>-2.1033327609472633E-2</v>
      </c>
      <c r="E455" s="50">
        <f t="shared" si="15"/>
        <v>13828.809119966241</v>
      </c>
      <c r="F455" s="48"/>
    </row>
    <row r="456" spans="2:6" x14ac:dyDescent="0.3">
      <c r="B456" s="17">
        <v>44729</v>
      </c>
      <c r="C456" s="21">
        <v>103.483498</v>
      </c>
      <c r="D456" s="37">
        <f t="shared" si="14"/>
        <v>-4.3584592096284781E-3</v>
      </c>
      <c r="E456" s="50">
        <f t="shared" si="15"/>
        <v>13768.53681949913</v>
      </c>
      <c r="F456" s="48"/>
    </row>
    <row r="457" spans="2:6" x14ac:dyDescent="0.3">
      <c r="B457" s="17">
        <v>44732</v>
      </c>
      <c r="C457" s="21">
        <v>103.87370300000001</v>
      </c>
      <c r="D457" s="37">
        <f t="shared" si="14"/>
        <v>3.7706978169602346E-3</v>
      </c>
      <c r="E457" s="50">
        <f t="shared" si="15"/>
        <v>13820.453811227151</v>
      </c>
      <c r="F457" s="48"/>
    </row>
    <row r="458" spans="2:6" x14ac:dyDescent="0.3">
      <c r="B458" s="17">
        <v>44733</v>
      </c>
      <c r="C458" s="21">
        <v>105.817497</v>
      </c>
      <c r="D458" s="37">
        <f t="shared" si="14"/>
        <v>1.8713051945399472E-2</v>
      </c>
      <c r="E458" s="50">
        <f t="shared" si="15"/>
        <v>14079.07668130564</v>
      </c>
      <c r="F458" s="48"/>
    </row>
    <row r="459" spans="2:6" x14ac:dyDescent="0.3">
      <c r="B459" s="17">
        <v>44734</v>
      </c>
      <c r="C459" s="21">
        <v>104.299797</v>
      </c>
      <c r="D459" s="37">
        <f t="shared" si="14"/>
        <v>-1.4342618593596151E-2</v>
      </c>
      <c r="E459" s="50">
        <f t="shared" si="15"/>
        <v>13877.145854315679</v>
      </c>
      <c r="F459" s="48"/>
    </row>
    <row r="460" spans="2:6" x14ac:dyDescent="0.3">
      <c r="B460" s="17">
        <v>44735</v>
      </c>
      <c r="C460" s="21">
        <v>105.264397</v>
      </c>
      <c r="D460" s="37">
        <f t="shared" si="14"/>
        <v>9.2483401477761688E-3</v>
      </c>
      <c r="E460" s="50">
        <f t="shared" si="15"/>
        <v>14005.486419456693</v>
      </c>
      <c r="F460" s="48"/>
    </row>
    <row r="461" spans="2:6" x14ac:dyDescent="0.3">
      <c r="B461" s="17">
        <v>44736</v>
      </c>
      <c r="C461" s="21">
        <v>106.22429700000001</v>
      </c>
      <c r="D461" s="37">
        <f t="shared" si="14"/>
        <v>9.1189426563665649E-3</v>
      </c>
      <c r="E461" s="50">
        <f t="shared" si="15"/>
        <v>14133.201646990239</v>
      </c>
      <c r="F461" s="48"/>
    </row>
    <row r="462" spans="2:6" x14ac:dyDescent="0.3">
      <c r="B462" s="17">
        <v>44739</v>
      </c>
      <c r="C462" s="21">
        <v>107.11689800000001</v>
      </c>
      <c r="D462" s="37">
        <f t="shared" si="14"/>
        <v>8.4029833588825636E-3</v>
      </c>
      <c r="E462" s="50">
        <f t="shared" si="15"/>
        <v>14251.962705237629</v>
      </c>
      <c r="F462" s="48"/>
    </row>
    <row r="463" spans="2:6" x14ac:dyDescent="0.3">
      <c r="B463" s="17">
        <v>44740</v>
      </c>
      <c r="C463" s="21">
        <v>107.238197</v>
      </c>
      <c r="D463" s="37">
        <f t="shared" si="14"/>
        <v>1.1323983635149085E-3</v>
      </c>
      <c r="E463" s="50">
        <f t="shared" si="15"/>
        <v>14268.101604481915</v>
      </c>
      <c r="F463" s="48"/>
    </row>
    <row r="464" spans="2:6" x14ac:dyDescent="0.3">
      <c r="B464" s="17">
        <v>44741</v>
      </c>
      <c r="C464" s="21">
        <v>106.893204</v>
      </c>
      <c r="D464" s="37">
        <f t="shared" si="14"/>
        <v>-3.2170719916150988E-3</v>
      </c>
      <c r="E464" s="50">
        <f t="shared" si="15"/>
        <v>14222.200094436617</v>
      </c>
      <c r="F464" s="48"/>
    </row>
    <row r="465" spans="2:6" x14ac:dyDescent="0.3">
      <c r="B465" s="17">
        <v>44742</v>
      </c>
      <c r="C465" s="21">
        <v>106.8022</v>
      </c>
      <c r="D465" s="37">
        <f t="shared" si="14"/>
        <v>-8.5135440415836055E-4</v>
      </c>
      <c r="E465" s="50">
        <f t="shared" si="15"/>
        <v>14210.091961749396</v>
      </c>
      <c r="F465" s="48"/>
    </row>
    <row r="466" spans="2:6" x14ac:dyDescent="0.3">
      <c r="B466" s="17">
        <v>44743</v>
      </c>
      <c r="C466" s="21">
        <v>106.611</v>
      </c>
      <c r="D466" s="37">
        <f t="shared" si="14"/>
        <v>-1.7902252949845128E-3</v>
      </c>
      <c r="E466" s="50">
        <f t="shared" si="15"/>
        <v>14184.652695675417</v>
      </c>
      <c r="F466" s="48"/>
    </row>
    <row r="467" spans="2:6" x14ac:dyDescent="0.3">
      <c r="B467" s="17">
        <v>44746</v>
      </c>
      <c r="C467" s="21">
        <v>107.196899</v>
      </c>
      <c r="D467" s="37">
        <f t="shared" si="14"/>
        <v>5.4956711783962038E-3</v>
      </c>
      <c r="E467" s="50">
        <f t="shared" si="15"/>
        <v>14262.6068826706</v>
      </c>
      <c r="F467" s="48"/>
    </row>
    <row r="468" spans="2:6" x14ac:dyDescent="0.3">
      <c r="B468" s="17">
        <v>44747</v>
      </c>
      <c r="C468" s="21">
        <v>107.030602</v>
      </c>
      <c r="D468" s="37">
        <f t="shared" si="14"/>
        <v>-1.5513228605614807E-3</v>
      </c>
      <c r="E468" s="50">
        <f t="shared" si="15"/>
        <v>14240.480974562312</v>
      </c>
      <c r="F468" s="48"/>
    </row>
    <row r="469" spans="2:6" x14ac:dyDescent="0.3">
      <c r="B469" s="17">
        <v>44748</v>
      </c>
      <c r="C469" s="21">
        <v>108.23840300000001</v>
      </c>
      <c r="D469" s="37">
        <f t="shared" si="14"/>
        <v>1.1284632408215395E-2</v>
      </c>
      <c r="E469" s="50">
        <f t="shared" si="15"/>
        <v>14401.179567676432</v>
      </c>
      <c r="F469" s="48"/>
    </row>
    <row r="470" spans="2:6" x14ac:dyDescent="0.3">
      <c r="B470" s="17">
        <v>44749</v>
      </c>
      <c r="C470" s="21">
        <v>109.207497</v>
      </c>
      <c r="D470" s="37">
        <f t="shared" si="14"/>
        <v>8.9533286997961186E-3</v>
      </c>
      <c r="E470" s="50">
        <f t="shared" si="15"/>
        <v>14530.118062010628</v>
      </c>
      <c r="F470" s="48"/>
    </row>
    <row r="471" spans="2:6" x14ac:dyDescent="0.3">
      <c r="B471" s="17">
        <v>44750</v>
      </c>
      <c r="C471" s="21">
        <v>109.803703</v>
      </c>
      <c r="D471" s="37">
        <f t="shared" si="14"/>
        <v>5.4593870968400191E-3</v>
      </c>
      <c r="E471" s="50">
        <f t="shared" si="15"/>
        <v>14609.44360107393</v>
      </c>
      <c r="F471" s="48"/>
    </row>
    <row r="472" spans="2:6" x14ac:dyDescent="0.3">
      <c r="B472" s="17">
        <v>44753</v>
      </c>
      <c r="C472" s="21">
        <v>109.776398</v>
      </c>
      <c r="D472" s="37">
        <f t="shared" si="14"/>
        <v>-2.486710307028385E-4</v>
      </c>
      <c r="E472" s="50">
        <f t="shared" si="15"/>
        <v>14605.810655675656</v>
      </c>
      <c r="F472" s="48"/>
    </row>
    <row r="473" spans="2:6" x14ac:dyDescent="0.3">
      <c r="B473" s="17">
        <v>44754</v>
      </c>
      <c r="C473" s="21">
        <v>108.710098</v>
      </c>
      <c r="D473" s="37">
        <f t="shared" si="14"/>
        <v>-9.7133811951089725E-3</v>
      </c>
      <c r="E473" s="50">
        <f t="shared" si="15"/>
        <v>14463.938849113494</v>
      </c>
      <c r="F473" s="48"/>
    </row>
    <row r="474" spans="2:6" x14ac:dyDescent="0.3">
      <c r="B474" s="17">
        <v>44755</v>
      </c>
      <c r="C474" s="21">
        <v>108.091499</v>
      </c>
      <c r="D474" s="37">
        <f t="shared" si="14"/>
        <v>-5.6903545427767271E-3</v>
      </c>
      <c r="E474" s="50">
        <f t="shared" si="15"/>
        <v>14381.633908976997</v>
      </c>
      <c r="F474" s="48"/>
    </row>
    <row r="475" spans="2:6" x14ac:dyDescent="0.3">
      <c r="B475" s="17">
        <v>44756</v>
      </c>
      <c r="C475" s="21">
        <v>107.93710299999999</v>
      </c>
      <c r="D475" s="37">
        <f t="shared" si="14"/>
        <v>-1.4283824484662344E-3</v>
      </c>
      <c r="E475" s="50">
        <f t="shared" si="15"/>
        <v>14361.091435521148</v>
      </c>
      <c r="F475" s="48"/>
    </row>
    <row r="476" spans="2:6" x14ac:dyDescent="0.3">
      <c r="B476" s="17">
        <v>44757</v>
      </c>
      <c r="C476" s="21">
        <v>108.68450199999999</v>
      </c>
      <c r="D476" s="37">
        <f t="shared" si="14"/>
        <v>6.9243937369710719E-3</v>
      </c>
      <c r="E476" s="50">
        <f t="shared" si="15"/>
        <v>14460.53328711334</v>
      </c>
      <c r="F476" s="48"/>
    </row>
    <row r="477" spans="2:6" x14ac:dyDescent="0.3">
      <c r="B477" s="17">
        <v>44760</v>
      </c>
      <c r="C477" s="21">
        <v>110.231697</v>
      </c>
      <c r="D477" s="37">
        <f t="shared" si="14"/>
        <v>1.4235654316196823E-2</v>
      </c>
      <c r="E477" s="50">
        <f t="shared" si="15"/>
        <v>14666.388440216542</v>
      </c>
      <c r="F477" s="48"/>
    </row>
    <row r="478" spans="2:6" x14ac:dyDescent="0.3">
      <c r="B478" s="17">
        <v>44761</v>
      </c>
      <c r="C478" s="21">
        <v>110.666</v>
      </c>
      <c r="D478" s="37">
        <f t="shared" si="14"/>
        <v>3.9399103145440996E-3</v>
      </c>
      <c r="E478" s="50">
        <f t="shared" si="15"/>
        <v>14724.172695309262</v>
      </c>
      <c r="F478" s="48"/>
    </row>
    <row r="479" spans="2:6" x14ac:dyDescent="0.3">
      <c r="B479" s="17">
        <v>44762</v>
      </c>
      <c r="C479" s="21">
        <v>111.883797</v>
      </c>
      <c r="D479" s="37">
        <f t="shared" si="14"/>
        <v>1.1004256049735281E-2</v>
      </c>
      <c r="E479" s="50">
        <f t="shared" si="15"/>
        <v>14886.201261768965</v>
      </c>
      <c r="F479" s="48"/>
    </row>
    <row r="480" spans="2:6" x14ac:dyDescent="0.3">
      <c r="B480" s="17">
        <v>44763</v>
      </c>
      <c r="C480" s="21">
        <v>112.523804</v>
      </c>
      <c r="D480" s="37">
        <f t="shared" si="14"/>
        <v>5.7202831612873945E-3</v>
      </c>
      <c r="E480" s="50">
        <f t="shared" si="15"/>
        <v>14971.354548182197</v>
      </c>
      <c r="F480" s="48"/>
    </row>
    <row r="481" spans="2:6" x14ac:dyDescent="0.3">
      <c r="B481" s="17">
        <v>44764</v>
      </c>
      <c r="C481" s="21">
        <v>113.29450199999999</v>
      </c>
      <c r="D481" s="37">
        <f t="shared" si="14"/>
        <v>6.8491996591227566E-3</v>
      </c>
      <c r="E481" s="50">
        <f t="shared" si="15"/>
        <v>15073.896344650211</v>
      </c>
      <c r="F481" s="48"/>
    </row>
    <row r="482" spans="2:6" x14ac:dyDescent="0.3">
      <c r="B482" s="17">
        <v>44767</v>
      </c>
      <c r="C482" s="21">
        <v>112.694603</v>
      </c>
      <c r="D482" s="37">
        <f t="shared" si="14"/>
        <v>-5.2950407072709805E-3</v>
      </c>
      <c r="E482" s="50">
        <f t="shared" si="15"/>
        <v>14994.079449888106</v>
      </c>
      <c r="F482" s="48"/>
    </row>
    <row r="483" spans="2:6" x14ac:dyDescent="0.3">
      <c r="B483" s="17">
        <v>44768</v>
      </c>
      <c r="C483" s="21">
        <v>111.699501</v>
      </c>
      <c r="D483" s="37">
        <f t="shared" si="14"/>
        <v>-8.8300768050090465E-3</v>
      </c>
      <c r="E483" s="50">
        <f t="shared" si="15"/>
        <v>14861.680576725186</v>
      </c>
      <c r="F483" s="48"/>
    </row>
    <row r="484" spans="2:6" x14ac:dyDescent="0.3">
      <c r="B484" s="17">
        <v>44769</v>
      </c>
      <c r="C484" s="21">
        <v>112.783096</v>
      </c>
      <c r="D484" s="37">
        <f t="shared" si="14"/>
        <v>9.7009833553330076E-3</v>
      </c>
      <c r="E484" s="50">
        <f t="shared" si="15"/>
        <v>15005.853492632274</v>
      </c>
      <c r="F484" s="48"/>
    </row>
    <row r="485" spans="2:6" x14ac:dyDescent="0.3">
      <c r="B485" s="17">
        <v>44770</v>
      </c>
      <c r="C485" s="21">
        <v>114.72910299999999</v>
      </c>
      <c r="D485" s="37">
        <f t="shared" si="14"/>
        <v>1.7254420822070664E-2</v>
      </c>
      <c r="E485" s="50">
        <f t="shared" si="15"/>
        <v>15264.77080358849</v>
      </c>
      <c r="F485" s="48"/>
    </row>
    <row r="486" spans="2:6" x14ac:dyDescent="0.3">
      <c r="B486" s="17">
        <v>44771</v>
      </c>
      <c r="C486" s="21">
        <v>116.2761</v>
      </c>
      <c r="D486" s="37">
        <f t="shared" si="14"/>
        <v>1.3483910878306133E-2</v>
      </c>
      <c r="E486" s="50">
        <f t="shared" si="15"/>
        <v>15470.599612681846</v>
      </c>
      <c r="F486" s="48"/>
    </row>
    <row r="487" spans="2:6" x14ac:dyDescent="0.3">
      <c r="B487" s="17">
        <v>44774</v>
      </c>
      <c r="C487" s="21">
        <v>117.5158</v>
      </c>
      <c r="D487" s="37">
        <f t="shared" si="14"/>
        <v>1.0661692299621325E-2</v>
      </c>
      <c r="E487" s="50">
        <f t="shared" si="15"/>
        <v>15635.542385442901</v>
      </c>
      <c r="F487" s="48"/>
    </row>
    <row r="488" spans="2:6" x14ac:dyDescent="0.3">
      <c r="B488" s="17">
        <v>44775</v>
      </c>
      <c r="C488" s="21">
        <v>117.558502</v>
      </c>
      <c r="D488" s="37">
        <f t="shared" si="14"/>
        <v>3.6337241460301993E-4</v>
      </c>
      <c r="E488" s="50">
        <f t="shared" si="15"/>
        <v>15641.223910233128</v>
      </c>
      <c r="F488" s="48"/>
    </row>
    <row r="489" spans="2:6" x14ac:dyDescent="0.3">
      <c r="B489" s="17">
        <v>44776</v>
      </c>
      <c r="C489" s="21">
        <v>117.858902</v>
      </c>
      <c r="D489" s="37">
        <f t="shared" si="14"/>
        <v>2.5553234763062583E-3</v>
      </c>
      <c r="E489" s="50">
        <f t="shared" si="15"/>
        <v>15681.192296889109</v>
      </c>
      <c r="F489" s="48"/>
    </row>
    <row r="490" spans="2:6" x14ac:dyDescent="0.3">
      <c r="B490" s="17">
        <v>44777</v>
      </c>
      <c r="C490" s="21">
        <v>117.816101</v>
      </c>
      <c r="D490" s="37">
        <f t="shared" si="14"/>
        <v>-3.6315457953271281E-4</v>
      </c>
      <c r="E490" s="50">
        <f t="shared" si="15"/>
        <v>15675.497600093961</v>
      </c>
      <c r="F490" s="48"/>
    </row>
    <row r="491" spans="2:6" x14ac:dyDescent="0.3">
      <c r="B491" s="17">
        <v>44778</v>
      </c>
      <c r="C491" s="21">
        <v>117.920502</v>
      </c>
      <c r="D491" s="37">
        <f t="shared" si="14"/>
        <v>8.8613524903523788E-4</v>
      </c>
      <c r="E491" s="50">
        <f t="shared" si="15"/>
        <v>15689.388211063571</v>
      </c>
      <c r="F491" s="48"/>
    </row>
    <row r="492" spans="2:6" x14ac:dyDescent="0.3">
      <c r="B492" s="17">
        <v>44781</v>
      </c>
      <c r="C492" s="21">
        <v>118.840599</v>
      </c>
      <c r="D492" s="37">
        <f t="shared" si="14"/>
        <v>7.802688967521512E-3</v>
      </c>
      <c r="E492" s="50">
        <f t="shared" si="15"/>
        <v>15811.807627365199</v>
      </c>
      <c r="F492" s="48"/>
    </row>
    <row r="493" spans="2:6" x14ac:dyDescent="0.3">
      <c r="B493" s="17">
        <v>44783</v>
      </c>
      <c r="C493" s="21">
        <v>118.926598</v>
      </c>
      <c r="D493" s="37">
        <f t="shared" si="14"/>
        <v>7.236500044904776E-4</v>
      </c>
      <c r="E493" s="50">
        <f t="shared" si="15"/>
        <v>15823.249842025743</v>
      </c>
      <c r="F493" s="48"/>
    </row>
    <row r="494" spans="2:6" x14ac:dyDescent="0.3">
      <c r="B494" s="17">
        <v>44784</v>
      </c>
      <c r="C494" s="21">
        <v>119.80950199999999</v>
      </c>
      <c r="D494" s="37">
        <f t="shared" si="14"/>
        <v>7.4239406057843875E-3</v>
      </c>
      <c r="E494" s="50">
        <f t="shared" si="15"/>
        <v>15940.720709043429</v>
      </c>
      <c r="F494" s="48"/>
    </row>
    <row r="495" spans="2:6" x14ac:dyDescent="0.3">
      <c r="B495" s="17">
        <v>44785</v>
      </c>
      <c r="C495" s="21">
        <v>120.07820100000001</v>
      </c>
      <c r="D495" s="37">
        <f t="shared" si="14"/>
        <v>2.2427186117509467E-3</v>
      </c>
      <c r="E495" s="50">
        <f t="shared" si="15"/>
        <v>15976.471260062324</v>
      </c>
      <c r="F495" s="48"/>
    </row>
    <row r="496" spans="2:6" x14ac:dyDescent="0.3">
      <c r="B496" s="17">
        <v>44789</v>
      </c>
      <c r="C496" s="21">
        <v>120.93710299999999</v>
      </c>
      <c r="D496" s="37">
        <f t="shared" si="14"/>
        <v>7.1528553296695899E-3</v>
      </c>
      <c r="E496" s="50">
        <f t="shared" si="15"/>
        <v>16090.748647664173</v>
      </c>
      <c r="F496" s="48"/>
    </row>
    <row r="497" spans="2:6" x14ac:dyDescent="0.3">
      <c r="B497" s="17">
        <v>44790</v>
      </c>
      <c r="C497" s="21">
        <v>121.741501</v>
      </c>
      <c r="D497" s="37">
        <f t="shared" si="14"/>
        <v>6.6513748059601379E-3</v>
      </c>
      <c r="E497" s="50">
        <f t="shared" si="15"/>
        <v>16197.774247828283</v>
      </c>
      <c r="F497" s="48"/>
    </row>
    <row r="498" spans="2:6" x14ac:dyDescent="0.3">
      <c r="B498" s="17">
        <v>44791</v>
      </c>
      <c r="C498" s="21">
        <v>121.887398</v>
      </c>
      <c r="D498" s="37">
        <f t="shared" si="14"/>
        <v>1.1984163066956523E-3</v>
      </c>
      <c r="E498" s="50">
        <f t="shared" si="15"/>
        <v>16217.185924619056</v>
      </c>
      <c r="F498" s="48"/>
    </row>
    <row r="499" spans="2:6" x14ac:dyDescent="0.3">
      <c r="B499" s="17">
        <v>44792</v>
      </c>
      <c r="C499" s="21">
        <v>120.570999</v>
      </c>
      <c r="D499" s="37">
        <f t="shared" si="14"/>
        <v>-1.0800123897960345E-2</v>
      </c>
      <c r="E499" s="50">
        <f t="shared" si="15"/>
        <v>16042.038307356912</v>
      </c>
      <c r="F499" s="48"/>
    </row>
    <row r="500" spans="2:6" x14ac:dyDescent="0.3">
      <c r="B500" s="17">
        <v>44795</v>
      </c>
      <c r="C500" s="21">
        <v>118.7547</v>
      </c>
      <c r="D500" s="37">
        <f t="shared" si="14"/>
        <v>-1.5064144902705839E-2</v>
      </c>
      <c r="E500" s="50">
        <f t="shared" si="15"/>
        <v>15800.37871776013</v>
      </c>
      <c r="F500" s="48"/>
    </row>
    <row r="501" spans="2:6" x14ac:dyDescent="0.3">
      <c r="B501" s="17">
        <v>44796</v>
      </c>
      <c r="C501" s="21">
        <v>119.3424</v>
      </c>
      <c r="D501" s="37">
        <f t="shared" si="14"/>
        <v>4.9488567610376528E-3</v>
      </c>
      <c r="E501" s="50">
        <f t="shared" si="15"/>
        <v>15878.572528804472</v>
      </c>
      <c r="F501" s="48"/>
    </row>
    <row r="502" spans="2:6" x14ac:dyDescent="0.3">
      <c r="B502" s="17">
        <v>44797</v>
      </c>
      <c r="C502" s="21">
        <v>119.52780199999999</v>
      </c>
      <c r="D502" s="37">
        <f t="shared" si="14"/>
        <v>1.5535300111276151E-3</v>
      </c>
      <c r="E502" s="50">
        <f t="shared" si="15"/>
        <v>15903.240367761837</v>
      </c>
      <c r="F502" s="48"/>
    </row>
    <row r="503" spans="2:6" x14ac:dyDescent="0.3">
      <c r="B503" s="17">
        <v>44798</v>
      </c>
      <c r="C503" s="21">
        <v>118.96790300000001</v>
      </c>
      <c r="D503" s="37">
        <f t="shared" si="14"/>
        <v>-4.6842574750934288E-3</v>
      </c>
      <c r="E503" s="50">
        <f t="shared" si="15"/>
        <v>15828.74549519094</v>
      </c>
      <c r="F503" s="48"/>
    </row>
    <row r="504" spans="2:6" x14ac:dyDescent="0.3">
      <c r="B504" s="17">
        <v>44799</v>
      </c>
      <c r="C504" s="21">
        <v>119.214302</v>
      </c>
      <c r="D504" s="37">
        <f t="shared" si="14"/>
        <v>2.0711384649689645E-3</v>
      </c>
      <c r="E504" s="50">
        <f t="shared" si="15"/>
        <v>15861.529018838235</v>
      </c>
      <c r="F504" s="48"/>
    </row>
    <row r="505" spans="2:6" x14ac:dyDescent="0.3">
      <c r="B505" s="17">
        <v>44802</v>
      </c>
      <c r="C505" s="21">
        <v>117.54499800000001</v>
      </c>
      <c r="D505" s="37">
        <f t="shared" si="14"/>
        <v>-1.4002548117087468E-2</v>
      </c>
      <c r="E505" s="50">
        <f t="shared" si="15"/>
        <v>15639.427195541373</v>
      </c>
      <c r="F505" s="48"/>
    </row>
    <row r="506" spans="2:6" x14ac:dyDescent="0.3">
      <c r="B506" s="17">
        <v>44803</v>
      </c>
      <c r="C506" s="21">
        <v>120.570396</v>
      </c>
      <c r="D506" s="37">
        <f t="shared" si="14"/>
        <v>2.5738211335883433E-2</v>
      </c>
      <c r="E506" s="50">
        <f t="shared" si="15"/>
        <v>16041.958077872379</v>
      </c>
      <c r="F506" s="48"/>
    </row>
    <row r="507" spans="2:6" x14ac:dyDescent="0.3">
      <c r="B507" s="17">
        <v>44805</v>
      </c>
      <c r="C507" s="21">
        <v>119.10080000000001</v>
      </c>
      <c r="D507" s="37">
        <f t="shared" si="14"/>
        <v>-1.2188696800829912E-2</v>
      </c>
      <c r="E507" s="50">
        <f t="shared" si="15"/>
        <v>15846.427514769568</v>
      </c>
      <c r="F507" s="48"/>
    </row>
    <row r="508" spans="2:6" x14ac:dyDescent="0.3">
      <c r="B508" s="17">
        <v>44806</v>
      </c>
      <c r="C508" s="21">
        <v>119.0774</v>
      </c>
      <c r="D508" s="37">
        <f t="shared" si="14"/>
        <v>-1.9647223192463368E-4</v>
      </c>
      <c r="E508" s="50">
        <f t="shared" si="15"/>
        <v>15843.314131787709</v>
      </c>
      <c r="F508" s="48"/>
    </row>
    <row r="509" spans="2:6" x14ac:dyDescent="0.3">
      <c r="B509" s="17">
        <v>44809</v>
      </c>
      <c r="C509" s="21">
        <v>119.931702</v>
      </c>
      <c r="D509" s="37">
        <f t="shared" si="14"/>
        <v>7.1743420665886567E-3</v>
      </c>
      <c r="E509" s="50">
        <f t="shared" si="15"/>
        <v>15956.979486837572</v>
      </c>
      <c r="F509" s="48"/>
    </row>
    <row r="510" spans="2:6" x14ac:dyDescent="0.3">
      <c r="B510" s="17">
        <v>44810</v>
      </c>
      <c r="C510" s="21">
        <v>119.86170199999999</v>
      </c>
      <c r="D510" s="37">
        <f t="shared" si="14"/>
        <v>-5.8366552656784101E-4</v>
      </c>
      <c r="E510" s="50">
        <f t="shared" si="15"/>
        <v>15947.665948002954</v>
      </c>
      <c r="F510" s="48"/>
    </row>
    <row r="511" spans="2:6" x14ac:dyDescent="0.3">
      <c r="B511" s="17">
        <v>44811</v>
      </c>
      <c r="C511" s="21">
        <v>119.64949799999999</v>
      </c>
      <c r="D511" s="37">
        <f t="shared" si="14"/>
        <v>-1.7704070312634125E-3</v>
      </c>
      <c r="E511" s="50">
        <f t="shared" si="15"/>
        <v>15919.43208807637</v>
      </c>
      <c r="F511" s="48"/>
    </row>
    <row r="512" spans="2:6" x14ac:dyDescent="0.3">
      <c r="B512" s="17">
        <v>44812</v>
      </c>
      <c r="C512" s="21">
        <v>120.831596</v>
      </c>
      <c r="D512" s="37">
        <f t="shared" si="14"/>
        <v>9.8796737116273615E-3</v>
      </c>
      <c r="E512" s="50">
        <f t="shared" si="15"/>
        <v>16076.710882780975</v>
      </c>
      <c r="F512" s="48"/>
    </row>
    <row r="513" spans="2:6" x14ac:dyDescent="0.3">
      <c r="B513" s="17">
        <v>44813</v>
      </c>
      <c r="C513" s="21">
        <v>121.065399</v>
      </c>
      <c r="D513" s="37">
        <f t="shared" si="14"/>
        <v>1.9349491998764516E-3</v>
      </c>
      <c r="E513" s="50">
        <f t="shared" si="15"/>
        <v>16107.818501640257</v>
      </c>
      <c r="F513" s="48"/>
    </row>
    <row r="514" spans="2:6" x14ac:dyDescent="0.3">
      <c r="B514" s="17">
        <v>44816</v>
      </c>
      <c r="C514" s="21">
        <v>121.763199</v>
      </c>
      <c r="D514" s="37">
        <f t="shared" si="14"/>
        <v>5.7638268717885351E-3</v>
      </c>
      <c r="E514" s="50">
        <f t="shared" si="15"/>
        <v>16200.661178765904</v>
      </c>
      <c r="F514" s="48"/>
    </row>
    <row r="515" spans="2:6" x14ac:dyDescent="0.3">
      <c r="B515" s="17">
        <v>44817</v>
      </c>
      <c r="C515" s="21">
        <v>122.670502</v>
      </c>
      <c r="D515" s="37">
        <f t="shared" si="14"/>
        <v>7.4513728897677763E-3</v>
      </c>
      <c r="E515" s="50">
        <f t="shared" si="15"/>
        <v>16321.378346269674</v>
      </c>
      <c r="F515" s="48"/>
    </row>
    <row r="516" spans="2:6" x14ac:dyDescent="0.3">
      <c r="B516" s="17">
        <v>44818</v>
      </c>
      <c r="C516" s="21">
        <v>122.219902</v>
      </c>
      <c r="D516" s="37">
        <f t="shared" si="14"/>
        <v>-3.6732547161174439E-3</v>
      </c>
      <c r="E516" s="50">
        <f t="shared" si="15"/>
        <v>16261.425766285702</v>
      </c>
      <c r="F516" s="48"/>
    </row>
    <row r="517" spans="2:6" x14ac:dyDescent="0.3">
      <c r="B517" s="17">
        <v>44819</v>
      </c>
      <c r="C517" s="21">
        <v>121.361504</v>
      </c>
      <c r="D517" s="37">
        <f t="shared" si="14"/>
        <v>-7.0233896931124048E-3</v>
      </c>
      <c r="E517" s="50">
        <f t="shared" si="15"/>
        <v>16147.215436163458</v>
      </c>
      <c r="F517" s="48"/>
    </row>
    <row r="518" spans="2:6" x14ac:dyDescent="0.3">
      <c r="B518" s="17">
        <v>44820</v>
      </c>
      <c r="C518" s="21">
        <v>119.0103</v>
      </c>
      <c r="D518" s="37">
        <f t="shared" ref="D518:D581" si="16">((C518-C517)/C517)</f>
        <v>-1.9373556873520582E-2</v>
      </c>
      <c r="E518" s="50">
        <f t="shared" ref="E518:E581" si="17">(E517+(E517*D518))</f>
        <v>15834.386439561957</v>
      </c>
      <c r="F518" s="48"/>
    </row>
    <row r="519" spans="2:6" x14ac:dyDescent="0.3">
      <c r="B519" s="17">
        <v>44823</v>
      </c>
      <c r="C519" s="21">
        <v>119.628502</v>
      </c>
      <c r="D519" s="37">
        <f t="shared" si="16"/>
        <v>5.1945251797533201E-3</v>
      </c>
      <c r="E519" s="50">
        <f t="shared" si="17"/>
        <v>15916.638558628205</v>
      </c>
      <c r="F519" s="48"/>
    </row>
    <row r="520" spans="2:6" x14ac:dyDescent="0.3">
      <c r="B520" s="17">
        <v>44824</v>
      </c>
      <c r="C520" s="21">
        <v>120.94470200000001</v>
      </c>
      <c r="D520" s="37">
        <f t="shared" si="16"/>
        <v>1.1002394730312757E-2</v>
      </c>
      <c r="E520" s="50">
        <f t="shared" si="17"/>
        <v>16091.759698829948</v>
      </c>
      <c r="F520" s="48"/>
    </row>
    <row r="521" spans="2:6" x14ac:dyDescent="0.3">
      <c r="B521" s="17">
        <v>44825</v>
      </c>
      <c r="C521" s="21">
        <v>120.279701</v>
      </c>
      <c r="D521" s="37">
        <f t="shared" si="16"/>
        <v>-5.4983888421999971E-3</v>
      </c>
      <c r="E521" s="50">
        <f t="shared" si="17"/>
        <v>16003.280946850538</v>
      </c>
      <c r="F521" s="48"/>
    </row>
    <row r="522" spans="2:6" x14ac:dyDescent="0.3">
      <c r="B522" s="17">
        <v>44826</v>
      </c>
      <c r="C522" s="21">
        <v>119.678596</v>
      </c>
      <c r="D522" s="37">
        <f t="shared" si="16"/>
        <v>-4.9975598126902887E-3</v>
      </c>
      <c r="E522" s="50">
        <f t="shared" si="17"/>
        <v>15923.303593119366</v>
      </c>
      <c r="F522" s="48"/>
    </row>
    <row r="523" spans="2:6" x14ac:dyDescent="0.3">
      <c r="B523" s="17">
        <v>44827</v>
      </c>
      <c r="C523" s="21">
        <v>117.62460299999999</v>
      </c>
      <c r="D523" s="37">
        <f t="shared" si="16"/>
        <v>-1.7162576004818818E-2</v>
      </c>
      <c r="E523" s="50">
        <f t="shared" si="17"/>
        <v>15650.01868495465</v>
      </c>
      <c r="F523" s="48"/>
    </row>
    <row r="524" spans="2:6" x14ac:dyDescent="0.3">
      <c r="B524" s="17">
        <v>44830</v>
      </c>
      <c r="C524" s="21">
        <v>115.510902</v>
      </c>
      <c r="D524" s="37">
        <f t="shared" si="16"/>
        <v>-1.7969888493481179E-2</v>
      </c>
      <c r="E524" s="50">
        <f t="shared" si="17"/>
        <v>15368.789594265118</v>
      </c>
      <c r="F524" s="48"/>
    </row>
    <row r="525" spans="2:6" x14ac:dyDescent="0.3">
      <c r="B525" s="17">
        <v>44831</v>
      </c>
      <c r="C525" s="21">
        <v>115.449699</v>
      </c>
      <c r="D525" s="37">
        <f t="shared" si="16"/>
        <v>-5.2984609192997312E-4</v>
      </c>
      <c r="E525" s="50">
        <f t="shared" si="17"/>
        <v>15360.646501160902</v>
      </c>
      <c r="F525" s="48"/>
    </row>
    <row r="526" spans="2:6" x14ac:dyDescent="0.3">
      <c r="B526" s="17">
        <v>44832</v>
      </c>
      <c r="C526" s="21">
        <v>114.439903</v>
      </c>
      <c r="D526" s="37">
        <f t="shared" si="16"/>
        <v>-8.7466317257353307E-3</v>
      </c>
      <c r="E526" s="50">
        <f t="shared" si="17"/>
        <v>15226.292583146042</v>
      </c>
      <c r="F526" s="48"/>
    </row>
    <row r="527" spans="2:6" x14ac:dyDescent="0.3">
      <c r="B527" s="17">
        <v>44833</v>
      </c>
      <c r="C527" s="21">
        <v>114.16089599999999</v>
      </c>
      <c r="D527" s="37">
        <f t="shared" si="16"/>
        <v>-2.4380219895852855E-3</v>
      </c>
      <c r="E527" s="50">
        <f t="shared" si="17"/>
        <v>15189.170547008473</v>
      </c>
      <c r="F527" s="48"/>
    </row>
    <row r="528" spans="2:6" x14ac:dyDescent="0.3">
      <c r="B528" s="17">
        <v>44834</v>
      </c>
      <c r="C528" s="21">
        <v>116.0354</v>
      </c>
      <c r="D528" s="37">
        <f t="shared" si="16"/>
        <v>1.6419843095835565E-2</v>
      </c>
      <c r="E528" s="50">
        <f t="shared" si="17"/>
        <v>15438.574344146238</v>
      </c>
      <c r="F528" s="48"/>
    </row>
    <row r="529" spans="2:6" x14ac:dyDescent="0.3">
      <c r="B529" s="17">
        <v>44837</v>
      </c>
      <c r="C529" s="21">
        <v>114.628799</v>
      </c>
      <c r="D529" s="37">
        <f t="shared" si="16"/>
        <v>-1.212217133736769E-2</v>
      </c>
      <c r="E529" s="50">
        <f t="shared" si="17"/>
        <v>15251.425300741808</v>
      </c>
      <c r="F529" s="48"/>
    </row>
    <row r="530" spans="2:6" x14ac:dyDescent="0.3">
      <c r="B530" s="17">
        <v>44838</v>
      </c>
      <c r="C530" s="21">
        <v>117.25949900000001</v>
      </c>
      <c r="D530" s="37">
        <f t="shared" si="16"/>
        <v>2.2949730111016906E-2</v>
      </c>
      <c r="E530" s="50">
        <f t="shared" si="17"/>
        <v>15601.441395202168</v>
      </c>
      <c r="F530" s="48"/>
    </row>
    <row r="531" spans="2:6" x14ac:dyDescent="0.3">
      <c r="B531" s="17">
        <v>44840</v>
      </c>
      <c r="C531" s="21">
        <v>117.648201</v>
      </c>
      <c r="D531" s="37">
        <f t="shared" si="16"/>
        <v>3.3148870949891657E-3</v>
      </c>
      <c r="E531" s="50">
        <f t="shared" si="17"/>
        <v>15653.158411946353</v>
      </c>
      <c r="F531" s="48"/>
    </row>
    <row r="532" spans="2:6" x14ac:dyDescent="0.3">
      <c r="B532" s="17">
        <v>44841</v>
      </c>
      <c r="C532" s="21">
        <v>117.53119700000001</v>
      </c>
      <c r="D532" s="37">
        <f t="shared" si="16"/>
        <v>-9.9452434466035179E-4</v>
      </c>
      <c r="E532" s="50">
        <f t="shared" si="17"/>
        <v>15637.590964834848</v>
      </c>
      <c r="F532" s="48"/>
    </row>
    <row r="533" spans="2:6" x14ac:dyDescent="0.3">
      <c r="B533" s="17">
        <v>44844</v>
      </c>
      <c r="C533" s="21">
        <v>117.02950300000001</v>
      </c>
      <c r="D533" s="37">
        <f t="shared" si="16"/>
        <v>-4.2686028289152921E-3</v>
      </c>
      <c r="E533" s="50">
        <f t="shared" si="17"/>
        <v>15570.840299804933</v>
      </c>
      <c r="F533" s="48"/>
    </row>
    <row r="534" spans="2:6" x14ac:dyDescent="0.3">
      <c r="B534" s="17">
        <v>44845</v>
      </c>
      <c r="C534" s="21">
        <v>115.281097</v>
      </c>
      <c r="D534" s="37">
        <f t="shared" si="16"/>
        <v>-1.4939873751322372E-2</v>
      </c>
      <c r="E534" s="50">
        <f t="shared" si="17"/>
        <v>15338.213911523844</v>
      </c>
      <c r="F534" s="48"/>
    </row>
    <row r="535" spans="2:6" x14ac:dyDescent="0.3">
      <c r="B535" s="17">
        <v>44846</v>
      </c>
      <c r="C535" s="21">
        <v>116.230904</v>
      </c>
      <c r="D535" s="37">
        <f t="shared" si="16"/>
        <v>8.2390524094335497E-3</v>
      </c>
      <c r="E535" s="50">
        <f t="shared" si="17"/>
        <v>15464.586259807991</v>
      </c>
      <c r="F535" s="48"/>
    </row>
    <row r="536" spans="2:6" x14ac:dyDescent="0.3">
      <c r="B536" s="17">
        <v>44847</v>
      </c>
      <c r="C536" s="21">
        <v>115.488602</v>
      </c>
      <c r="D536" s="37">
        <f t="shared" si="16"/>
        <v>-6.3864426280294193E-3</v>
      </c>
      <c r="E536" s="50">
        <f t="shared" si="17"/>
        <v>15365.822566893516</v>
      </c>
      <c r="F536" s="48"/>
    </row>
    <row r="537" spans="2:6" x14ac:dyDescent="0.3">
      <c r="B537" s="17">
        <v>44848</v>
      </c>
      <c r="C537" s="21">
        <v>116.65119900000001</v>
      </c>
      <c r="D537" s="37">
        <f t="shared" si="16"/>
        <v>1.0066768320565567E-2</v>
      </c>
      <c r="E537" s="50">
        <f t="shared" si="17"/>
        <v>15520.506742729351</v>
      </c>
      <c r="F537" s="48"/>
    </row>
    <row r="538" spans="2:6" x14ac:dyDescent="0.3">
      <c r="B538" s="17">
        <v>44851</v>
      </c>
      <c r="C538" s="21">
        <v>117.517799</v>
      </c>
      <c r="D538" s="37">
        <f t="shared" si="16"/>
        <v>7.4289849348225826E-3</v>
      </c>
      <c r="E538" s="50">
        <f t="shared" si="17"/>
        <v>15635.8083535019</v>
      </c>
      <c r="F538" s="48"/>
    </row>
    <row r="539" spans="2:6" x14ac:dyDescent="0.3">
      <c r="B539" s="17">
        <v>44852</v>
      </c>
      <c r="C539" s="21">
        <v>118.7062</v>
      </c>
      <c r="D539" s="37">
        <f t="shared" si="16"/>
        <v>1.0112519210813325E-2</v>
      </c>
      <c r="E539" s="50">
        <f t="shared" si="17"/>
        <v>15793.925765853282</v>
      </c>
      <c r="F539" s="48"/>
    </row>
    <row r="540" spans="2:6" x14ac:dyDescent="0.3">
      <c r="B540" s="17">
        <v>44853</v>
      </c>
      <c r="C540" s="21">
        <v>118.893303</v>
      </c>
      <c r="D540" s="37">
        <f t="shared" si="16"/>
        <v>1.5761855741318277E-3</v>
      </c>
      <c r="E540" s="50">
        <f t="shared" si="17"/>
        <v>15818.819923804329</v>
      </c>
      <c r="F540" s="48"/>
    </row>
    <row r="541" spans="2:6" x14ac:dyDescent="0.3">
      <c r="B541" s="17">
        <v>44854</v>
      </c>
      <c r="C541" s="21">
        <v>119.243202</v>
      </c>
      <c r="D541" s="37">
        <f t="shared" si="16"/>
        <v>2.9429664343667322E-3</v>
      </c>
      <c r="E541" s="50">
        <f t="shared" si="17"/>
        <v>15865.374179871376</v>
      </c>
      <c r="F541" s="48"/>
    </row>
    <row r="542" spans="2:6" x14ac:dyDescent="0.3">
      <c r="B542" s="17">
        <v>44855</v>
      </c>
      <c r="C542" s="21">
        <v>119.326302</v>
      </c>
      <c r="D542" s="37">
        <f t="shared" si="16"/>
        <v>6.9689507331413103E-4</v>
      </c>
      <c r="E542" s="50">
        <f t="shared" si="17"/>
        <v>15876.430680973614</v>
      </c>
      <c r="F542" s="48"/>
    </row>
    <row r="543" spans="2:6" x14ac:dyDescent="0.3">
      <c r="B543" s="17">
        <v>44859</v>
      </c>
      <c r="C543" s="21">
        <v>119.867401</v>
      </c>
      <c r="D543" s="37">
        <f t="shared" si="16"/>
        <v>4.534616349713097E-3</v>
      </c>
      <c r="E543" s="50">
        <f t="shared" si="17"/>
        <v>15948.424203114642</v>
      </c>
      <c r="F543" s="48"/>
    </row>
    <row r="544" spans="2:6" x14ac:dyDescent="0.3">
      <c r="B544" s="17">
        <v>44861</v>
      </c>
      <c r="C544" s="21">
        <v>120.50599699999999</v>
      </c>
      <c r="D544" s="37">
        <f t="shared" si="16"/>
        <v>5.3275201987568969E-3</v>
      </c>
      <c r="E544" s="50">
        <f t="shared" si="17"/>
        <v>16033.389755195079</v>
      </c>
      <c r="F544" s="48"/>
    </row>
    <row r="545" spans="2:6" x14ac:dyDescent="0.3">
      <c r="B545" s="17">
        <v>44862</v>
      </c>
      <c r="C545" s="21">
        <v>120.843903</v>
      </c>
      <c r="D545" s="37">
        <f t="shared" si="16"/>
        <v>2.804059618709298E-3</v>
      </c>
      <c r="E545" s="50">
        <f t="shared" si="17"/>
        <v>16078.34833595865</v>
      </c>
      <c r="F545" s="48"/>
    </row>
    <row r="546" spans="2:6" x14ac:dyDescent="0.3">
      <c r="B546" s="17">
        <v>44865</v>
      </c>
      <c r="C546" s="21">
        <v>122.381203</v>
      </c>
      <c r="D546" s="37">
        <f t="shared" si="16"/>
        <v>1.2721369980908361E-2</v>
      </c>
      <c r="E546" s="50">
        <f t="shared" si="17"/>
        <v>16282.886953822303</v>
      </c>
      <c r="F546" s="48"/>
    </row>
    <row r="547" spans="2:6" x14ac:dyDescent="0.3">
      <c r="B547" s="17">
        <v>44866</v>
      </c>
      <c r="C547" s="21">
        <v>123.308098</v>
      </c>
      <c r="D547" s="37">
        <f t="shared" si="16"/>
        <v>7.5738346844000364E-3</v>
      </c>
      <c r="E547" s="50">
        <f t="shared" si="17"/>
        <v>16406.210847795326</v>
      </c>
      <c r="F547" s="48"/>
    </row>
    <row r="548" spans="2:6" x14ac:dyDescent="0.3">
      <c r="B548" s="17">
        <v>44867</v>
      </c>
      <c r="C548" s="21">
        <v>122.882698</v>
      </c>
      <c r="D548" s="37">
        <f t="shared" si="16"/>
        <v>-3.4498950750176702E-3</v>
      </c>
      <c r="E548" s="50">
        <f t="shared" si="17"/>
        <v>16349.611141791816</v>
      </c>
      <c r="F548" s="48"/>
    </row>
    <row r="549" spans="2:6" x14ac:dyDescent="0.3">
      <c r="B549" s="17">
        <v>44868</v>
      </c>
      <c r="C549" s="21">
        <v>122.67759700000001</v>
      </c>
      <c r="D549" s="37">
        <f t="shared" si="16"/>
        <v>-1.6690795639919876E-3</v>
      </c>
      <c r="E549" s="50">
        <f t="shared" si="17"/>
        <v>16322.322339955836</v>
      </c>
      <c r="F549" s="48"/>
    </row>
    <row r="550" spans="2:6" x14ac:dyDescent="0.3">
      <c r="B550" s="17">
        <v>44869</v>
      </c>
      <c r="C550" s="21">
        <v>123.114197</v>
      </c>
      <c r="D550" s="37">
        <f t="shared" si="16"/>
        <v>3.558922009207586E-3</v>
      </c>
      <c r="E550" s="50">
        <f t="shared" si="17"/>
        <v>16380.412212172885</v>
      </c>
      <c r="F550" s="48"/>
    </row>
    <row r="551" spans="2:6" x14ac:dyDescent="0.3">
      <c r="B551" s="17">
        <v>44872</v>
      </c>
      <c r="C551" s="21">
        <v>123.69349699999999</v>
      </c>
      <c r="D551" s="37">
        <f t="shared" si="16"/>
        <v>4.7053874704636152E-3</v>
      </c>
      <c r="E551" s="50">
        <f t="shared" si="17"/>
        <v>16457.488398557074</v>
      </c>
      <c r="F551" s="48"/>
    </row>
    <row r="552" spans="2:6" x14ac:dyDescent="0.3">
      <c r="B552" s="17">
        <v>44874</v>
      </c>
      <c r="C552" s="21">
        <v>123.398804</v>
      </c>
      <c r="D552" s="37">
        <f t="shared" si="16"/>
        <v>-2.3824453762512285E-3</v>
      </c>
      <c r="E552" s="50">
        <f t="shared" si="17"/>
        <v>16418.279331417223</v>
      </c>
      <c r="F552" s="48"/>
    </row>
    <row r="553" spans="2:6" x14ac:dyDescent="0.3">
      <c r="B553" s="17">
        <v>44875</v>
      </c>
      <c r="C553" s="21">
        <v>122.522797</v>
      </c>
      <c r="D553" s="37">
        <f t="shared" si="16"/>
        <v>-7.0989910080490031E-3</v>
      </c>
      <c r="E553" s="50">
        <f t="shared" si="17"/>
        <v>16301.726114075855</v>
      </c>
      <c r="F553" s="48"/>
    </row>
    <row r="554" spans="2:6" x14ac:dyDescent="0.3">
      <c r="B554" s="17">
        <v>44876</v>
      </c>
      <c r="C554" s="21">
        <v>124.70590199999999</v>
      </c>
      <c r="D554" s="37">
        <f t="shared" si="16"/>
        <v>1.7817949422098141E-2</v>
      </c>
      <c r="E554" s="50">
        <f t="shared" si="17"/>
        <v>16592.189445469354</v>
      </c>
      <c r="F554" s="48"/>
    </row>
    <row r="555" spans="2:6" x14ac:dyDescent="0.3">
      <c r="B555" s="17">
        <v>44879</v>
      </c>
      <c r="C555" s="21">
        <v>124.56379699999999</v>
      </c>
      <c r="D555" s="37">
        <f t="shared" si="16"/>
        <v>-1.1395210468867851E-3</v>
      </c>
      <c r="E555" s="50">
        <f t="shared" si="17"/>
        <v>16573.282296382309</v>
      </c>
      <c r="F555" s="48"/>
    </row>
    <row r="556" spans="2:6" x14ac:dyDescent="0.3">
      <c r="B556" s="17">
        <v>44880</v>
      </c>
      <c r="C556" s="21">
        <v>125.066704</v>
      </c>
      <c r="D556" s="37">
        <f t="shared" si="16"/>
        <v>4.0373448153640306E-3</v>
      </c>
      <c r="E556" s="50">
        <f t="shared" si="17"/>
        <v>16640.194351735172</v>
      </c>
      <c r="F556" s="48"/>
    </row>
    <row r="557" spans="2:6" x14ac:dyDescent="0.3">
      <c r="B557" s="17">
        <v>44881</v>
      </c>
      <c r="C557" s="21">
        <v>125.1082</v>
      </c>
      <c r="D557" s="37">
        <f t="shared" si="16"/>
        <v>3.3179094573400678E-4</v>
      </c>
      <c r="E557" s="50">
        <f t="shared" si="17"/>
        <v>16645.71541755633</v>
      </c>
      <c r="F557" s="48"/>
    </row>
    <row r="558" spans="2:6" x14ac:dyDescent="0.3">
      <c r="B558" s="17">
        <v>44882</v>
      </c>
      <c r="C558" s="21">
        <v>124.66120100000001</v>
      </c>
      <c r="D558" s="37">
        <f t="shared" si="16"/>
        <v>-3.5728992983672619E-3</v>
      </c>
      <c r="E558" s="50">
        <f t="shared" si="17"/>
        <v>16586.241952620123</v>
      </c>
      <c r="F558" s="48"/>
    </row>
    <row r="559" spans="2:6" x14ac:dyDescent="0.3">
      <c r="B559" s="17">
        <v>44883</v>
      </c>
      <c r="C559" s="21">
        <v>124.414497</v>
      </c>
      <c r="D559" s="37">
        <f t="shared" si="16"/>
        <v>-1.9789958545322231E-3</v>
      </c>
      <c r="E559" s="50">
        <f t="shared" si="17"/>
        <v>16553.417848553618</v>
      </c>
      <c r="F559" s="48"/>
    </row>
    <row r="560" spans="2:6" x14ac:dyDescent="0.3">
      <c r="B560" s="17">
        <v>44886</v>
      </c>
      <c r="C560" s="21">
        <v>123.410202</v>
      </c>
      <c r="D560" s="37">
        <f t="shared" si="16"/>
        <v>-8.0721702391321742E-3</v>
      </c>
      <c r="E560" s="50">
        <f t="shared" si="17"/>
        <v>16419.795841640604</v>
      </c>
      <c r="F560" s="48"/>
    </row>
    <row r="561" spans="2:6" x14ac:dyDescent="0.3">
      <c r="B561" s="17">
        <v>44887</v>
      </c>
      <c r="C561" s="21">
        <v>123.981697</v>
      </c>
      <c r="D561" s="37">
        <f t="shared" si="16"/>
        <v>4.6308570178014846E-3</v>
      </c>
      <c r="E561" s="50">
        <f t="shared" si="17"/>
        <v>16495.833568444734</v>
      </c>
      <c r="F561" s="48"/>
    </row>
    <row r="562" spans="2:6" x14ac:dyDescent="0.3">
      <c r="B562" s="17">
        <v>44888</v>
      </c>
      <c r="C562" s="21">
        <v>124.137001</v>
      </c>
      <c r="D562" s="37">
        <f t="shared" si="16"/>
        <v>1.2526365081129759E-3</v>
      </c>
      <c r="E562" s="50">
        <f t="shared" si="17"/>
        <v>16516.496851804324</v>
      </c>
      <c r="F562" s="48"/>
    </row>
    <row r="563" spans="2:6" x14ac:dyDescent="0.3">
      <c r="B563" s="17">
        <v>44889</v>
      </c>
      <c r="C563" s="21">
        <v>125.6073</v>
      </c>
      <c r="D563" s="37">
        <f t="shared" si="16"/>
        <v>1.1844164013596536E-2</v>
      </c>
      <c r="E563" s="50">
        <f t="shared" si="17"/>
        <v>16712.120949447144</v>
      </c>
      <c r="F563" s="48"/>
    </row>
    <row r="564" spans="2:6" x14ac:dyDescent="0.3">
      <c r="B564" s="17">
        <v>44890</v>
      </c>
      <c r="C564" s="21">
        <v>125.80120100000001</v>
      </c>
      <c r="D564" s="37">
        <f t="shared" si="16"/>
        <v>1.5437080488157216E-3</v>
      </c>
      <c r="E564" s="50">
        <f t="shared" si="17"/>
        <v>16737.919585069587</v>
      </c>
      <c r="F564" s="48"/>
    </row>
    <row r="565" spans="2:6" x14ac:dyDescent="0.3">
      <c r="B565" s="17">
        <v>44893</v>
      </c>
      <c r="C565" s="21">
        <v>126.138901</v>
      </c>
      <c r="D565" s="37">
        <f t="shared" si="16"/>
        <v>2.6843940861899888E-3</v>
      </c>
      <c r="E565" s="50">
        <f t="shared" si="17"/>
        <v>16782.85075741887</v>
      </c>
      <c r="F565" s="48"/>
    </row>
    <row r="566" spans="2:6" x14ac:dyDescent="0.3">
      <c r="B566" s="17">
        <v>44894</v>
      </c>
      <c r="C566" s="21">
        <v>126.51370199999999</v>
      </c>
      <c r="D566" s="37">
        <f t="shared" si="16"/>
        <v>2.9713355438223681E-3</v>
      </c>
      <c r="E566" s="50">
        <f t="shared" si="17"/>
        <v>16832.718238401056</v>
      </c>
      <c r="F566" s="48"/>
    </row>
    <row r="567" spans="2:6" x14ac:dyDescent="0.3">
      <c r="B567" s="17">
        <v>44895</v>
      </c>
      <c r="C567" s="21">
        <v>127.46530199999999</v>
      </c>
      <c r="D567" s="37">
        <f t="shared" si="16"/>
        <v>7.5217149206494582E-3</v>
      </c>
      <c r="E567" s="50">
        <f t="shared" si="17"/>
        <v>16959.329146329925</v>
      </c>
      <c r="F567" s="48"/>
    </row>
    <row r="568" spans="2:6" x14ac:dyDescent="0.3">
      <c r="B568" s="17">
        <v>44896</v>
      </c>
      <c r="C568" s="21">
        <v>127.8321</v>
      </c>
      <c r="D568" s="37">
        <f t="shared" si="16"/>
        <v>2.8776301804863168E-3</v>
      </c>
      <c r="E568" s="50">
        <f t="shared" si="17"/>
        <v>17008.131823722204</v>
      </c>
      <c r="F568" s="48"/>
    </row>
    <row r="569" spans="2:6" x14ac:dyDescent="0.3">
      <c r="B569" s="17">
        <v>44897</v>
      </c>
      <c r="C569" s="21">
        <v>127.040604</v>
      </c>
      <c r="D569" s="37">
        <f t="shared" si="16"/>
        <v>-6.1916842483225659E-3</v>
      </c>
      <c r="E569" s="50">
        <f t="shared" si="17"/>
        <v>16902.822841815869</v>
      </c>
      <c r="F569" s="48"/>
    </row>
    <row r="570" spans="2:6" x14ac:dyDescent="0.3">
      <c r="B570" s="17">
        <v>44900</v>
      </c>
      <c r="C570" s="21">
        <v>127.072098</v>
      </c>
      <c r="D570" s="37">
        <f t="shared" si="16"/>
        <v>2.4790499264310033E-4</v>
      </c>
      <c r="E570" s="50">
        <f t="shared" si="17"/>
        <v>16907.013135988116</v>
      </c>
      <c r="F570" s="48"/>
    </row>
    <row r="571" spans="2:6" x14ac:dyDescent="0.3">
      <c r="B571" s="17">
        <v>44901</v>
      </c>
      <c r="C571" s="21">
        <v>126.675301</v>
      </c>
      <c r="D571" s="37">
        <f t="shared" si="16"/>
        <v>-3.1226131168464086E-3</v>
      </c>
      <c r="E571" s="50">
        <f t="shared" si="17"/>
        <v>16854.219075002984</v>
      </c>
      <c r="F571" s="48"/>
    </row>
    <row r="572" spans="2:6" x14ac:dyDescent="0.3">
      <c r="B572" s="17">
        <v>44902</v>
      </c>
      <c r="C572" s="21">
        <v>126.116302</v>
      </c>
      <c r="D572" s="37">
        <f t="shared" si="16"/>
        <v>-4.412849194650818E-3</v>
      </c>
      <c r="E572" s="50">
        <f t="shared" si="17"/>
        <v>16779.843947931389</v>
      </c>
      <c r="F572" s="48"/>
    </row>
    <row r="573" spans="2:6" x14ac:dyDescent="0.3">
      <c r="B573" s="17">
        <v>44903</v>
      </c>
      <c r="C573" s="21">
        <v>126.44740299999999</v>
      </c>
      <c r="D573" s="37">
        <f t="shared" si="16"/>
        <v>2.6253624214258174E-3</v>
      </c>
      <c r="E573" s="50">
        <f t="shared" si="17"/>
        <v>16823.897119669677</v>
      </c>
      <c r="F573" s="48"/>
    </row>
    <row r="574" spans="2:6" x14ac:dyDescent="0.3">
      <c r="B574" s="17">
        <v>44904</v>
      </c>
      <c r="C574" s="21">
        <v>125.68049600000001</v>
      </c>
      <c r="D574" s="37">
        <f t="shared" si="16"/>
        <v>-6.0650276858591487E-3</v>
      </c>
      <c r="E574" s="50">
        <f t="shared" si="17"/>
        <v>16721.859717854833</v>
      </c>
      <c r="F574" s="48"/>
    </row>
    <row r="575" spans="2:6" x14ac:dyDescent="0.3">
      <c r="B575" s="17">
        <v>44907</v>
      </c>
      <c r="C575" s="21">
        <v>125.68270099999999</v>
      </c>
      <c r="D575" s="37">
        <f t="shared" si="16"/>
        <v>1.7544488366670309E-5</v>
      </c>
      <c r="E575" s="50">
        <f t="shared" si="17"/>
        <v>16722.153094328121</v>
      </c>
      <c r="F575" s="48"/>
    </row>
    <row r="576" spans="2:6" x14ac:dyDescent="0.3">
      <c r="B576" s="17">
        <v>44908</v>
      </c>
      <c r="C576" s="21">
        <v>126.434799</v>
      </c>
      <c r="D576" s="37">
        <f t="shared" si="16"/>
        <v>5.9841011850947073E-3</v>
      </c>
      <c r="E576" s="50">
        <f t="shared" si="17"/>
        <v>16822.220150477224</v>
      </c>
      <c r="F576" s="48"/>
    </row>
    <row r="577" spans="2:6" x14ac:dyDescent="0.3">
      <c r="B577" s="17">
        <v>44909</v>
      </c>
      <c r="C577" s="21">
        <v>126.78939800000001</v>
      </c>
      <c r="D577" s="37">
        <f t="shared" si="16"/>
        <v>2.8045997051809085E-3</v>
      </c>
      <c r="E577" s="50">
        <f t="shared" si="17"/>
        <v>16869.399744151742</v>
      </c>
      <c r="F577" s="48"/>
    </row>
    <row r="578" spans="2:6" x14ac:dyDescent="0.3">
      <c r="B578" s="17">
        <v>44910</v>
      </c>
      <c r="C578" s="21">
        <v>125.119102</v>
      </c>
      <c r="D578" s="37">
        <f t="shared" si="16"/>
        <v>-1.3173782874180123E-2</v>
      </c>
      <c r="E578" s="50">
        <f t="shared" si="17"/>
        <v>16647.165934704539</v>
      </c>
      <c r="F578" s="48"/>
    </row>
    <row r="579" spans="2:6" x14ac:dyDescent="0.3">
      <c r="B579" s="17">
        <v>44911</v>
      </c>
      <c r="C579" s="21">
        <v>124.127403</v>
      </c>
      <c r="D579" s="37">
        <f t="shared" si="16"/>
        <v>-7.9260399423262892E-3</v>
      </c>
      <c r="E579" s="50">
        <f t="shared" si="17"/>
        <v>16515.219832579536</v>
      </c>
      <c r="F579" s="48"/>
    </row>
    <row r="580" spans="2:6" x14ac:dyDescent="0.3">
      <c r="B580" s="17">
        <v>44914</v>
      </c>
      <c r="C580" s="21">
        <v>125.154099</v>
      </c>
      <c r="D580" s="37">
        <f t="shared" si="16"/>
        <v>8.2713081494180715E-3</v>
      </c>
      <c r="E580" s="50">
        <f t="shared" si="17"/>
        <v>16651.822304970181</v>
      </c>
      <c r="F580" s="48"/>
    </row>
    <row r="581" spans="2:6" x14ac:dyDescent="0.3">
      <c r="B581" s="17">
        <v>44915</v>
      </c>
      <c r="C581" s="21">
        <v>124.91419999999999</v>
      </c>
      <c r="D581" s="37">
        <f t="shared" si="16"/>
        <v>-1.9168289486068554E-3</v>
      </c>
      <c r="E581" s="50">
        <f t="shared" si="17"/>
        <v>16619.903609928955</v>
      </c>
      <c r="F581" s="48"/>
    </row>
    <row r="582" spans="2:6" x14ac:dyDescent="0.3">
      <c r="B582" s="17">
        <v>44916</v>
      </c>
      <c r="C582" s="21">
        <v>123.649002</v>
      </c>
      <c r="D582" s="37">
        <f t="shared" ref="D582:D645" si="18">((C582-C581)/C581)</f>
        <v>-1.012853622726638E-2</v>
      </c>
      <c r="E582" s="50">
        <f t="shared" ref="E582:E645" si="19">(E581+(E581*D582))</f>
        <v>16451.568314122116</v>
      </c>
      <c r="F582" s="48"/>
    </row>
    <row r="583" spans="2:6" x14ac:dyDescent="0.3">
      <c r="B583" s="17">
        <v>44917</v>
      </c>
      <c r="C583" s="21">
        <v>123.161102</v>
      </c>
      <c r="D583" s="37">
        <f t="shared" si="18"/>
        <v>-3.945846647431867E-3</v>
      </c>
      <c r="E583" s="50">
        <f t="shared" si="19"/>
        <v>16386.65294844484</v>
      </c>
      <c r="F583" s="48"/>
    </row>
    <row r="584" spans="2:6" x14ac:dyDescent="0.3">
      <c r="B584" s="17">
        <v>44918</v>
      </c>
      <c r="C584" s="21">
        <v>120.982597</v>
      </c>
      <c r="D584" s="37">
        <f t="shared" si="18"/>
        <v>-1.7688255176541059E-2</v>
      </c>
      <c r="E584" s="50">
        <f t="shared" si="19"/>
        <v>16096.801649603329</v>
      </c>
      <c r="F584" s="48"/>
    </row>
    <row r="585" spans="2:6" x14ac:dyDescent="0.3">
      <c r="B585" s="17">
        <v>44921</v>
      </c>
      <c r="C585" s="21">
        <v>122.392601</v>
      </c>
      <c r="D585" s="37">
        <f t="shared" si="18"/>
        <v>1.1654601859803031E-2</v>
      </c>
      <c r="E585" s="50">
        <f t="shared" si="19"/>
        <v>16284.403464045676</v>
      </c>
      <c r="F585" s="48"/>
    </row>
    <row r="586" spans="2:6" x14ac:dyDescent="0.3">
      <c r="B586" s="17">
        <v>44922</v>
      </c>
      <c r="C586" s="21">
        <v>123.191498</v>
      </c>
      <c r="D586" s="37">
        <f t="shared" si="18"/>
        <v>6.5273308473932723E-3</v>
      </c>
      <c r="E586" s="50">
        <f t="shared" si="19"/>
        <v>16390.69715310794</v>
      </c>
      <c r="F586" s="48"/>
    </row>
    <row r="587" spans="2:6" x14ac:dyDescent="0.3">
      <c r="B587" s="17">
        <v>44923</v>
      </c>
      <c r="C587" s="21">
        <v>123.124298</v>
      </c>
      <c r="D587" s="37">
        <f t="shared" si="18"/>
        <v>-5.4549218972886995E-4</v>
      </c>
      <c r="E587" s="50">
        <f t="shared" si="19"/>
        <v>16381.756155826708</v>
      </c>
      <c r="F587" s="48"/>
    </row>
    <row r="588" spans="2:6" x14ac:dyDescent="0.3">
      <c r="B588" s="17">
        <v>44924</v>
      </c>
      <c r="C588" s="21">
        <v>123.587898</v>
      </c>
      <c r="D588" s="37">
        <f t="shared" si="18"/>
        <v>3.7653006557649537E-3</v>
      </c>
      <c r="E588" s="50">
        <f t="shared" si="19"/>
        <v>16443.438393022825</v>
      </c>
      <c r="F588" s="48"/>
    </row>
    <row r="589" spans="2:6" x14ac:dyDescent="0.3">
      <c r="B589" s="17">
        <v>44925</v>
      </c>
      <c r="C589" s="21">
        <v>123.004402</v>
      </c>
      <c r="D589" s="37">
        <f t="shared" si="18"/>
        <v>-4.7213036991696124E-3</v>
      </c>
      <c r="E589" s="50">
        <f t="shared" si="19"/>
        <v>16365.803926510778</v>
      </c>
      <c r="F589" s="48"/>
    </row>
    <row r="590" spans="2:6" x14ac:dyDescent="0.3">
      <c r="B590" s="17">
        <v>44928</v>
      </c>
      <c r="C590" s="21">
        <v>123.629097</v>
      </c>
      <c r="D590" s="37">
        <f t="shared" si="18"/>
        <v>5.0786393807272252E-3</v>
      </c>
      <c r="E590" s="50">
        <f t="shared" si="19"/>
        <v>16448.919942829216</v>
      </c>
      <c r="F590" s="48"/>
    </row>
    <row r="591" spans="2:6" x14ac:dyDescent="0.3">
      <c r="B591" s="17">
        <v>44929</v>
      </c>
      <c r="C591" s="21">
        <v>123.86660000000001</v>
      </c>
      <c r="D591" s="37">
        <f t="shared" si="18"/>
        <v>1.9210930578907634E-3</v>
      </c>
      <c r="E591" s="50">
        <f t="shared" si="19"/>
        <v>16480.519848741187</v>
      </c>
      <c r="F591" s="48"/>
    </row>
    <row r="592" spans="2:6" x14ac:dyDescent="0.3">
      <c r="B592" s="17">
        <v>44930</v>
      </c>
      <c r="C592" s="21">
        <v>122.57820100000001</v>
      </c>
      <c r="D592" s="37">
        <f t="shared" si="18"/>
        <v>-1.0401504521800052E-2</v>
      </c>
      <c r="E592" s="50">
        <f t="shared" si="19"/>
        <v>16309.09764701289</v>
      </c>
      <c r="F592" s="48"/>
    </row>
    <row r="593" spans="2:6" x14ac:dyDescent="0.3">
      <c r="B593" s="17">
        <v>44931</v>
      </c>
      <c r="C593" s="21">
        <v>122.2323</v>
      </c>
      <c r="D593" s="37">
        <f t="shared" si="18"/>
        <v>-2.8218802134321744E-3</v>
      </c>
      <c r="E593" s="50">
        <f t="shared" si="19"/>
        <v>16263.075327063851</v>
      </c>
      <c r="F593" s="48"/>
    </row>
    <row r="594" spans="2:6" x14ac:dyDescent="0.3">
      <c r="B594" s="17">
        <v>44932</v>
      </c>
      <c r="C594" s="21">
        <v>121.32959700000001</v>
      </c>
      <c r="D594" s="37">
        <f t="shared" si="18"/>
        <v>-7.3851428795824693E-3</v>
      </c>
      <c r="E594" s="50">
        <f t="shared" si="19"/>
        <v>16142.970192112072</v>
      </c>
      <c r="F594" s="48"/>
    </row>
    <row r="595" spans="2:6" x14ac:dyDescent="0.3">
      <c r="B595" s="17">
        <v>44935</v>
      </c>
      <c r="C595" s="21">
        <v>122.96880299999999</v>
      </c>
      <c r="D595" s="37">
        <f t="shared" si="18"/>
        <v>1.3510355597735869E-2</v>
      </c>
      <c r="E595" s="50">
        <f t="shared" si="19"/>
        <v>16361.067459811156</v>
      </c>
      <c r="F595" s="48"/>
    </row>
    <row r="596" spans="2:6" x14ac:dyDescent="0.3">
      <c r="B596" s="17">
        <v>44936</v>
      </c>
      <c r="C596" s="21">
        <v>121.698196</v>
      </c>
      <c r="D596" s="37">
        <f t="shared" si="18"/>
        <v>-1.0332758951878213E-2</v>
      </c>
      <c r="E596" s="50">
        <f t="shared" si="19"/>
        <v>16192.01249355351</v>
      </c>
      <c r="F596" s="48"/>
    </row>
    <row r="597" spans="2:6" x14ac:dyDescent="0.3">
      <c r="B597" s="17">
        <v>44937</v>
      </c>
      <c r="C597" s="21">
        <v>121.571899</v>
      </c>
      <c r="D597" s="37">
        <f t="shared" si="18"/>
        <v>-1.0377885963074908E-3</v>
      </c>
      <c r="E597" s="50">
        <f t="shared" si="19"/>
        <v>16175.208607636432</v>
      </c>
      <c r="F597" s="48"/>
    </row>
    <row r="598" spans="2:6" x14ac:dyDescent="0.3">
      <c r="B598" s="17">
        <v>44938</v>
      </c>
      <c r="C598" s="21">
        <v>121.316399</v>
      </c>
      <c r="D598" s="37">
        <f t="shared" si="18"/>
        <v>-2.1016369909628361E-3</v>
      </c>
      <c r="E598" s="50">
        <f t="shared" si="19"/>
        <v>16141.214190890083</v>
      </c>
      <c r="F598" s="48"/>
    </row>
    <row r="599" spans="2:6" x14ac:dyDescent="0.3">
      <c r="B599" s="17">
        <v>44939</v>
      </c>
      <c r="C599" s="21">
        <v>121.984497</v>
      </c>
      <c r="D599" s="37">
        <f t="shared" si="18"/>
        <v>5.5070708124134189E-3</v>
      </c>
      <c r="E599" s="50">
        <f t="shared" si="19"/>
        <v>16230.105000437647</v>
      </c>
      <c r="F599" s="48"/>
    </row>
    <row r="600" spans="2:6" x14ac:dyDescent="0.3">
      <c r="B600" s="17">
        <v>44942</v>
      </c>
      <c r="C600" s="21">
        <v>121.563301</v>
      </c>
      <c r="D600" s="37">
        <f t="shared" si="18"/>
        <v>-3.4528649980825762E-3</v>
      </c>
      <c r="E600" s="50">
        <f t="shared" si="19"/>
        <v>16174.064638966431</v>
      </c>
      <c r="F600" s="48"/>
    </row>
    <row r="601" spans="2:6" x14ac:dyDescent="0.3">
      <c r="B601" s="17">
        <v>44943</v>
      </c>
      <c r="C601" s="21">
        <v>122.63809999999999</v>
      </c>
      <c r="D601" s="37">
        <f t="shared" si="18"/>
        <v>8.8414759319508669E-3</v>
      </c>
      <c r="E601" s="50">
        <f t="shared" si="19"/>
        <v>16317.067242193671</v>
      </c>
      <c r="F601" s="48"/>
    </row>
    <row r="602" spans="2:6" x14ac:dyDescent="0.3">
      <c r="B602" s="17">
        <v>44944</v>
      </c>
      <c r="C602" s="21">
        <v>123.39720199999999</v>
      </c>
      <c r="D602" s="37">
        <f t="shared" si="18"/>
        <v>6.1897729987662777E-3</v>
      </c>
      <c r="E602" s="50">
        <f t="shared" si="19"/>
        <v>16418.066184428455</v>
      </c>
      <c r="F602" s="48"/>
    </row>
    <row r="603" spans="2:6" x14ac:dyDescent="0.3">
      <c r="B603" s="17">
        <v>44945</v>
      </c>
      <c r="C603" s="21">
        <v>123.0224</v>
      </c>
      <c r="D603" s="37">
        <f t="shared" si="18"/>
        <v>-3.0373622247933008E-3</v>
      </c>
      <c r="E603" s="50">
        <f t="shared" si="19"/>
        <v>16368.198570395716</v>
      </c>
      <c r="F603" s="48"/>
    </row>
    <row r="604" spans="2:6" x14ac:dyDescent="0.3">
      <c r="B604" s="17">
        <v>44946</v>
      </c>
      <c r="C604" s="21">
        <v>122.477501</v>
      </c>
      <c r="D604" s="37">
        <f t="shared" si="18"/>
        <v>-4.4292665400772618E-3</v>
      </c>
      <c r="E604" s="50">
        <f t="shared" si="19"/>
        <v>16295.699456146522</v>
      </c>
      <c r="F604" s="48"/>
    </row>
    <row r="605" spans="2:6" x14ac:dyDescent="0.3">
      <c r="B605" s="17">
        <v>44949</v>
      </c>
      <c r="C605" s="21">
        <v>123.092697</v>
      </c>
      <c r="D605" s="37">
        <f t="shared" si="18"/>
        <v>5.0229307013701843E-3</v>
      </c>
      <c r="E605" s="50">
        <f t="shared" si="19"/>
        <v>16377.551625245102</v>
      </c>
      <c r="F605" s="48"/>
    </row>
    <row r="606" spans="2:6" x14ac:dyDescent="0.3">
      <c r="B606" s="17">
        <v>44950</v>
      </c>
      <c r="C606" s="21">
        <v>123.092598</v>
      </c>
      <c r="D606" s="37">
        <f t="shared" si="18"/>
        <v>-8.0427192204460684E-7</v>
      </c>
      <c r="E606" s="50">
        <f t="shared" si="19"/>
        <v>16377.538453240177</v>
      </c>
      <c r="F606" s="48"/>
    </row>
    <row r="607" spans="2:6" x14ac:dyDescent="0.3">
      <c r="B607" s="17">
        <v>44951</v>
      </c>
      <c r="C607" s="21">
        <v>121.55619799999999</v>
      </c>
      <c r="D607" s="37">
        <f t="shared" si="18"/>
        <v>-1.2481660351339732E-2</v>
      </c>
      <c r="E607" s="50">
        <f t="shared" si="19"/>
        <v>16173.119580875828</v>
      </c>
      <c r="F607" s="48"/>
    </row>
    <row r="608" spans="2:6" x14ac:dyDescent="0.3">
      <c r="B608" s="17">
        <v>44953</v>
      </c>
      <c r="C608" s="21">
        <v>119.602203</v>
      </c>
      <c r="D608" s="37">
        <f t="shared" si="18"/>
        <v>-1.6074828204152881E-2</v>
      </c>
      <c r="E608" s="50">
        <f t="shared" si="19"/>
        <v>15913.139462088027</v>
      </c>
      <c r="F608" s="48"/>
    </row>
    <row r="609" spans="2:6" x14ac:dyDescent="0.3">
      <c r="B609" s="17">
        <v>44956</v>
      </c>
      <c r="C609" s="21">
        <v>119.90280199999999</v>
      </c>
      <c r="D609" s="37">
        <f t="shared" si="18"/>
        <v>2.5133232704751362E-3</v>
      </c>
      <c r="E609" s="50">
        <f t="shared" si="19"/>
        <v>15953.134325804409</v>
      </c>
      <c r="F609" s="48"/>
    </row>
    <row r="610" spans="2:6" x14ac:dyDescent="0.3">
      <c r="B610" s="17">
        <v>44957</v>
      </c>
      <c r="C610" s="21">
        <v>119.991501</v>
      </c>
      <c r="D610" s="37">
        <f t="shared" si="18"/>
        <v>7.3975752459901165E-4</v>
      </c>
      <c r="E610" s="50">
        <f t="shared" si="19"/>
        <v>15964.935776962862</v>
      </c>
      <c r="F610" s="48"/>
    </row>
    <row r="611" spans="2:6" x14ac:dyDescent="0.3">
      <c r="B611" s="17">
        <v>44958</v>
      </c>
      <c r="C611" s="21">
        <v>119.679199</v>
      </c>
      <c r="D611" s="37">
        <f t="shared" si="18"/>
        <v>-2.6027010029652229E-3</v>
      </c>
      <c r="E611" s="50">
        <f t="shared" si="19"/>
        <v>15923.383822603886</v>
      </c>
      <c r="F611" s="48"/>
    </row>
    <row r="612" spans="2:6" x14ac:dyDescent="0.3">
      <c r="B612" s="17">
        <v>44959</v>
      </c>
      <c r="C612" s="21">
        <v>119.63829800000001</v>
      </c>
      <c r="D612" s="37">
        <f t="shared" si="18"/>
        <v>-3.4175529533742092E-4</v>
      </c>
      <c r="E612" s="50">
        <f t="shared" si="19"/>
        <v>15917.941921862821</v>
      </c>
      <c r="F612" s="48"/>
    </row>
    <row r="613" spans="2:6" x14ac:dyDescent="0.3">
      <c r="B613" s="17">
        <v>44960</v>
      </c>
      <c r="C613" s="21">
        <v>121.290199</v>
      </c>
      <c r="D613" s="37">
        <f t="shared" si="18"/>
        <v>1.3807459882118978E-2</v>
      </c>
      <c r="E613" s="50">
        <f t="shared" si="19"/>
        <v>16137.728266354841</v>
      </c>
      <c r="F613" s="48"/>
    </row>
    <row r="614" spans="2:6" x14ac:dyDescent="0.3">
      <c r="B614" s="17">
        <v>44963</v>
      </c>
      <c r="C614" s="21">
        <v>120.68090100000001</v>
      </c>
      <c r="D614" s="37">
        <f t="shared" si="18"/>
        <v>-5.0234726715222512E-3</v>
      </c>
      <c r="E614" s="50">
        <f t="shared" si="19"/>
        <v>16056.660829428356</v>
      </c>
      <c r="F614" s="48"/>
    </row>
    <row r="615" spans="2:6" x14ac:dyDescent="0.3">
      <c r="B615" s="17">
        <v>44964</v>
      </c>
      <c r="C615" s="21">
        <v>120.387604</v>
      </c>
      <c r="D615" s="37">
        <f t="shared" si="18"/>
        <v>-2.430351427356427E-3</v>
      </c>
      <c r="E615" s="50">
        <f t="shared" si="19"/>
        <v>16017.637500862977</v>
      </c>
      <c r="F615" s="48"/>
    </row>
    <row r="616" spans="2:6" x14ac:dyDescent="0.3">
      <c r="B616" s="17">
        <v>44965</v>
      </c>
      <c r="C616" s="21">
        <v>121.418404</v>
      </c>
      <c r="D616" s="37">
        <f t="shared" si="18"/>
        <v>8.562343345582318E-3</v>
      </c>
      <c r="E616" s="50">
        <f t="shared" si="19"/>
        <v>16154.786012730441</v>
      </c>
      <c r="F616" s="48"/>
    </row>
    <row r="617" spans="2:6" x14ac:dyDescent="0.3">
      <c r="B617" s="17">
        <v>44966</v>
      </c>
      <c r="C617" s="21">
        <v>121.564903</v>
      </c>
      <c r="D617" s="37">
        <f t="shared" si="18"/>
        <v>1.2065633806223124E-3</v>
      </c>
      <c r="E617" s="50">
        <f t="shared" si="19"/>
        <v>16174.277785955192</v>
      </c>
      <c r="F617" s="48"/>
    </row>
    <row r="618" spans="2:6" x14ac:dyDescent="0.3">
      <c r="B618" s="17">
        <v>44967</v>
      </c>
      <c r="C618" s="21">
        <v>121.31349899999999</v>
      </c>
      <c r="D618" s="37">
        <f t="shared" si="18"/>
        <v>-2.0680640036376944E-3</v>
      </c>
      <c r="E618" s="50">
        <f t="shared" si="19"/>
        <v>16140.828344281221</v>
      </c>
      <c r="F618" s="48"/>
    </row>
    <row r="619" spans="2:6" x14ac:dyDescent="0.3">
      <c r="B619" s="17">
        <v>44970</v>
      </c>
      <c r="C619" s="21">
        <v>120.730301</v>
      </c>
      <c r="D619" s="37">
        <f t="shared" si="18"/>
        <v>-4.8073627816142368E-3</v>
      </c>
      <c r="E619" s="50">
        <f t="shared" si="19"/>
        <v>16063.2335268345</v>
      </c>
      <c r="F619" s="48"/>
    </row>
    <row r="620" spans="2:6" x14ac:dyDescent="0.3">
      <c r="B620" s="17">
        <v>44971</v>
      </c>
      <c r="C620" s="21">
        <v>121.80909699999999</v>
      </c>
      <c r="D620" s="37">
        <f t="shared" si="18"/>
        <v>8.9355861044361756E-3</v>
      </c>
      <c r="E620" s="50">
        <f t="shared" si="19"/>
        <v>16206.767933129195</v>
      </c>
      <c r="F620" s="48"/>
    </row>
    <row r="621" spans="2:6" x14ac:dyDescent="0.3">
      <c r="B621" s="17">
        <v>44972</v>
      </c>
      <c r="C621" s="21">
        <v>122.473</v>
      </c>
      <c r="D621" s="37">
        <f t="shared" si="18"/>
        <v>5.4503564705024026E-3</v>
      </c>
      <c r="E621" s="50">
        <f t="shared" si="19"/>
        <v>16295.100595599457</v>
      </c>
      <c r="F621" s="48"/>
    </row>
    <row r="622" spans="2:6" x14ac:dyDescent="0.3">
      <c r="B622" s="17">
        <v>44973</v>
      </c>
      <c r="C622" s="21">
        <v>122.608002</v>
      </c>
      <c r="D622" s="37">
        <f t="shared" si="18"/>
        <v>1.1023000987972864E-3</v>
      </c>
      <c r="E622" s="50">
        <f t="shared" si="19"/>
        <v>16313.062686595898</v>
      </c>
      <c r="F622" s="48"/>
    </row>
    <row r="623" spans="2:6" x14ac:dyDescent="0.3">
      <c r="B623" s="17">
        <v>44974</v>
      </c>
      <c r="C623" s="21">
        <v>121.985001</v>
      </c>
      <c r="D623" s="37">
        <f t="shared" si="18"/>
        <v>-5.0812425766468498E-3</v>
      </c>
      <c r="E623" s="50">
        <f t="shared" si="19"/>
        <v>16230.172057917258</v>
      </c>
      <c r="F623" s="48"/>
    </row>
    <row r="624" spans="2:6" x14ac:dyDescent="0.3">
      <c r="B624" s="17">
        <v>44977</v>
      </c>
      <c r="C624" s="21">
        <v>121.307198</v>
      </c>
      <c r="D624" s="37">
        <f t="shared" si="18"/>
        <v>-5.5564454190560469E-3</v>
      </c>
      <c r="E624" s="50">
        <f t="shared" si="19"/>
        <v>16139.989992735553</v>
      </c>
      <c r="F624" s="48"/>
    </row>
    <row r="625" spans="2:6" x14ac:dyDescent="0.3">
      <c r="B625" s="17">
        <v>44978</v>
      </c>
      <c r="C625" s="21">
        <v>121.184799</v>
      </c>
      <c r="D625" s="37">
        <f t="shared" si="18"/>
        <v>-1.0090003068078572E-3</v>
      </c>
      <c r="E625" s="50">
        <f t="shared" si="19"/>
        <v>16123.704737881008</v>
      </c>
      <c r="F625" s="48"/>
    </row>
    <row r="626" spans="2:6" x14ac:dyDescent="0.3">
      <c r="B626" s="17">
        <v>44979</v>
      </c>
      <c r="C626" s="21">
        <v>119.335899</v>
      </c>
      <c r="D626" s="37">
        <f t="shared" si="18"/>
        <v>-1.5256864023019921E-2</v>
      </c>
      <c r="E626" s="50">
        <f t="shared" si="19"/>
        <v>15877.707567147834</v>
      </c>
      <c r="F626" s="48"/>
    </row>
    <row r="627" spans="2:6" x14ac:dyDescent="0.3">
      <c r="B627" s="17">
        <v>44980</v>
      </c>
      <c r="C627" s="21">
        <v>119.042801</v>
      </c>
      <c r="D627" s="37">
        <f t="shared" si="18"/>
        <v>-2.4560756859928674E-3</v>
      </c>
      <c r="E627" s="50">
        <f t="shared" si="19"/>
        <v>15838.710715642857</v>
      </c>
      <c r="F627" s="48"/>
    </row>
    <row r="628" spans="2:6" x14ac:dyDescent="0.3">
      <c r="B628" s="17">
        <v>44981</v>
      </c>
      <c r="C628" s="21">
        <v>118.734596</v>
      </c>
      <c r="D628" s="37">
        <f t="shared" si="18"/>
        <v>-2.5890267820563207E-3</v>
      </c>
      <c r="E628" s="50">
        <f t="shared" si="19"/>
        <v>15797.703869406816</v>
      </c>
      <c r="F628" s="48"/>
    </row>
    <row r="629" spans="2:6" x14ac:dyDescent="0.3">
      <c r="B629" s="17">
        <v>44984</v>
      </c>
      <c r="C629" s="21">
        <v>118.236504</v>
      </c>
      <c r="D629" s="37">
        <f t="shared" si="18"/>
        <v>-4.195003114340826E-3</v>
      </c>
      <c r="E629" s="50">
        <f t="shared" si="19"/>
        <v>15731.432452475221</v>
      </c>
      <c r="F629" s="48"/>
    </row>
    <row r="630" spans="2:6" x14ac:dyDescent="0.3">
      <c r="B630" s="17">
        <v>44985</v>
      </c>
      <c r="C630" s="21">
        <v>117.63249999999999</v>
      </c>
      <c r="D630" s="37">
        <f t="shared" si="18"/>
        <v>-5.1084392684682504E-3</v>
      </c>
      <c r="E630" s="50">
        <f t="shared" si="19"/>
        <v>15651.069385185741</v>
      </c>
      <c r="F630" s="48"/>
    </row>
    <row r="631" spans="2:6" x14ac:dyDescent="0.3">
      <c r="B631" s="17">
        <v>44986</v>
      </c>
      <c r="C631" s="21">
        <v>118.629402</v>
      </c>
      <c r="D631" s="37">
        <f t="shared" si="18"/>
        <v>8.4747157460736255E-3</v>
      </c>
      <c r="E631" s="50">
        <f t="shared" si="19"/>
        <v>15783.707749347266</v>
      </c>
      <c r="F631" s="48"/>
    </row>
    <row r="632" spans="2:6" x14ac:dyDescent="0.3">
      <c r="B632" s="17">
        <v>44987</v>
      </c>
      <c r="C632" s="21">
        <v>117.75299800000001</v>
      </c>
      <c r="D632" s="37">
        <f t="shared" si="18"/>
        <v>-7.3877469263479364E-3</v>
      </c>
      <c r="E632" s="50">
        <f t="shared" si="19"/>
        <v>15667.101710935653</v>
      </c>
      <c r="F632" s="48"/>
    </row>
    <row r="633" spans="2:6" x14ac:dyDescent="0.3">
      <c r="B633" s="17">
        <v>44988</v>
      </c>
      <c r="C633" s="21">
        <v>119.600601</v>
      </c>
      <c r="D633" s="37">
        <f t="shared" si="18"/>
        <v>1.5690496474662939E-2</v>
      </c>
      <c r="E633" s="50">
        <f t="shared" si="19"/>
        <v>15912.926315099274</v>
      </c>
      <c r="F633" s="48"/>
    </row>
    <row r="634" spans="2:6" x14ac:dyDescent="0.3">
      <c r="B634" s="17">
        <v>44991</v>
      </c>
      <c r="C634" s="21">
        <v>120.393799</v>
      </c>
      <c r="D634" s="37">
        <f t="shared" si="18"/>
        <v>6.632056974362561E-3</v>
      </c>
      <c r="E634" s="50">
        <f t="shared" si="19"/>
        <v>16018.461749049846</v>
      </c>
      <c r="F634" s="48"/>
    </row>
    <row r="635" spans="2:6" x14ac:dyDescent="0.3">
      <c r="B635" s="17">
        <v>44993</v>
      </c>
      <c r="C635" s="21">
        <v>120.68409699999999</v>
      </c>
      <c r="D635" s="37">
        <f t="shared" si="18"/>
        <v>2.4112371435342185E-3</v>
      </c>
      <c r="E635" s="50">
        <f t="shared" si="19"/>
        <v>16057.086059001436</v>
      </c>
      <c r="F635" s="48"/>
    </row>
    <row r="636" spans="2:6" x14ac:dyDescent="0.3">
      <c r="B636" s="17">
        <v>44994</v>
      </c>
      <c r="C636" s="21">
        <v>119.563599</v>
      </c>
      <c r="D636" s="37">
        <f t="shared" si="18"/>
        <v>-9.2845538712527948E-3</v>
      </c>
      <c r="E636" s="50">
        <f t="shared" si="19"/>
        <v>15908.003178471296</v>
      </c>
      <c r="F636" s="48"/>
    </row>
    <row r="637" spans="2:6" x14ac:dyDescent="0.3">
      <c r="B637" s="17">
        <v>44995</v>
      </c>
      <c r="C637" s="21">
        <v>118.36190000000001</v>
      </c>
      <c r="D637" s="37">
        <f t="shared" si="18"/>
        <v>-1.0050709497294329E-2</v>
      </c>
      <c r="E637" s="50">
        <f t="shared" si="19"/>
        <v>15748.116459842446</v>
      </c>
      <c r="F637" s="48"/>
    </row>
    <row r="638" spans="2:6" x14ac:dyDescent="0.3">
      <c r="B638" s="17">
        <v>44998</v>
      </c>
      <c r="C638" s="21">
        <v>116.601601</v>
      </c>
      <c r="D638" s="37">
        <f t="shared" si="18"/>
        <v>-1.4872175928233691E-2</v>
      </c>
      <c r="E638" s="50">
        <f t="shared" si="19"/>
        <v>15513.907701313356</v>
      </c>
      <c r="F638" s="48"/>
    </row>
    <row r="639" spans="2:6" x14ac:dyDescent="0.3">
      <c r="B639" s="17">
        <v>44999</v>
      </c>
      <c r="C639" s="21">
        <v>115.846397</v>
      </c>
      <c r="D639" s="37">
        <f t="shared" si="18"/>
        <v>-6.476789285251805E-3</v>
      </c>
      <c r="E639" s="50">
        <f t="shared" si="19"/>
        <v>15413.427390141103</v>
      </c>
      <c r="F639" s="48"/>
    </row>
    <row r="640" spans="2:6" x14ac:dyDescent="0.3">
      <c r="B640" s="17">
        <v>45000</v>
      </c>
      <c r="C640" s="21">
        <v>115.362396</v>
      </c>
      <c r="D640" s="37">
        <f t="shared" si="18"/>
        <v>-4.1779547101494421E-3</v>
      </c>
      <c r="E640" s="50">
        <f t="shared" si="19"/>
        <v>15349.030788576916</v>
      </c>
      <c r="F640" s="48"/>
    </row>
    <row r="641" spans="2:6" x14ac:dyDescent="0.3">
      <c r="B641" s="17">
        <v>45001</v>
      </c>
      <c r="C641" s="21">
        <v>115.454399</v>
      </c>
      <c r="D641" s="37">
        <f t="shared" si="18"/>
        <v>7.9751290879907842E-4</v>
      </c>
      <c r="E641" s="50">
        <f t="shared" si="19"/>
        <v>15361.27183876836</v>
      </c>
      <c r="F641" s="48"/>
    </row>
    <row r="642" spans="2:6" x14ac:dyDescent="0.3">
      <c r="B642" s="17">
        <v>45002</v>
      </c>
      <c r="C642" s="21">
        <v>116.2313</v>
      </c>
      <c r="D642" s="37">
        <f t="shared" si="18"/>
        <v>6.7290723153823652E-3</v>
      </c>
      <c r="E642" s="50">
        <f t="shared" si="19"/>
        <v>15464.63894782768</v>
      </c>
      <c r="F642" s="48"/>
    </row>
    <row r="643" spans="2:6" x14ac:dyDescent="0.3">
      <c r="B643" s="17">
        <v>45005</v>
      </c>
      <c r="C643" s="21">
        <v>115.46970399999999</v>
      </c>
      <c r="D643" s="37">
        <f t="shared" si="18"/>
        <v>-6.5524174641427178E-3</v>
      </c>
      <c r="E643" s="50">
        <f t="shared" si="19"/>
        <v>15363.308177509272</v>
      </c>
      <c r="F643" s="48"/>
    </row>
    <row r="644" spans="2:6" x14ac:dyDescent="0.3">
      <c r="B644" s="17">
        <v>45006</v>
      </c>
      <c r="C644" s="21">
        <v>116.278702</v>
      </c>
      <c r="D644" s="37">
        <f t="shared" si="18"/>
        <v>7.0061494225359981E-3</v>
      </c>
      <c r="E644" s="50">
        <f t="shared" si="19"/>
        <v>15470.945810225372</v>
      </c>
      <c r="F644" s="48"/>
    </row>
    <row r="645" spans="2:6" x14ac:dyDescent="0.3">
      <c r="B645" s="17">
        <v>45007</v>
      </c>
      <c r="C645" s="21">
        <v>116.579697</v>
      </c>
      <c r="D645" s="37">
        <f t="shared" si="18"/>
        <v>2.5885651871139768E-3</v>
      </c>
      <c r="E645" s="50">
        <f t="shared" si="19"/>
        <v>15510.993361961448</v>
      </c>
      <c r="F645" s="48"/>
    </row>
    <row r="646" spans="2:6" x14ac:dyDescent="0.3">
      <c r="B646" s="17">
        <v>45008</v>
      </c>
      <c r="C646" s="21">
        <v>116.069199</v>
      </c>
      <c r="D646" s="37">
        <f t="shared" ref="D646:D709" si="20">((C646-C645)/C645)</f>
        <v>-4.3789614584433031E-3</v>
      </c>
      <c r="E646" s="50">
        <f t="shared" ref="E646:E709" si="21">(E645+(E645*D646))</f>
        <v>15443.071319847248</v>
      </c>
      <c r="F646" s="48"/>
    </row>
    <row r="647" spans="2:6" x14ac:dyDescent="0.3">
      <c r="B647" s="17">
        <v>45009</v>
      </c>
      <c r="C647" s="21">
        <v>115.17130299999999</v>
      </c>
      <c r="D647" s="37">
        <f t="shared" si="20"/>
        <v>-7.7358679799281026E-3</v>
      </c>
      <c r="E647" s="50">
        <f t="shared" si="21"/>
        <v>15323.605758912296</v>
      </c>
      <c r="F647" s="48"/>
    </row>
    <row r="648" spans="2:6" x14ac:dyDescent="0.3">
      <c r="B648" s="17">
        <v>45012</v>
      </c>
      <c r="C648" s="21">
        <v>115.445801</v>
      </c>
      <c r="D648" s="37">
        <f t="shared" si="20"/>
        <v>2.3833888551213871E-3</v>
      </c>
      <c r="E648" s="50">
        <f t="shared" si="21"/>
        <v>15360.12787009836</v>
      </c>
      <c r="F648" s="48"/>
    </row>
    <row r="649" spans="2:6" x14ac:dyDescent="0.3">
      <c r="B649" s="17">
        <v>45013</v>
      </c>
      <c r="C649" s="21">
        <v>115.21350099999999</v>
      </c>
      <c r="D649" s="37">
        <f t="shared" si="20"/>
        <v>-2.012199646828292E-3</v>
      </c>
      <c r="E649" s="50">
        <f t="shared" si="21"/>
        <v>15329.220226222911</v>
      </c>
      <c r="F649" s="48"/>
    </row>
    <row r="650" spans="2:6" x14ac:dyDescent="0.3">
      <c r="B650" s="17">
        <v>45014</v>
      </c>
      <c r="C650" s="21">
        <v>116.08669999999999</v>
      </c>
      <c r="D650" s="37">
        <f t="shared" si="20"/>
        <v>7.578964204898171E-3</v>
      </c>
      <c r="E650" s="50">
        <f t="shared" si="21"/>
        <v>15445.399837606456</v>
      </c>
      <c r="F650" s="48"/>
    </row>
    <row r="651" spans="2:6" x14ac:dyDescent="0.3">
      <c r="B651" s="17">
        <v>45016</v>
      </c>
      <c r="C651" s="21">
        <v>117.980003</v>
      </c>
      <c r="D651" s="37">
        <f t="shared" si="20"/>
        <v>1.6309387724864288E-2</v>
      </c>
      <c r="E651" s="50">
        <f t="shared" si="21"/>
        <v>15697.304852123536</v>
      </c>
      <c r="F651" s="48"/>
    </row>
    <row r="652" spans="2:6" x14ac:dyDescent="0.3">
      <c r="B652" s="17">
        <v>45019</v>
      </c>
      <c r="C652" s="21">
        <v>118.23870100000001</v>
      </c>
      <c r="D652" s="37">
        <f t="shared" si="20"/>
        <v>2.1927275251892447E-3</v>
      </c>
      <c r="E652" s="50">
        <f t="shared" si="21"/>
        <v>15731.724764544075</v>
      </c>
      <c r="F652" s="48"/>
    </row>
    <row r="653" spans="2:6" x14ac:dyDescent="0.3">
      <c r="B653" s="17">
        <v>45021</v>
      </c>
      <c r="C653" s="21">
        <v>119.3172</v>
      </c>
      <c r="D653" s="37">
        <f t="shared" si="20"/>
        <v>9.1213705062608355E-3</v>
      </c>
      <c r="E653" s="50">
        <f t="shared" si="21"/>
        <v>15875.219654824001</v>
      </c>
      <c r="F653" s="48"/>
    </row>
    <row r="654" spans="2:6" x14ac:dyDescent="0.3">
      <c r="B654" s="17">
        <v>45022</v>
      </c>
      <c r="C654" s="21">
        <v>119.602203</v>
      </c>
      <c r="D654" s="37">
        <f t="shared" si="20"/>
        <v>2.3886162263278324E-3</v>
      </c>
      <c r="E654" s="50">
        <f t="shared" si="21"/>
        <v>15913.139462088033</v>
      </c>
      <c r="F654" s="48"/>
    </row>
    <row r="655" spans="2:6" x14ac:dyDescent="0.3">
      <c r="B655" s="17">
        <v>45026</v>
      </c>
      <c r="C655" s="21">
        <v>119.767899</v>
      </c>
      <c r="D655" s="37">
        <f t="shared" si="20"/>
        <v>1.3853925416407E-3</v>
      </c>
      <c r="E655" s="50">
        <f t="shared" si="21"/>
        <v>15935.185406812898</v>
      </c>
      <c r="F655" s="48"/>
    </row>
    <row r="656" spans="2:6" x14ac:dyDescent="0.3">
      <c r="B656" s="17">
        <v>45027</v>
      </c>
      <c r="C656" s="21">
        <v>120.43499799999999</v>
      </c>
      <c r="D656" s="37">
        <f t="shared" si="20"/>
        <v>5.5699315557000226E-3</v>
      </c>
      <c r="E656" s="50">
        <f t="shared" si="21"/>
        <v>16023.943298856235</v>
      </c>
      <c r="F656" s="48"/>
    </row>
    <row r="657" spans="2:6" x14ac:dyDescent="0.3">
      <c r="B657" s="17">
        <v>45028</v>
      </c>
      <c r="C657" s="21">
        <v>121.046097</v>
      </c>
      <c r="D657" s="37">
        <f t="shared" si="20"/>
        <v>5.0740981454577691E-3</v>
      </c>
      <c r="E657" s="50">
        <f t="shared" si="21"/>
        <v>16105.250359831882</v>
      </c>
      <c r="F657" s="48"/>
    </row>
    <row r="658" spans="2:6" x14ac:dyDescent="0.3">
      <c r="B658" s="17">
        <v>45029</v>
      </c>
      <c r="C658" s="21">
        <v>121.16439800000001</v>
      </c>
      <c r="D658" s="37">
        <f t="shared" si="20"/>
        <v>9.7732188754505998E-4</v>
      </c>
      <c r="E658" s="50">
        <f t="shared" si="21"/>
        <v>16120.990373512939</v>
      </c>
      <c r="F658" s="48"/>
    </row>
    <row r="659" spans="2:6" x14ac:dyDescent="0.3">
      <c r="B659" s="17">
        <v>45033</v>
      </c>
      <c r="C659" s="21">
        <v>120.33869900000001</v>
      </c>
      <c r="D659" s="37">
        <f t="shared" si="20"/>
        <v>-6.8146998097576494E-3</v>
      </c>
      <c r="E659" s="50">
        <f t="shared" si="21"/>
        <v>16011.130663481455</v>
      </c>
      <c r="F659" s="48"/>
    </row>
    <row r="660" spans="2:6" x14ac:dyDescent="0.3">
      <c r="B660" s="17">
        <v>45034</v>
      </c>
      <c r="C660" s="21">
        <v>120.02069899999999</v>
      </c>
      <c r="D660" s="37">
        <f t="shared" si="20"/>
        <v>-2.6425414487820918E-3</v>
      </c>
      <c r="E660" s="50">
        <f t="shared" si="21"/>
        <v>15968.82058706134</v>
      </c>
      <c r="F660" s="48"/>
    </row>
    <row r="661" spans="2:6" x14ac:dyDescent="0.3">
      <c r="B661" s="17">
        <v>45035</v>
      </c>
      <c r="C661" s="21">
        <v>119.73870100000001</v>
      </c>
      <c r="D661" s="37">
        <f t="shared" si="20"/>
        <v>-2.3495780506992991E-3</v>
      </c>
      <c r="E661" s="50">
        <f t="shared" si="21"/>
        <v>15931.300596714425</v>
      </c>
      <c r="F661" s="48"/>
    </row>
    <row r="662" spans="2:6" x14ac:dyDescent="0.3">
      <c r="B662" s="17">
        <v>45036</v>
      </c>
      <c r="C662" s="21">
        <v>119.776901</v>
      </c>
      <c r="D662" s="37">
        <f t="shared" si="20"/>
        <v>3.1902801417554318E-4</v>
      </c>
      <c r="E662" s="50">
        <f t="shared" si="21"/>
        <v>15936.383127907029</v>
      </c>
      <c r="F662" s="48"/>
    </row>
    <row r="663" spans="2:6" x14ac:dyDescent="0.3">
      <c r="B663" s="17">
        <v>45037</v>
      </c>
      <c r="C663" s="21">
        <v>119.77919799999999</v>
      </c>
      <c r="D663" s="37">
        <f t="shared" si="20"/>
        <v>1.9177320341579563E-5</v>
      </c>
      <c r="E663" s="50">
        <f t="shared" si="21"/>
        <v>15936.688745031359</v>
      </c>
      <c r="F663" s="48"/>
    </row>
    <row r="664" spans="2:6" x14ac:dyDescent="0.3">
      <c r="B664" s="17">
        <v>45040</v>
      </c>
      <c r="C664" s="21">
        <v>120.587799</v>
      </c>
      <c r="D664" s="37">
        <f t="shared" si="20"/>
        <v>6.7507631834369955E-3</v>
      </c>
      <c r="E664" s="50">
        <f t="shared" si="21"/>
        <v>16044.273556677212</v>
      </c>
      <c r="F664" s="48"/>
    </row>
    <row r="665" spans="2:6" x14ac:dyDescent="0.3">
      <c r="B665" s="17">
        <v>45041</v>
      </c>
      <c r="C665" s="21">
        <v>120.762901</v>
      </c>
      <c r="D665" s="37">
        <f t="shared" si="20"/>
        <v>1.4520706195159548E-3</v>
      </c>
      <c r="E665" s="50">
        <f t="shared" si="21"/>
        <v>16067.57097492034</v>
      </c>
      <c r="F665" s="48"/>
    </row>
    <row r="666" spans="2:6" x14ac:dyDescent="0.3">
      <c r="B666" s="17">
        <v>45042</v>
      </c>
      <c r="C666" s="21">
        <v>121.06390399999999</v>
      </c>
      <c r="D666" s="37">
        <f t="shared" si="20"/>
        <v>2.4925121664640562E-3</v>
      </c>
      <c r="E666" s="50">
        <f t="shared" si="21"/>
        <v>16107.619591060853</v>
      </c>
      <c r="F666" s="48"/>
    </row>
    <row r="667" spans="2:6" x14ac:dyDescent="0.3">
      <c r="B667" s="17">
        <v>45043</v>
      </c>
      <c r="C667" s="21">
        <v>121.752403</v>
      </c>
      <c r="D667" s="37">
        <f t="shared" si="20"/>
        <v>5.6870708547446759E-3</v>
      </c>
      <c r="E667" s="50">
        <f t="shared" si="21"/>
        <v>16199.22476497649</v>
      </c>
      <c r="F667" s="48"/>
    </row>
    <row r="668" spans="2:6" x14ac:dyDescent="0.3">
      <c r="B668" s="17">
        <v>45044</v>
      </c>
      <c r="C668" s="21">
        <v>122.799797</v>
      </c>
      <c r="D668" s="37">
        <f t="shared" si="20"/>
        <v>8.6026556699665066E-3</v>
      </c>
      <c r="E668" s="50">
        <f t="shared" si="21"/>
        <v>16338.581117749978</v>
      </c>
      <c r="F668" s="48"/>
    </row>
    <row r="669" spans="2:6" x14ac:dyDescent="0.3">
      <c r="B669" s="17">
        <v>45048</v>
      </c>
      <c r="C669" s="21">
        <v>123.35900100000001</v>
      </c>
      <c r="D669" s="37">
        <f t="shared" si="20"/>
        <v>4.553786029467201E-3</v>
      </c>
      <c r="E669" s="50">
        <f t="shared" si="21"/>
        <v>16412.983520185306</v>
      </c>
      <c r="F669" s="48"/>
    </row>
    <row r="670" spans="2:6" x14ac:dyDescent="0.3">
      <c r="B670" s="17">
        <v>45049</v>
      </c>
      <c r="C670" s="21">
        <v>122.96550000000001</v>
      </c>
      <c r="D670" s="37">
        <f t="shared" si="20"/>
        <v>-3.1898847818976786E-3</v>
      </c>
      <c r="E670" s="50">
        <f t="shared" si="21"/>
        <v>16360.62799382873</v>
      </c>
      <c r="F670" s="48"/>
    </row>
    <row r="671" spans="2:6" x14ac:dyDescent="0.3">
      <c r="B671" s="17">
        <v>45050</v>
      </c>
      <c r="C671" s="21">
        <v>124.09200300000001</v>
      </c>
      <c r="D671" s="37">
        <f t="shared" si="20"/>
        <v>9.1611305610110119E-3</v>
      </c>
      <c r="E671" s="50">
        <f t="shared" si="21"/>
        <v>16510.509842940326</v>
      </c>
      <c r="F671" s="48"/>
    </row>
    <row r="672" spans="2:6" x14ac:dyDescent="0.3">
      <c r="B672" s="17">
        <v>45051</v>
      </c>
      <c r="C672" s="21">
        <v>122.822304</v>
      </c>
      <c r="D672" s="37">
        <f t="shared" si="20"/>
        <v>-1.023191639512824E-2</v>
      </c>
      <c r="E672" s="50">
        <f t="shared" si="21"/>
        <v>16341.575686586419</v>
      </c>
      <c r="F672" s="48"/>
    </row>
    <row r="673" spans="2:6" x14ac:dyDescent="0.3">
      <c r="B673" s="17">
        <v>45054</v>
      </c>
      <c r="C673" s="21">
        <v>124.148804</v>
      </c>
      <c r="D673" s="37">
        <f t="shared" si="20"/>
        <v>1.0800155645997293E-2</v>
      </c>
      <c r="E673" s="50">
        <f t="shared" si="21"/>
        <v>16518.067247502397</v>
      </c>
      <c r="F673" s="48"/>
    </row>
    <row r="674" spans="2:6" x14ac:dyDescent="0.3">
      <c r="B674" s="17">
        <v>45055</v>
      </c>
      <c r="C674" s="21">
        <v>124.158401</v>
      </c>
      <c r="D674" s="37">
        <f t="shared" si="20"/>
        <v>7.730239592158626E-5</v>
      </c>
      <c r="E674" s="50">
        <f t="shared" si="21"/>
        <v>16519.344133676623</v>
      </c>
      <c r="F674" s="48"/>
    </row>
    <row r="675" spans="2:6" x14ac:dyDescent="0.3">
      <c r="B675" s="17">
        <v>45056</v>
      </c>
      <c r="C675" s="21">
        <v>124.49189800000001</v>
      </c>
      <c r="D675" s="37">
        <f t="shared" si="20"/>
        <v>2.6860606879111496E-3</v>
      </c>
      <c r="E675" s="50">
        <f t="shared" si="21"/>
        <v>16563.716094544168</v>
      </c>
      <c r="F675" s="48"/>
    </row>
    <row r="676" spans="2:6" x14ac:dyDescent="0.3">
      <c r="B676" s="17">
        <v>45057</v>
      </c>
      <c r="C676" s="21">
        <v>124.368202</v>
      </c>
      <c r="D676" s="37">
        <f t="shared" si="20"/>
        <v>-9.9360682893604498E-4</v>
      </c>
      <c r="E676" s="50">
        <f t="shared" si="21"/>
        <v>16547.258273120071</v>
      </c>
      <c r="F676" s="48"/>
    </row>
    <row r="677" spans="2:6" x14ac:dyDescent="0.3">
      <c r="B677" s="17">
        <v>45058</v>
      </c>
      <c r="C677" s="21">
        <v>124.48850299999999</v>
      </c>
      <c r="D677" s="37">
        <f t="shared" si="20"/>
        <v>9.6729709093967419E-4</v>
      </c>
      <c r="E677" s="50">
        <f t="shared" si="21"/>
        <v>16563.264387910687</v>
      </c>
      <c r="F677" s="48"/>
    </row>
    <row r="678" spans="2:6" x14ac:dyDescent="0.3">
      <c r="B678" s="17">
        <v>45061</v>
      </c>
      <c r="C678" s="21">
        <v>125.058296</v>
      </c>
      <c r="D678" s="37">
        <f t="shared" si="20"/>
        <v>4.5770732739874318E-3</v>
      </c>
      <c r="E678" s="50">
        <f t="shared" si="21"/>
        <v>16639.075662670581</v>
      </c>
      <c r="F678" s="48"/>
    </row>
    <row r="679" spans="2:6" x14ac:dyDescent="0.3">
      <c r="B679" s="17">
        <v>45062</v>
      </c>
      <c r="C679" s="21">
        <v>124.547096</v>
      </c>
      <c r="D679" s="37">
        <f t="shared" si="20"/>
        <v>-4.0876936304969514E-3</v>
      </c>
      <c r="E679" s="50">
        <f t="shared" si="21"/>
        <v>16571.060219066927</v>
      </c>
      <c r="F679" s="48"/>
    </row>
    <row r="680" spans="2:6" x14ac:dyDescent="0.3">
      <c r="B680" s="17">
        <v>45063</v>
      </c>
      <c r="C680" s="21">
        <v>123.834</v>
      </c>
      <c r="D680" s="37">
        <f t="shared" si="20"/>
        <v>-5.7255128614158383E-3</v>
      </c>
      <c r="E680" s="50">
        <f t="shared" si="21"/>
        <v>16476.182400655362</v>
      </c>
      <c r="F680" s="48"/>
    </row>
    <row r="681" spans="2:6" x14ac:dyDescent="0.3">
      <c r="B681" s="17">
        <v>45064</v>
      </c>
      <c r="C681" s="21">
        <v>123.481201</v>
      </c>
      <c r="D681" s="37">
        <f t="shared" si="20"/>
        <v>-2.8489671657218898E-3</v>
      </c>
      <c r="E681" s="50">
        <f t="shared" si="21"/>
        <v>16429.24229797945</v>
      </c>
      <c r="F681" s="48"/>
    </row>
    <row r="682" spans="2:6" x14ac:dyDescent="0.3">
      <c r="B682" s="17">
        <v>45065</v>
      </c>
      <c r="C682" s="21">
        <v>123.987701</v>
      </c>
      <c r="D682" s="37">
        <f t="shared" si="20"/>
        <v>4.1018389511776991E-3</v>
      </c>
      <c r="E682" s="50">
        <f t="shared" si="21"/>
        <v>16496.63240397564</v>
      </c>
      <c r="F682" s="48"/>
    </row>
    <row r="683" spans="2:6" x14ac:dyDescent="0.3">
      <c r="B683" s="17">
        <v>45068</v>
      </c>
      <c r="C683" s="21">
        <v>124.74009700000001</v>
      </c>
      <c r="D683" s="37">
        <f t="shared" si="20"/>
        <v>6.0683115658383283E-3</v>
      </c>
      <c r="E683" s="50">
        <f t="shared" si="21"/>
        <v>16596.739109190068</v>
      </c>
      <c r="F683" s="48"/>
    </row>
    <row r="684" spans="2:6" x14ac:dyDescent="0.3">
      <c r="B684" s="17">
        <v>45069</v>
      </c>
      <c r="C684" s="21">
        <v>124.968102</v>
      </c>
      <c r="D684" s="37">
        <f t="shared" si="20"/>
        <v>1.8278404898145622E-3</v>
      </c>
      <c r="E684" s="50">
        <f t="shared" si="21"/>
        <v>16627.075300932735</v>
      </c>
      <c r="F684" s="48"/>
    </row>
    <row r="685" spans="2:6" x14ac:dyDescent="0.3">
      <c r="B685" s="17">
        <v>45070</v>
      </c>
      <c r="C685" s="21">
        <v>124.54160299999999</v>
      </c>
      <c r="D685" s="37">
        <f t="shared" si="20"/>
        <v>-3.4128629080083721E-3</v>
      </c>
      <c r="E685" s="50">
        <f t="shared" si="21"/>
        <v>16570.329372369521</v>
      </c>
      <c r="F685" s="48"/>
    </row>
    <row r="686" spans="2:6" x14ac:dyDescent="0.3">
      <c r="B686" s="17">
        <v>45071</v>
      </c>
      <c r="C686" s="21">
        <v>124.783699</v>
      </c>
      <c r="D686" s="37">
        <f t="shared" si="20"/>
        <v>1.9438966109983637E-3</v>
      </c>
      <c r="E686" s="50">
        <f t="shared" si="21"/>
        <v>16602.540379479597</v>
      </c>
      <c r="F686" s="48"/>
    </row>
    <row r="687" spans="2:6" x14ac:dyDescent="0.3">
      <c r="B687" s="17">
        <v>45072</v>
      </c>
      <c r="C687" s="21">
        <v>125.994102</v>
      </c>
      <c r="D687" s="37">
        <f t="shared" si="20"/>
        <v>9.7000089731271669E-3</v>
      </c>
      <c r="E687" s="50">
        <f t="shared" si="21"/>
        <v>16763.585170137256</v>
      </c>
      <c r="F687" s="48"/>
    </row>
    <row r="688" spans="2:6" x14ac:dyDescent="0.3">
      <c r="B688" s="17">
        <v>45075</v>
      </c>
      <c r="C688" s="21">
        <v>126.667603</v>
      </c>
      <c r="D688" s="37">
        <f t="shared" si="20"/>
        <v>5.3454962518801209E-3</v>
      </c>
      <c r="E688" s="50">
        <f t="shared" si="21"/>
        <v>16853.194851832297</v>
      </c>
      <c r="F688" s="48"/>
    </row>
    <row r="689" spans="2:6" x14ac:dyDescent="0.3">
      <c r="B689" s="17">
        <v>45076</v>
      </c>
      <c r="C689" s="21">
        <v>126.90589900000001</v>
      </c>
      <c r="D689" s="37">
        <f t="shared" si="20"/>
        <v>1.881270303978243E-3</v>
      </c>
      <c r="E689" s="50">
        <f t="shared" si="21"/>
        <v>16884.900266834207</v>
      </c>
      <c r="F689" s="48"/>
    </row>
    <row r="690" spans="2:6" x14ac:dyDescent="0.3">
      <c r="B690" s="17">
        <v>45077</v>
      </c>
      <c r="C690" s="21">
        <v>126.295998</v>
      </c>
      <c r="D690" s="37">
        <f t="shared" si="20"/>
        <v>-4.8059310465938844E-3</v>
      </c>
      <c r="E690" s="50">
        <f t="shared" si="21"/>
        <v>16803.752600423188</v>
      </c>
      <c r="F690" s="48"/>
    </row>
    <row r="691" spans="2:6" x14ac:dyDescent="0.3">
      <c r="B691" s="17">
        <v>45078</v>
      </c>
      <c r="C691" s="21">
        <v>125.97840100000001</v>
      </c>
      <c r="D691" s="37">
        <f t="shared" si="20"/>
        <v>-2.5147035933790409E-3</v>
      </c>
      <c r="E691" s="50">
        <f t="shared" si="21"/>
        <v>16761.496143376651</v>
      </c>
      <c r="F691" s="48"/>
    </row>
    <row r="692" spans="2:6" x14ac:dyDescent="0.3">
      <c r="B692" s="17">
        <v>45079</v>
      </c>
      <c r="C692" s="21">
        <v>126.403702</v>
      </c>
      <c r="D692" s="37">
        <f t="shared" si="20"/>
        <v>3.3759834751354747E-3</v>
      </c>
      <c r="E692" s="50">
        <f t="shared" si="21"/>
        <v>16818.082677375238</v>
      </c>
      <c r="F692" s="48"/>
    </row>
    <row r="693" spans="2:6" x14ac:dyDescent="0.3">
      <c r="B693" s="17">
        <v>45082</v>
      </c>
      <c r="C693" s="21">
        <v>126.80740400000001</v>
      </c>
      <c r="D693" s="37">
        <f t="shared" si="20"/>
        <v>3.1937513981988423E-3</v>
      </c>
      <c r="E693" s="50">
        <f t="shared" si="21"/>
        <v>16871.795452441129</v>
      </c>
      <c r="F693" s="48"/>
    </row>
    <row r="694" spans="2:6" x14ac:dyDescent="0.3">
      <c r="B694" s="17">
        <v>45083</v>
      </c>
      <c r="C694" s="21">
        <v>126.841797</v>
      </c>
      <c r="D694" s="37">
        <f t="shared" si="20"/>
        <v>2.7122233335834511E-4</v>
      </c>
      <c r="E694" s="50">
        <f t="shared" si="21"/>
        <v>16876.371460171686</v>
      </c>
      <c r="F694" s="48"/>
    </row>
    <row r="695" spans="2:6" x14ac:dyDescent="0.3">
      <c r="B695" s="17">
        <v>45084</v>
      </c>
      <c r="C695" s="21">
        <v>127.7062</v>
      </c>
      <c r="D695" s="37">
        <f t="shared" si="20"/>
        <v>6.8148119976571744E-3</v>
      </c>
      <c r="E695" s="50">
        <f t="shared" si="21"/>
        <v>16991.380758875384</v>
      </c>
      <c r="F695" s="48"/>
    </row>
    <row r="696" spans="2:6" x14ac:dyDescent="0.3">
      <c r="B696" s="17">
        <v>45085</v>
      </c>
      <c r="C696" s="21">
        <v>127.080803</v>
      </c>
      <c r="D696" s="37">
        <f t="shared" si="20"/>
        <v>-4.8971545625818673E-3</v>
      </c>
      <c r="E696" s="50">
        <f t="shared" si="21"/>
        <v>16908.171341067493</v>
      </c>
      <c r="F696" s="48"/>
    </row>
    <row r="697" spans="2:6" x14ac:dyDescent="0.3">
      <c r="B697" s="17">
        <v>45086</v>
      </c>
      <c r="C697" s="21">
        <v>126.611504</v>
      </c>
      <c r="D697" s="37">
        <f t="shared" si="20"/>
        <v>-3.692918119190721E-3</v>
      </c>
      <c r="E697" s="50">
        <f t="shared" si="21"/>
        <v>16845.730848759682</v>
      </c>
      <c r="F697" s="48"/>
    </row>
    <row r="698" spans="2:6" x14ac:dyDescent="0.3">
      <c r="B698" s="17">
        <v>45089</v>
      </c>
      <c r="C698" s="21">
        <v>126.86840100000001</v>
      </c>
      <c r="D698" s="37">
        <f t="shared" si="20"/>
        <v>2.0290178371154114E-3</v>
      </c>
      <c r="E698" s="50">
        <f t="shared" si="21"/>
        <v>16879.911137131061</v>
      </c>
      <c r="F698" s="48"/>
    </row>
    <row r="699" spans="2:6" x14ac:dyDescent="0.3">
      <c r="B699" s="17">
        <v>45090</v>
      </c>
      <c r="C699" s="21">
        <v>127.646698</v>
      </c>
      <c r="D699" s="37">
        <f t="shared" si="20"/>
        <v>6.1346796670038815E-3</v>
      </c>
      <c r="E699" s="50">
        <f t="shared" si="21"/>
        <v>16983.46398476485</v>
      </c>
      <c r="F699" s="48"/>
    </row>
    <row r="700" spans="2:6" x14ac:dyDescent="0.3">
      <c r="B700" s="17">
        <v>45091</v>
      </c>
      <c r="C700" s="21">
        <v>127.91590100000001</v>
      </c>
      <c r="D700" s="37">
        <f t="shared" si="20"/>
        <v>2.1089695559536096E-3</v>
      </c>
      <c r="E700" s="50">
        <f t="shared" si="21"/>
        <v>17019.281593263353</v>
      </c>
      <c r="F700" s="48"/>
    </row>
    <row r="701" spans="2:6" x14ac:dyDescent="0.3">
      <c r="B701" s="17">
        <v>45092</v>
      </c>
      <c r="C701" s="21">
        <v>127.491997</v>
      </c>
      <c r="D701" s="37">
        <f t="shared" si="20"/>
        <v>-3.3139273279246756E-3</v>
      </c>
      <c r="E701" s="50">
        <f t="shared" si="21"/>
        <v>16962.880930889791</v>
      </c>
      <c r="F701" s="48"/>
    </row>
    <row r="702" spans="2:6" x14ac:dyDescent="0.3">
      <c r="B702" s="17">
        <v>45093</v>
      </c>
      <c r="C702" s="21">
        <v>128.432098</v>
      </c>
      <c r="D702" s="37">
        <f t="shared" si="20"/>
        <v>7.3738040200280065E-3</v>
      </c>
      <c r="E702" s="50">
        <f t="shared" si="21"/>
        <v>17087.961890489241</v>
      </c>
      <c r="F702" s="48"/>
    </row>
    <row r="703" spans="2:6" x14ac:dyDescent="0.3">
      <c r="B703" s="17">
        <v>45096</v>
      </c>
      <c r="C703" s="21">
        <v>127.980797</v>
      </c>
      <c r="D703" s="37">
        <f t="shared" si="20"/>
        <v>-3.513926868966984E-3</v>
      </c>
      <c r="E703" s="50">
        <f t="shared" si="21"/>
        <v>17027.916042066368</v>
      </c>
      <c r="F703" s="48"/>
    </row>
    <row r="704" spans="2:6" x14ac:dyDescent="0.3">
      <c r="B704" s="17">
        <v>45097</v>
      </c>
      <c r="C704" s="21">
        <v>128.3965</v>
      </c>
      <c r="D704" s="37">
        <f t="shared" si="20"/>
        <v>3.2481669886772757E-3</v>
      </c>
      <c r="E704" s="50">
        <f t="shared" si="21"/>
        <v>17083.225556840178</v>
      </c>
      <c r="F704" s="48"/>
    </row>
    <row r="705" spans="2:6" x14ac:dyDescent="0.3">
      <c r="B705" s="17">
        <v>45098</v>
      </c>
      <c r="C705" s="21">
        <v>128.669006</v>
      </c>
      <c r="D705" s="37">
        <f t="shared" si="20"/>
        <v>2.1223787252767235E-3</v>
      </c>
      <c r="E705" s="50">
        <f t="shared" si="21"/>
        <v>17119.48263132112</v>
      </c>
      <c r="F705" s="48"/>
    </row>
    <row r="706" spans="2:6" x14ac:dyDescent="0.3">
      <c r="B706" s="17">
        <v>45099</v>
      </c>
      <c r="C706" s="21">
        <v>128.085205</v>
      </c>
      <c r="D706" s="37">
        <f t="shared" si="20"/>
        <v>-4.5372309785310224E-3</v>
      </c>
      <c r="E706" s="50">
        <f t="shared" si="21"/>
        <v>17041.807584389866</v>
      </c>
      <c r="F706" s="48"/>
    </row>
    <row r="707" spans="2:6" x14ac:dyDescent="0.3">
      <c r="B707" s="17">
        <v>45100</v>
      </c>
      <c r="C707" s="21">
        <v>127.363899</v>
      </c>
      <c r="D707" s="37">
        <f t="shared" si="20"/>
        <v>-5.6314544681409411E-3</v>
      </c>
      <c r="E707" s="50">
        <f t="shared" si="21"/>
        <v>16945.837420923555</v>
      </c>
      <c r="F707" s="48"/>
    </row>
    <row r="708" spans="2:6" x14ac:dyDescent="0.3">
      <c r="B708" s="17">
        <v>45103</v>
      </c>
      <c r="C708" s="21">
        <v>127.5364</v>
      </c>
      <c r="D708" s="37">
        <f t="shared" si="20"/>
        <v>1.3543947802665565E-3</v>
      </c>
      <c r="E708" s="50">
        <f t="shared" si="21"/>
        <v>16968.7887746737</v>
      </c>
      <c r="F708" s="48"/>
    </row>
    <row r="709" spans="2:6" x14ac:dyDescent="0.3">
      <c r="B709" s="17">
        <v>45104</v>
      </c>
      <c r="C709" s="21">
        <v>128.39370700000001</v>
      </c>
      <c r="D709" s="37">
        <f t="shared" si="20"/>
        <v>6.7220573891062143E-3</v>
      </c>
      <c r="E709" s="50">
        <f t="shared" si="21"/>
        <v>17082.853946640676</v>
      </c>
      <c r="F709" s="48"/>
    </row>
    <row r="710" spans="2:6" x14ac:dyDescent="0.3">
      <c r="B710" s="17">
        <v>45105</v>
      </c>
      <c r="C710" s="21">
        <v>129.44430500000001</v>
      </c>
      <c r="D710" s="37">
        <f t="shared" ref="D710:D745" si="22">((C710-C709)/C709)</f>
        <v>8.1826284523431343E-3</v>
      </c>
      <c r="E710" s="50">
        <f t="shared" ref="E710:E745" si="23">(E709+(E709*D710))</f>
        <v>17222.636593391682</v>
      </c>
      <c r="F710" s="48"/>
    </row>
    <row r="711" spans="2:6" x14ac:dyDescent="0.3">
      <c r="B711" s="17">
        <v>45107</v>
      </c>
      <c r="C711" s="21">
        <v>130.931107</v>
      </c>
      <c r="D711" s="37">
        <f t="shared" si="22"/>
        <v>1.1486036407704325E-2</v>
      </c>
      <c r="E711" s="50">
        <f t="shared" si="23"/>
        <v>17420.456424340038</v>
      </c>
      <c r="F711" s="48"/>
    </row>
    <row r="712" spans="2:6" x14ac:dyDescent="0.3">
      <c r="B712" s="17">
        <v>45110</v>
      </c>
      <c r="C712" s="21">
        <v>131.83850100000001</v>
      </c>
      <c r="D712" s="37">
        <f t="shared" si="22"/>
        <v>6.9303164144179329E-3</v>
      </c>
      <c r="E712" s="50">
        <f t="shared" si="23"/>
        <v>17541.185699444293</v>
      </c>
      <c r="F712" s="48"/>
    </row>
    <row r="713" spans="2:6" x14ac:dyDescent="0.3">
      <c r="B713" s="17">
        <v>45111</v>
      </c>
      <c r="C713" s="21">
        <v>132.28999300000001</v>
      </c>
      <c r="D713" s="37">
        <f t="shared" si="22"/>
        <v>3.4245838398906077E-3</v>
      </c>
      <c r="E713" s="50">
        <f t="shared" si="23"/>
        <v>17601.256960523129</v>
      </c>
      <c r="F713" s="48"/>
    </row>
    <row r="714" spans="2:6" x14ac:dyDescent="0.3">
      <c r="B714" s="17">
        <v>45112</v>
      </c>
      <c r="C714" s="21">
        <v>132.35429400000001</v>
      </c>
      <c r="D714" s="37">
        <f t="shared" si="22"/>
        <v>4.8606095247129071E-4</v>
      </c>
      <c r="E714" s="50">
        <f t="shared" si="23"/>
        <v>17609.812244246052</v>
      </c>
      <c r="F714" s="48"/>
    </row>
    <row r="715" spans="2:6" x14ac:dyDescent="0.3">
      <c r="B715" s="17">
        <v>45113</v>
      </c>
      <c r="C715" s="21">
        <v>133.02619899999999</v>
      </c>
      <c r="D715" s="37">
        <f t="shared" si="22"/>
        <v>5.0765636663059914E-3</v>
      </c>
      <c r="E715" s="50">
        <f t="shared" si="23"/>
        <v>17699.20957725566</v>
      </c>
      <c r="F715" s="48"/>
    </row>
    <row r="716" spans="2:6" x14ac:dyDescent="0.3">
      <c r="B716" s="17">
        <v>45114</v>
      </c>
      <c r="C716" s="21">
        <v>131.903595</v>
      </c>
      <c r="D716" s="37">
        <f t="shared" si="22"/>
        <v>-8.4389692289110318E-3</v>
      </c>
      <c r="E716" s="50">
        <f t="shared" si="23"/>
        <v>17549.846492257151</v>
      </c>
      <c r="F716" s="48"/>
    </row>
    <row r="717" spans="2:6" x14ac:dyDescent="0.3">
      <c r="B717" s="17">
        <v>45117</v>
      </c>
      <c r="C717" s="21">
        <v>132.06530799999999</v>
      </c>
      <c r="D717" s="37">
        <f t="shared" si="22"/>
        <v>1.2259938783320636E-3</v>
      </c>
      <c r="E717" s="50">
        <f t="shared" si="23"/>
        <v>17571.362496622325</v>
      </c>
      <c r="F717" s="48"/>
    </row>
    <row r="718" spans="2:6" x14ac:dyDescent="0.3">
      <c r="B718" s="17">
        <v>45118</v>
      </c>
      <c r="C718" s="21">
        <v>132.64579800000001</v>
      </c>
      <c r="D718" s="37">
        <f t="shared" si="22"/>
        <v>4.3954768196961006E-3</v>
      </c>
      <c r="E718" s="50">
        <f t="shared" si="23"/>
        <v>17648.597013166705</v>
      </c>
      <c r="F718" s="48"/>
    </row>
    <row r="719" spans="2:6" x14ac:dyDescent="0.3">
      <c r="B719" s="17">
        <v>45119</v>
      </c>
      <c r="C719" s="21">
        <v>132.26870700000001</v>
      </c>
      <c r="D719" s="37">
        <f t="shared" si="22"/>
        <v>-2.8428416556399859E-3</v>
      </c>
      <c r="E719" s="50">
        <f t="shared" si="23"/>
        <v>17598.424846414073</v>
      </c>
      <c r="F719" s="48"/>
    </row>
    <row r="720" spans="2:6" x14ac:dyDescent="0.3">
      <c r="B720" s="17">
        <v>45120</v>
      </c>
      <c r="C720" s="21">
        <v>132.52870200000001</v>
      </c>
      <c r="D720" s="37">
        <f t="shared" si="22"/>
        <v>1.9656576819791815E-3</v>
      </c>
      <c r="E720" s="50">
        <f t="shared" si="23"/>
        <v>17633.017325404158</v>
      </c>
      <c r="F720" s="48"/>
    </row>
    <row r="721" spans="2:6" x14ac:dyDescent="0.3">
      <c r="B721" s="17">
        <v>45121</v>
      </c>
      <c r="C721" s="21">
        <v>133.576797</v>
      </c>
      <c r="D721" s="37">
        <f t="shared" si="22"/>
        <v>7.9084378265471076E-3</v>
      </c>
      <c r="E721" s="50">
        <f t="shared" si="23"/>
        <v>17772.466946616543</v>
      </c>
      <c r="F721" s="48"/>
    </row>
    <row r="722" spans="2:6" x14ac:dyDescent="0.3">
      <c r="B722" s="17">
        <v>45124</v>
      </c>
      <c r="C722" s="21">
        <v>134.57510400000001</v>
      </c>
      <c r="D722" s="37">
        <f t="shared" si="22"/>
        <v>7.4736557727163588E-3</v>
      </c>
      <c r="E722" s="50">
        <f t="shared" si="23"/>
        <v>17905.292246807534</v>
      </c>
      <c r="F722" s="48"/>
    </row>
    <row r="723" spans="2:6" x14ac:dyDescent="0.3">
      <c r="B723" s="17">
        <v>45125</v>
      </c>
      <c r="C723" s="21">
        <v>134.83200099999999</v>
      </c>
      <c r="D723" s="37">
        <f t="shared" si="22"/>
        <v>1.9089489241634235E-3</v>
      </c>
      <c r="E723" s="50">
        <f t="shared" si="23"/>
        <v>17939.472535178909</v>
      </c>
      <c r="F723" s="48"/>
    </row>
    <row r="724" spans="2:6" x14ac:dyDescent="0.3">
      <c r="B724" s="17">
        <v>45126</v>
      </c>
      <c r="C724" s="21">
        <v>135.40269499999999</v>
      </c>
      <c r="D724" s="37">
        <f t="shared" si="22"/>
        <v>4.2326302047538643E-3</v>
      </c>
      <c r="E724" s="50">
        <f t="shared" si="23"/>
        <v>18015.403688488659</v>
      </c>
      <c r="F724" s="48"/>
    </row>
    <row r="725" spans="2:6" x14ac:dyDescent="0.3">
      <c r="B725" s="17">
        <v>45127</v>
      </c>
      <c r="C725" s="21">
        <v>136.42730700000001</v>
      </c>
      <c r="D725" s="37">
        <f t="shared" si="22"/>
        <v>7.5671462816897326E-3</v>
      </c>
      <c r="E725" s="50">
        <f t="shared" si="23"/>
        <v>18151.728883523145</v>
      </c>
      <c r="F725" s="48"/>
    </row>
    <row r="726" spans="2:6" x14ac:dyDescent="0.3">
      <c r="B726" s="17">
        <v>45128</v>
      </c>
      <c r="C726" s="21">
        <v>134.83850100000001</v>
      </c>
      <c r="D726" s="37">
        <f t="shared" si="22"/>
        <v>-1.164580636338446E-2</v>
      </c>
      <c r="E726" s="50">
        <f t="shared" si="23"/>
        <v>17940.33736378498</v>
      </c>
      <c r="F726" s="48"/>
    </row>
    <row r="727" spans="2:6" x14ac:dyDescent="0.3">
      <c r="B727" s="17">
        <v>45131</v>
      </c>
      <c r="C727" s="21">
        <v>134.34179700000001</v>
      </c>
      <c r="D727" s="37">
        <f t="shared" si="22"/>
        <v>-3.6836956530686589E-3</v>
      </c>
      <c r="E727" s="50">
        <f t="shared" si="23"/>
        <v>17874.250621023421</v>
      </c>
      <c r="F727" s="48"/>
    </row>
    <row r="728" spans="2:6" x14ac:dyDescent="0.3">
      <c r="B728" s="17">
        <v>45132</v>
      </c>
      <c r="C728" s="21">
        <v>134.39729299999999</v>
      </c>
      <c r="D728" s="37">
        <f t="shared" si="22"/>
        <v>4.1309556101871015E-4</v>
      </c>
      <c r="E728" s="50">
        <f t="shared" si="23"/>
        <v>17881.634394611501</v>
      </c>
      <c r="F728" s="48"/>
    </row>
    <row r="729" spans="2:6" x14ac:dyDescent="0.3">
      <c r="B729" s="17">
        <v>45133</v>
      </c>
      <c r="C729" s="21">
        <v>135.06179800000001</v>
      </c>
      <c r="D729" s="37">
        <f t="shared" si="22"/>
        <v>4.9443332165925377E-3</v>
      </c>
      <c r="E729" s="50">
        <f t="shared" si="23"/>
        <v>17970.047153515741</v>
      </c>
      <c r="F729" s="48"/>
    </row>
    <row r="730" spans="2:6" x14ac:dyDescent="0.3">
      <c r="B730" s="17">
        <v>45134</v>
      </c>
      <c r="C730" s="21">
        <v>134.26859999999999</v>
      </c>
      <c r="D730" s="37">
        <f t="shared" si="22"/>
        <v>-5.8728523664405684E-3</v>
      </c>
      <c r="E730" s="50">
        <f t="shared" si="23"/>
        <v>17864.511719565169</v>
      </c>
      <c r="F730" s="48"/>
    </row>
    <row r="731" spans="2:6" x14ac:dyDescent="0.3">
      <c r="B731" s="17">
        <v>45135</v>
      </c>
      <c r="C731" s="21">
        <v>134.19180299999999</v>
      </c>
      <c r="D731" s="37">
        <f t="shared" si="22"/>
        <v>-5.7196544836245493E-4</v>
      </c>
      <c r="E731" s="50">
        <f t="shared" si="23"/>
        <v>17854.293836109711</v>
      </c>
      <c r="F731" s="48"/>
    </row>
    <row r="732" spans="2:6" x14ac:dyDescent="0.3">
      <c r="B732" s="17">
        <v>45138</v>
      </c>
      <c r="C732" s="21">
        <v>134.92379800000001</v>
      </c>
      <c r="D732" s="37">
        <f t="shared" si="22"/>
        <v>5.4548413810343692E-3</v>
      </c>
      <c r="E732" s="50">
        <f t="shared" si="23"/>
        <v>17951.686176956071</v>
      </c>
      <c r="F732" s="48"/>
    </row>
    <row r="733" spans="2:6" x14ac:dyDescent="0.3">
      <c r="B733" s="17">
        <v>45139</v>
      </c>
      <c r="C733" s="21">
        <v>134.78480500000001</v>
      </c>
      <c r="D733" s="37">
        <f t="shared" si="22"/>
        <v>-1.0301592607109922E-3</v>
      </c>
      <c r="E733" s="50">
        <f t="shared" si="23"/>
        <v>17933.193081195503</v>
      </c>
      <c r="F733" s="48"/>
    </row>
    <row r="734" spans="2:6" x14ac:dyDescent="0.3">
      <c r="B734" s="17">
        <v>45140</v>
      </c>
      <c r="C734" s="21">
        <v>133.429993</v>
      </c>
      <c r="D734" s="37">
        <f t="shared" si="22"/>
        <v>-1.0051667174204167E-2</v>
      </c>
      <c r="E734" s="50">
        <f t="shared" si="23"/>
        <v>17752.934592972586</v>
      </c>
      <c r="F734" s="48"/>
    </row>
    <row r="735" spans="2:6" x14ac:dyDescent="0.3">
      <c r="B735" s="17">
        <v>45141</v>
      </c>
      <c r="C735" s="21">
        <v>132.46800200000001</v>
      </c>
      <c r="D735" s="37">
        <f t="shared" si="22"/>
        <v>-7.2097058417741463E-3</v>
      </c>
      <c r="E735" s="50">
        <f t="shared" si="23"/>
        <v>17624.941156728997</v>
      </c>
      <c r="F735" s="48"/>
    </row>
    <row r="736" spans="2:6" x14ac:dyDescent="0.3">
      <c r="B736" s="17">
        <v>45142</v>
      </c>
      <c r="C736" s="21">
        <v>133.39259300000001</v>
      </c>
      <c r="D736" s="37">
        <f t="shared" si="22"/>
        <v>6.9797308485108145E-3</v>
      </c>
      <c r="E736" s="50">
        <f t="shared" si="23"/>
        <v>17747.958502223806</v>
      </c>
      <c r="F736" s="48"/>
    </row>
    <row r="737" spans="2:6" x14ac:dyDescent="0.3">
      <c r="B737" s="17">
        <v>45145</v>
      </c>
      <c r="C737" s="21">
        <v>133.93670700000001</v>
      </c>
      <c r="D737" s="37">
        <f t="shared" si="22"/>
        <v>4.0790420799452299E-3</v>
      </c>
      <c r="E737" s="50">
        <f t="shared" si="23"/>
        <v>17820.353171787498</v>
      </c>
      <c r="F737" s="48"/>
    </row>
    <row r="738" spans="2:6" x14ac:dyDescent="0.3">
      <c r="B738" s="17">
        <v>45146</v>
      </c>
      <c r="C738" s="21">
        <v>133.75559999999999</v>
      </c>
      <c r="D738" s="37">
        <f t="shared" si="22"/>
        <v>-1.3521834608045547E-3</v>
      </c>
      <c r="E738" s="50">
        <f t="shared" si="23"/>
        <v>17796.256784962912</v>
      </c>
      <c r="F738" s="48"/>
    </row>
    <row r="739" spans="2:6" x14ac:dyDescent="0.3">
      <c r="B739" s="17">
        <v>45147</v>
      </c>
      <c r="C739" s="21">
        <v>134.26080300000001</v>
      </c>
      <c r="D739" s="37">
        <f t="shared" si="22"/>
        <v>3.7770605492407272E-3</v>
      </c>
      <c r="E739" s="50">
        <f t="shared" si="23"/>
        <v>17863.474324389554</v>
      </c>
      <c r="F739" s="48"/>
    </row>
    <row r="740" spans="2:6" x14ac:dyDescent="0.3">
      <c r="B740" s="17">
        <v>45148</v>
      </c>
      <c r="C740" s="21">
        <v>133.65069600000001</v>
      </c>
      <c r="D740" s="37">
        <f t="shared" si="22"/>
        <v>-4.5441929913081127E-3</v>
      </c>
      <c r="E740" s="50">
        <f t="shared" si="23"/>
        <v>17782.29924956425</v>
      </c>
      <c r="F740" s="48"/>
    </row>
    <row r="741" spans="2:6" x14ac:dyDescent="0.3">
      <c r="B741" s="17">
        <v>45149</v>
      </c>
      <c r="C741" s="21">
        <v>132.922302</v>
      </c>
      <c r="D741" s="37">
        <f t="shared" si="22"/>
        <v>-5.4499828418402597E-3</v>
      </c>
      <c r="E741" s="50">
        <f t="shared" si="23"/>
        <v>17685.386023765655</v>
      </c>
      <c r="F741" s="48"/>
    </row>
    <row r="742" spans="2:6" x14ac:dyDescent="0.3">
      <c r="B742" s="17">
        <v>45152</v>
      </c>
      <c r="C742" s="21">
        <v>132.97799699999999</v>
      </c>
      <c r="D742" s="37">
        <f t="shared" si="22"/>
        <v>4.1900417884717221E-4</v>
      </c>
      <c r="E742" s="50">
        <f t="shared" si="23"/>
        <v>17692.796274414137</v>
      </c>
      <c r="F742" s="48"/>
    </row>
    <row r="743" spans="2:6" x14ac:dyDescent="0.3">
      <c r="B743" s="17">
        <v>45154</v>
      </c>
      <c r="C743" s="21">
        <v>133.184494</v>
      </c>
      <c r="D743" s="37">
        <f t="shared" si="22"/>
        <v>1.5528659226233725E-3</v>
      </c>
      <c r="E743" s="50">
        <f t="shared" si="23"/>
        <v>17720.270814824591</v>
      </c>
      <c r="F743" s="48"/>
    </row>
    <row r="744" spans="2:6" x14ac:dyDescent="0.3">
      <c r="B744" s="17">
        <v>45155</v>
      </c>
      <c r="C744" s="21">
        <v>132.50199900000001</v>
      </c>
      <c r="D744" s="37">
        <f t="shared" si="22"/>
        <v>-5.1244328788003562E-3</v>
      </c>
      <c r="E744" s="50">
        <f t="shared" si="23"/>
        <v>17629.464476439858</v>
      </c>
      <c r="F744" s="48"/>
    </row>
    <row r="745" spans="2:6" ht="15" thickBot="1" x14ac:dyDescent="0.35">
      <c r="B745" s="18">
        <v>45156</v>
      </c>
      <c r="C745" s="22">
        <v>132.14329499999999</v>
      </c>
      <c r="D745" s="38">
        <f t="shared" si="22"/>
        <v>-2.7071591576517816E-3</v>
      </c>
      <c r="E745" s="51">
        <f t="shared" si="23"/>
        <v>17581.738710237969</v>
      </c>
      <c r="F745" s="48"/>
    </row>
  </sheetData>
  <mergeCells count="43">
    <mergeCell ref="G24:H24"/>
    <mergeCell ref="I24:J24"/>
    <mergeCell ref="G25:H25"/>
    <mergeCell ref="I25:J25"/>
    <mergeCell ref="G21:H21"/>
    <mergeCell ref="I21:J21"/>
    <mergeCell ref="G22:H22"/>
    <mergeCell ref="I22:J22"/>
    <mergeCell ref="G23:H23"/>
    <mergeCell ref="I23:J23"/>
    <mergeCell ref="G18:H18"/>
    <mergeCell ref="I18:J18"/>
    <mergeCell ref="G19:H19"/>
    <mergeCell ref="I19:J19"/>
    <mergeCell ref="G20:H20"/>
    <mergeCell ref="I20:J20"/>
    <mergeCell ref="G15:H15"/>
    <mergeCell ref="I15:J15"/>
    <mergeCell ref="G16:H16"/>
    <mergeCell ref="I16:J16"/>
    <mergeCell ref="G17:H17"/>
    <mergeCell ref="I17:J17"/>
    <mergeCell ref="G11:H11"/>
    <mergeCell ref="I11:J11"/>
    <mergeCell ref="G12:H12"/>
    <mergeCell ref="I12:J12"/>
    <mergeCell ref="G14:J14"/>
    <mergeCell ref="A1:L1"/>
    <mergeCell ref="G9:H9"/>
    <mergeCell ref="I9:J9"/>
    <mergeCell ref="G10:H10"/>
    <mergeCell ref="I10:J10"/>
    <mergeCell ref="G8:H8"/>
    <mergeCell ref="I8:J8"/>
    <mergeCell ref="G3:J3"/>
    <mergeCell ref="G4:H4"/>
    <mergeCell ref="I4:J4"/>
    <mergeCell ref="G5:H5"/>
    <mergeCell ref="I5:J5"/>
    <mergeCell ref="G6:H6"/>
    <mergeCell ref="I6:J6"/>
    <mergeCell ref="G7:H7"/>
    <mergeCell ref="I7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09EA-C515-45B6-B85F-BDBC20CE3C69}">
  <dimension ref="A1:L745"/>
  <sheetViews>
    <sheetView topLeftCell="F1" workbookViewId="0">
      <selection activeCell="G4" sqref="G4:J12"/>
    </sheetView>
  </sheetViews>
  <sheetFormatPr defaultColWidth="15.77734375" defaultRowHeight="14.4" x14ac:dyDescent="0.3"/>
  <cols>
    <col min="1" max="1" width="19.5546875" style="2" customWidth="1"/>
    <col min="2" max="3" width="15.77734375" style="2"/>
    <col min="4" max="4" width="25.77734375" style="2" customWidth="1"/>
    <col min="5" max="11" width="15.77734375" style="2"/>
    <col min="12" max="12" width="19.5546875" style="2" customWidth="1"/>
    <col min="13" max="16384" width="15.77734375" style="2"/>
  </cols>
  <sheetData>
    <row r="1" spans="1:12" ht="49.95" customHeight="1" thickBot="1" x14ac:dyDescent="0.35">
      <c r="A1" s="113" t="s">
        <v>20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5"/>
    </row>
    <row r="2" spans="1:12" ht="15" thickBot="1" x14ac:dyDescent="0.35"/>
    <row r="3" spans="1:12" ht="15" customHeight="1" thickBot="1" x14ac:dyDescent="0.35">
      <c r="A3" s="30"/>
      <c r="B3" s="43" t="s">
        <v>30</v>
      </c>
      <c r="C3" s="44" t="s">
        <v>31</v>
      </c>
      <c r="D3" s="42" t="s">
        <v>36</v>
      </c>
      <c r="E3" s="42" t="s">
        <v>41</v>
      </c>
      <c r="F3" s="30"/>
      <c r="G3" s="94" t="s">
        <v>90</v>
      </c>
      <c r="H3" s="95"/>
      <c r="I3" s="95"/>
      <c r="J3" s="96"/>
    </row>
    <row r="4" spans="1:12" ht="15" customHeight="1" thickBot="1" x14ac:dyDescent="0.35">
      <c r="A4" s="17"/>
      <c r="B4" s="19">
        <v>44063</v>
      </c>
      <c r="C4" s="20">
        <v>208.942902</v>
      </c>
      <c r="D4" s="36">
        <v>0</v>
      </c>
      <c r="E4" s="50">
        <f>(10000+(10000*D4))</f>
        <v>10000</v>
      </c>
      <c r="F4" s="47"/>
      <c r="G4" s="123" t="s">
        <v>37</v>
      </c>
      <c r="H4" s="124"/>
      <c r="I4" s="103">
        <f>C4</f>
        <v>208.942902</v>
      </c>
      <c r="J4" s="104"/>
    </row>
    <row r="5" spans="1:12" ht="14.4" customHeight="1" thickBot="1" x14ac:dyDescent="0.35">
      <c r="A5" s="17"/>
      <c r="B5" s="17">
        <v>44064</v>
      </c>
      <c r="C5" s="21">
        <v>210.994598</v>
      </c>
      <c r="D5" s="37">
        <f>((C5-C4)/C4)</f>
        <v>9.8194098979250931E-3</v>
      </c>
      <c r="E5" s="50">
        <f>(E4+(E4*D5))</f>
        <v>10098.194098979251</v>
      </c>
      <c r="F5" s="47"/>
      <c r="G5" s="97" t="s">
        <v>38</v>
      </c>
      <c r="H5" s="98"/>
      <c r="I5" s="105">
        <f>C745</f>
        <v>480.594604</v>
      </c>
      <c r="J5" s="106"/>
    </row>
    <row r="6" spans="1:12" ht="15" customHeight="1" thickBot="1" x14ac:dyDescent="0.35">
      <c r="A6" s="17"/>
      <c r="B6" s="17">
        <v>44067</v>
      </c>
      <c r="C6" s="21">
        <v>214.48500100000001</v>
      </c>
      <c r="D6" s="37">
        <f t="shared" ref="D6:D69" si="0">((C6-C5)/C5)</f>
        <v>1.6542617835173273E-2</v>
      </c>
      <c r="E6" s="50">
        <f t="shared" ref="E6:E69" si="1">(E5+(E5*D6))</f>
        <v>10265.244664784066</v>
      </c>
      <c r="F6" s="47"/>
      <c r="G6" s="125" t="s">
        <v>39</v>
      </c>
      <c r="H6" s="126"/>
      <c r="I6" s="107">
        <f>YEARFRAC(B4,B745)</f>
        <v>2.9944444444444445</v>
      </c>
      <c r="J6" s="108"/>
    </row>
    <row r="7" spans="1:12" ht="14.4" customHeight="1" thickBot="1" x14ac:dyDescent="0.35">
      <c r="A7" s="17"/>
      <c r="B7" s="17">
        <v>44068</v>
      </c>
      <c r="C7" s="21">
        <v>217.67250100000001</v>
      </c>
      <c r="D7" s="37">
        <f t="shared" si="0"/>
        <v>1.4861179034146075E-2</v>
      </c>
      <c r="E7" s="50">
        <f t="shared" si="1"/>
        <v>10417.798303576736</v>
      </c>
      <c r="F7" s="47"/>
      <c r="G7" s="97" t="s">
        <v>93</v>
      </c>
      <c r="H7" s="98"/>
      <c r="I7" s="101">
        <f>MIN(D5:D745)</f>
        <v>-5.8366939086763492E-2</v>
      </c>
      <c r="J7" s="102"/>
    </row>
    <row r="8" spans="1:12" ht="15" customHeight="1" thickBot="1" x14ac:dyDescent="0.35">
      <c r="A8" s="17"/>
      <c r="B8" s="17">
        <v>44069</v>
      </c>
      <c r="C8" s="21">
        <v>220.120407</v>
      </c>
      <c r="D8" s="37">
        <f t="shared" si="0"/>
        <v>1.1245821078703869E-2</v>
      </c>
      <c r="E8" s="50">
        <f t="shared" si="1"/>
        <v>10534.954999332784</v>
      </c>
      <c r="F8" s="47"/>
      <c r="G8" s="99" t="s">
        <v>94</v>
      </c>
      <c r="H8" s="100"/>
      <c r="I8" s="101">
        <f>MAX(D5:D745)</f>
        <v>7.1418397322811869E-2</v>
      </c>
      <c r="J8" s="102"/>
    </row>
    <row r="9" spans="1:12" ht="14.4" customHeight="1" thickBot="1" x14ac:dyDescent="0.35">
      <c r="A9" s="17"/>
      <c r="B9" s="17">
        <v>44070</v>
      </c>
      <c r="C9" s="21">
        <v>221.48539700000001</v>
      </c>
      <c r="D9" s="37">
        <f t="shared" si="0"/>
        <v>6.2011061064411255E-3</v>
      </c>
      <c r="E9" s="50">
        <f t="shared" si="1"/>
        <v>10600.283373110229</v>
      </c>
      <c r="F9" s="47"/>
      <c r="G9" s="97" t="s">
        <v>95</v>
      </c>
      <c r="H9" s="98"/>
      <c r="I9" s="90">
        <f>AVERAGE(D5:D745)</f>
        <v>1.2016694069350352E-3</v>
      </c>
      <c r="J9" s="91"/>
    </row>
    <row r="10" spans="1:12" ht="15" customHeight="1" thickBot="1" x14ac:dyDescent="0.35">
      <c r="A10" s="17"/>
      <c r="B10" s="17">
        <v>44071</v>
      </c>
      <c r="C10" s="21">
        <v>228.20460499999999</v>
      </c>
      <c r="D10" s="37">
        <f t="shared" si="0"/>
        <v>3.0337024882954158E-2</v>
      </c>
      <c r="E10" s="50">
        <f t="shared" si="1"/>
        <v>10921.864433566639</v>
      </c>
      <c r="F10" s="47"/>
      <c r="G10" s="97" t="s">
        <v>91</v>
      </c>
      <c r="H10" s="98"/>
      <c r="I10" s="90">
        <f>_xlfn.STDEV.S(D5:D745)</f>
        <v>1.2400548356929268E-2</v>
      </c>
      <c r="J10" s="91"/>
    </row>
    <row r="11" spans="1:12" ht="14.4" customHeight="1" thickBot="1" x14ac:dyDescent="0.35">
      <c r="A11" s="17"/>
      <c r="B11" s="17">
        <v>44074</v>
      </c>
      <c r="C11" s="21">
        <v>220.33470199999999</v>
      </c>
      <c r="D11" s="37">
        <f t="shared" si="0"/>
        <v>-3.4486170864080477E-2</v>
      </c>
      <c r="E11" s="50">
        <f t="shared" si="1"/>
        <v>10545.211150556337</v>
      </c>
      <c r="F11" s="47"/>
      <c r="G11" s="127" t="s">
        <v>35</v>
      </c>
      <c r="H11" s="128"/>
      <c r="I11" s="92">
        <f>(I5/I4)^(1/I6)-1</f>
        <v>0.32071002238110857</v>
      </c>
      <c r="J11" s="93"/>
    </row>
    <row r="12" spans="1:12" ht="15" customHeight="1" thickBot="1" x14ac:dyDescent="0.35">
      <c r="A12" s="17"/>
      <c r="B12" s="17">
        <v>44075</v>
      </c>
      <c r="C12" s="21">
        <v>220.81059300000001</v>
      </c>
      <c r="D12" s="37">
        <f t="shared" si="0"/>
        <v>2.1598549646529058E-3</v>
      </c>
      <c r="E12" s="50">
        <f t="shared" si="1"/>
        <v>10567.98727721318</v>
      </c>
      <c r="F12" s="47"/>
      <c r="G12" s="127" t="s">
        <v>92</v>
      </c>
      <c r="H12" s="128"/>
      <c r="I12" s="92">
        <f>(I5-I4)/I4</f>
        <v>1.300124098017936</v>
      </c>
      <c r="J12" s="93"/>
    </row>
    <row r="13" spans="1:12" ht="15" thickBot="1" x14ac:dyDescent="0.35">
      <c r="A13" s="17"/>
      <c r="B13" s="17">
        <v>44076</v>
      </c>
      <c r="C13" s="21">
        <v>221.307999</v>
      </c>
      <c r="D13" s="37">
        <f t="shared" si="0"/>
        <v>2.2526364937572709E-3</v>
      </c>
      <c r="E13" s="50">
        <f t="shared" si="1"/>
        <v>10591.793111019393</v>
      </c>
      <c r="F13" s="47"/>
    </row>
    <row r="14" spans="1:12" ht="15" thickBot="1" x14ac:dyDescent="0.35">
      <c r="A14" s="17"/>
      <c r="B14" s="17">
        <v>44077</v>
      </c>
      <c r="C14" s="21">
        <v>219.69700599999999</v>
      </c>
      <c r="D14" s="37">
        <f t="shared" si="0"/>
        <v>-7.2794160503887057E-3</v>
      </c>
      <c r="E14" s="50">
        <f t="shared" si="1"/>
        <v>10514.691042244642</v>
      </c>
      <c r="F14" s="47"/>
      <c r="G14" s="116" t="s">
        <v>47</v>
      </c>
      <c r="H14" s="117"/>
      <c r="I14" s="117"/>
      <c r="J14" s="118"/>
    </row>
    <row r="15" spans="1:12" ht="15" thickBot="1" x14ac:dyDescent="0.35">
      <c r="A15" s="17"/>
      <c r="B15" s="17">
        <v>44078</v>
      </c>
      <c r="C15" s="21">
        <v>215.15269499999999</v>
      </c>
      <c r="D15" s="37">
        <f t="shared" si="0"/>
        <v>-2.0684446651038992E-2</v>
      </c>
      <c r="E15" s="50">
        <f t="shared" si="1"/>
        <v>10297.200476329175</v>
      </c>
      <c r="F15" s="47"/>
      <c r="G15" s="119" t="s">
        <v>48</v>
      </c>
      <c r="H15" s="120"/>
      <c r="I15" s="121" t="s">
        <v>49</v>
      </c>
      <c r="J15" s="122"/>
    </row>
    <row r="16" spans="1:12" x14ac:dyDescent="0.3">
      <c r="A16" s="17"/>
      <c r="B16" s="17">
        <v>44081</v>
      </c>
      <c r="C16" s="21">
        <v>214.23010300000001</v>
      </c>
      <c r="D16" s="37">
        <f t="shared" si="0"/>
        <v>-4.2880801469857505E-3</v>
      </c>
      <c r="E16" s="50">
        <f t="shared" si="1"/>
        <v>10253.045255397095</v>
      </c>
      <c r="F16" s="47"/>
      <c r="G16" s="109" t="s">
        <v>51</v>
      </c>
      <c r="H16" s="110"/>
      <c r="I16" s="109">
        <v>0.14599999999999999</v>
      </c>
      <c r="J16" s="110"/>
    </row>
    <row r="17" spans="1:10" x14ac:dyDescent="0.3">
      <c r="A17" s="17"/>
      <c r="B17" s="17">
        <v>44082</v>
      </c>
      <c r="C17" s="21">
        <v>212.371399</v>
      </c>
      <c r="D17" s="37">
        <f t="shared" si="0"/>
        <v>-8.6762036425852684E-3</v>
      </c>
      <c r="E17" s="50">
        <f t="shared" si="1"/>
        <v>10164.087746804627</v>
      </c>
      <c r="F17" s="48"/>
      <c r="G17" s="111" t="s">
        <v>59</v>
      </c>
      <c r="H17" s="112"/>
      <c r="I17" s="111">
        <v>0.13270000000000001</v>
      </c>
      <c r="J17" s="112"/>
    </row>
    <row r="18" spans="1:10" x14ac:dyDescent="0.3">
      <c r="A18" s="17"/>
      <c r="B18" s="17">
        <v>44083</v>
      </c>
      <c r="C18" s="21">
        <v>208.35290499999999</v>
      </c>
      <c r="D18" s="37">
        <f t="shared" si="0"/>
        <v>-1.8922011245026474E-2</v>
      </c>
      <c r="E18" s="50">
        <f t="shared" si="1"/>
        <v>9971.7627641641539</v>
      </c>
      <c r="F18" s="48"/>
      <c r="G18" s="111" t="s">
        <v>73</v>
      </c>
      <c r="H18" s="112"/>
      <c r="I18" s="111">
        <v>9.3600000000000003E-2</v>
      </c>
      <c r="J18" s="112"/>
    </row>
    <row r="19" spans="1:10" x14ac:dyDescent="0.3">
      <c r="A19" s="17"/>
      <c r="B19" s="17">
        <v>44084</v>
      </c>
      <c r="C19" s="21">
        <v>211.03590399999999</v>
      </c>
      <c r="D19" s="37">
        <f t="shared" si="0"/>
        <v>1.2877185465688589E-2</v>
      </c>
      <c r="E19" s="50">
        <f t="shared" si="1"/>
        <v>10100.171002698144</v>
      </c>
      <c r="F19" s="48"/>
      <c r="G19" s="111" t="s">
        <v>74</v>
      </c>
      <c r="H19" s="112"/>
      <c r="I19" s="111">
        <v>8.6499999999999994E-2</v>
      </c>
      <c r="J19" s="112"/>
    </row>
    <row r="20" spans="1:10" x14ac:dyDescent="0.3">
      <c r="A20" s="17"/>
      <c r="B20" s="17">
        <v>44085</v>
      </c>
      <c r="C20" s="21">
        <v>211.863495</v>
      </c>
      <c r="D20" s="37">
        <f t="shared" si="0"/>
        <v>3.9215649295392526E-3</v>
      </c>
      <c r="E20" s="50">
        <f t="shared" si="1"/>
        <v>10139.779479084675</v>
      </c>
      <c r="F20" s="48"/>
      <c r="G20" s="111" t="s">
        <v>75</v>
      </c>
      <c r="H20" s="112"/>
      <c r="I20" s="111">
        <v>4.9399999999999999E-2</v>
      </c>
      <c r="J20" s="112"/>
    </row>
    <row r="21" spans="1:10" x14ac:dyDescent="0.3">
      <c r="A21" s="17"/>
      <c r="B21" s="17">
        <v>44088</v>
      </c>
      <c r="C21" s="21">
        <v>211.05020099999999</v>
      </c>
      <c r="D21" s="37">
        <f t="shared" si="0"/>
        <v>-3.838764200505676E-3</v>
      </c>
      <c r="E21" s="50">
        <f t="shared" si="1"/>
        <v>10100.855256619343</v>
      </c>
      <c r="F21" s="48"/>
      <c r="G21" s="131" t="s">
        <v>77</v>
      </c>
      <c r="H21" s="132"/>
      <c r="I21" s="111">
        <v>4.2000000000000003E-2</v>
      </c>
      <c r="J21" s="112"/>
    </row>
    <row r="22" spans="1:10" x14ac:dyDescent="0.3">
      <c r="A22" s="17"/>
      <c r="B22" s="17">
        <v>44089</v>
      </c>
      <c r="C22" s="21">
        <v>213.30830399999999</v>
      </c>
      <c r="D22" s="37">
        <f t="shared" si="0"/>
        <v>1.0699364365921669E-2</v>
      </c>
      <c r="E22" s="50">
        <f t="shared" si="1"/>
        <v>10208.927987417348</v>
      </c>
      <c r="F22" s="48"/>
      <c r="G22" s="111" t="s">
        <v>76</v>
      </c>
      <c r="H22" s="112"/>
      <c r="I22" s="111">
        <v>3.5700000000000003E-2</v>
      </c>
      <c r="J22" s="112"/>
    </row>
    <row r="23" spans="1:10" x14ac:dyDescent="0.3">
      <c r="A23" s="17"/>
      <c r="B23" s="17">
        <v>44090</v>
      </c>
      <c r="C23" s="21">
        <v>214.31939700000001</v>
      </c>
      <c r="D23" s="37">
        <f t="shared" si="0"/>
        <v>4.7400545644018469E-3</v>
      </c>
      <c r="E23" s="50">
        <f t="shared" si="1"/>
        <v>10257.318863121756</v>
      </c>
      <c r="F23" s="48"/>
      <c r="G23" s="111" t="s">
        <v>78</v>
      </c>
      <c r="H23" s="112"/>
      <c r="I23" s="111">
        <v>3.4799999999999998E-2</v>
      </c>
      <c r="J23" s="112"/>
    </row>
    <row r="24" spans="1:10" x14ac:dyDescent="0.3">
      <c r="A24" s="17"/>
      <c r="B24" s="17">
        <v>44091</v>
      </c>
      <c r="C24" s="21">
        <v>212.028503</v>
      </c>
      <c r="D24" s="37">
        <f t="shared" si="0"/>
        <v>-1.0689158480601774E-2</v>
      </c>
      <c r="E24" s="50">
        <f t="shared" si="1"/>
        <v>10147.676756207782</v>
      </c>
      <c r="F24" s="48"/>
      <c r="G24" s="111" t="s">
        <v>79</v>
      </c>
      <c r="H24" s="112"/>
      <c r="I24" s="111">
        <v>3.2899999999999999E-2</v>
      </c>
      <c r="J24" s="112"/>
    </row>
    <row r="25" spans="1:10" ht="15" thickBot="1" x14ac:dyDescent="0.35">
      <c r="A25" s="17"/>
      <c r="B25" s="17">
        <v>44092</v>
      </c>
      <c r="C25" s="21">
        <v>210.017807</v>
      </c>
      <c r="D25" s="37">
        <f t="shared" si="0"/>
        <v>-9.4831401040453307E-3</v>
      </c>
      <c r="E25" s="50">
        <f t="shared" si="1"/>
        <v>10051.4449157981</v>
      </c>
      <c r="F25" s="48"/>
      <c r="G25" s="129" t="s">
        <v>80</v>
      </c>
      <c r="H25" s="130"/>
      <c r="I25" s="129">
        <v>3.0800000000000001E-2</v>
      </c>
      <c r="J25" s="130"/>
    </row>
    <row r="26" spans="1:10" x14ac:dyDescent="0.3">
      <c r="A26" s="17"/>
      <c r="B26" s="17">
        <v>44095</v>
      </c>
      <c r="C26" s="21">
        <v>202.6026</v>
      </c>
      <c r="D26" s="37">
        <f t="shared" si="0"/>
        <v>-3.5307515614616473E-2</v>
      </c>
      <c r="E26" s="50">
        <f t="shared" si="1"/>
        <v>9696.5533674841008</v>
      </c>
      <c r="F26" s="48"/>
    </row>
    <row r="27" spans="1:10" x14ac:dyDescent="0.3">
      <c r="A27" s="17"/>
      <c r="B27" s="17">
        <v>44096</v>
      </c>
      <c r="C27" s="21">
        <v>200.50920099999999</v>
      </c>
      <c r="D27" s="37">
        <f t="shared" si="0"/>
        <v>-1.0332537687078079E-2</v>
      </c>
      <c r="E27" s="50">
        <f t="shared" si="1"/>
        <v>9596.3633643798075</v>
      </c>
      <c r="F27" s="48"/>
    </row>
    <row r="28" spans="1:10" x14ac:dyDescent="0.3">
      <c r="A28" s="17"/>
      <c r="B28" s="17">
        <v>44097</v>
      </c>
      <c r="C28" s="21">
        <v>200.586502</v>
      </c>
      <c r="D28" s="37">
        <f t="shared" si="0"/>
        <v>3.8552345535507681E-4</v>
      </c>
      <c r="E28" s="50">
        <f t="shared" si="1"/>
        <v>9600.0629875428858</v>
      </c>
      <c r="F28" s="48"/>
    </row>
    <row r="29" spans="1:10" x14ac:dyDescent="0.3">
      <c r="A29" s="17"/>
      <c r="B29" s="17">
        <v>44098</v>
      </c>
      <c r="C29" s="21">
        <v>194.53370699999999</v>
      </c>
      <c r="D29" s="37">
        <f t="shared" si="0"/>
        <v>-3.0175485088223951E-2</v>
      </c>
      <c r="E29" s="50">
        <f t="shared" si="1"/>
        <v>9310.3764300162748</v>
      </c>
      <c r="F29" s="48"/>
    </row>
    <row r="30" spans="1:10" x14ac:dyDescent="0.3">
      <c r="A30" s="17"/>
      <c r="B30" s="17">
        <v>44099</v>
      </c>
      <c r="C30" s="21">
        <v>200.133194</v>
      </c>
      <c r="D30" s="37">
        <f t="shared" si="0"/>
        <v>2.8784147931751543E-2</v>
      </c>
      <c r="E30" s="50">
        <f t="shared" si="1"/>
        <v>9578.367682478156</v>
      </c>
      <c r="F30" s="48"/>
    </row>
    <row r="31" spans="1:10" x14ac:dyDescent="0.3">
      <c r="A31" s="17"/>
      <c r="B31" s="17">
        <v>44102</v>
      </c>
      <c r="C31" s="21">
        <v>206.22369399999999</v>
      </c>
      <c r="D31" s="37">
        <f t="shared" si="0"/>
        <v>3.0432233045758473E-2</v>
      </c>
      <c r="E31" s="50">
        <f t="shared" si="1"/>
        <v>9869.8587999892934</v>
      </c>
      <c r="F31" s="48"/>
    </row>
    <row r="32" spans="1:10" x14ac:dyDescent="0.3">
      <c r="A32" s="17"/>
      <c r="B32" s="17">
        <v>44103</v>
      </c>
      <c r="C32" s="21">
        <v>204.25329600000001</v>
      </c>
      <c r="D32" s="37">
        <f t="shared" si="0"/>
        <v>-9.5546634908013472E-3</v>
      </c>
      <c r="E32" s="50">
        <f t="shared" si="1"/>
        <v>9775.5556204536715</v>
      </c>
      <c r="F32" s="48"/>
    </row>
    <row r="33" spans="1:6" x14ac:dyDescent="0.3">
      <c r="A33" s="17"/>
      <c r="B33" s="17">
        <v>44104</v>
      </c>
      <c r="C33" s="21">
        <v>204.38000500000001</v>
      </c>
      <c r="D33" s="37">
        <f t="shared" si="0"/>
        <v>6.2035229042279585E-4</v>
      </c>
      <c r="E33" s="50">
        <f t="shared" si="1"/>
        <v>9781.6199087729747</v>
      </c>
      <c r="F33" s="48"/>
    </row>
    <row r="34" spans="1:6" x14ac:dyDescent="0.3">
      <c r="A34" s="17"/>
      <c r="B34" s="17">
        <v>44105</v>
      </c>
      <c r="C34" s="21">
        <v>209.72920199999999</v>
      </c>
      <c r="D34" s="37">
        <f t="shared" si="0"/>
        <v>2.6172800025129537E-2</v>
      </c>
      <c r="E34" s="50">
        <f t="shared" si="1"/>
        <v>10037.632290567115</v>
      </c>
      <c r="F34" s="48"/>
    </row>
    <row r="35" spans="1:6" x14ac:dyDescent="0.3">
      <c r="A35" s="17"/>
      <c r="B35" s="17">
        <v>44109</v>
      </c>
      <c r="C35" s="21">
        <v>209.864304</v>
      </c>
      <c r="D35" s="37">
        <f t="shared" si="0"/>
        <v>6.4417352810991772E-4</v>
      </c>
      <c r="E35" s="50">
        <f t="shared" si="1"/>
        <v>10044.0982675736</v>
      </c>
      <c r="F35" s="48"/>
    </row>
    <row r="36" spans="1:6" x14ac:dyDescent="0.3">
      <c r="A36" s="17"/>
      <c r="B36" s="17">
        <v>44110</v>
      </c>
      <c r="C36" s="21">
        <v>213.61129800000001</v>
      </c>
      <c r="D36" s="37">
        <f t="shared" si="0"/>
        <v>1.7854365552323757E-2</v>
      </c>
      <c r="E36" s="50">
        <f t="shared" si="1"/>
        <v>10223.429269686319</v>
      </c>
      <c r="F36" s="48"/>
    </row>
    <row r="37" spans="1:6" x14ac:dyDescent="0.3">
      <c r="A37" s="17"/>
      <c r="B37" s="17">
        <v>44111</v>
      </c>
      <c r="C37" s="21">
        <v>213.340698</v>
      </c>
      <c r="D37" s="37">
        <f t="shared" si="0"/>
        <v>-1.266786928095918E-3</v>
      </c>
      <c r="E37" s="50">
        <f t="shared" si="1"/>
        <v>10210.478363127168</v>
      </c>
      <c r="F37" s="48"/>
    </row>
    <row r="38" spans="1:6" x14ac:dyDescent="0.3">
      <c r="A38" s="17"/>
      <c r="B38" s="17">
        <v>44112</v>
      </c>
      <c r="C38" s="21">
        <v>214.43919399999999</v>
      </c>
      <c r="D38" s="37">
        <f t="shared" si="0"/>
        <v>5.1490222460975682E-3</v>
      </c>
      <c r="E38" s="50">
        <f t="shared" si="1"/>
        <v>10263.052343362207</v>
      </c>
      <c r="F38" s="48"/>
    </row>
    <row r="39" spans="1:6" x14ac:dyDescent="0.3">
      <c r="A39" s="17"/>
      <c r="B39" s="17">
        <v>44113</v>
      </c>
      <c r="C39" s="21">
        <v>219.114105</v>
      </c>
      <c r="D39" s="37">
        <f t="shared" si="0"/>
        <v>2.180063687424608E-2</v>
      </c>
      <c r="E39" s="50">
        <f t="shared" si="1"/>
        <v>10486.793420721227</v>
      </c>
      <c r="F39" s="48"/>
    </row>
    <row r="40" spans="1:6" x14ac:dyDescent="0.3">
      <c r="A40" s="17"/>
      <c r="B40" s="17">
        <v>44116</v>
      </c>
      <c r="C40" s="21">
        <v>216.92399599999999</v>
      </c>
      <c r="D40" s="37">
        <f t="shared" si="0"/>
        <v>-9.9952898970151038E-3</v>
      </c>
      <c r="E40" s="50">
        <f t="shared" si="1"/>
        <v>10381.974880391008</v>
      </c>
      <c r="F40" s="48"/>
    </row>
    <row r="41" spans="1:6" x14ac:dyDescent="0.3">
      <c r="A41" s="17"/>
      <c r="B41" s="17">
        <v>44117</v>
      </c>
      <c r="C41" s="21">
        <v>214.57960499999999</v>
      </c>
      <c r="D41" s="37">
        <f t="shared" si="0"/>
        <v>-1.0807430451354962E-2</v>
      </c>
      <c r="E41" s="50">
        <f t="shared" si="1"/>
        <v>10269.772408923467</v>
      </c>
      <c r="F41" s="48"/>
    </row>
    <row r="42" spans="1:6" x14ac:dyDescent="0.3">
      <c r="A42" s="17"/>
      <c r="B42" s="17">
        <v>44118</v>
      </c>
      <c r="C42" s="21">
        <v>217.98629800000001</v>
      </c>
      <c r="D42" s="37">
        <f t="shared" si="0"/>
        <v>1.5876126717634786E-2</v>
      </c>
      <c r="E42" s="50">
        <f t="shared" si="1"/>
        <v>10432.816617048806</v>
      </c>
      <c r="F42" s="48"/>
    </row>
    <row r="43" spans="1:6" x14ac:dyDescent="0.3">
      <c r="A43" s="17"/>
      <c r="B43" s="17">
        <v>44119</v>
      </c>
      <c r="C43" s="21">
        <v>212.03819300000001</v>
      </c>
      <c r="D43" s="37">
        <f t="shared" si="0"/>
        <v>-2.7286600371551784E-2</v>
      </c>
      <c r="E43" s="50">
        <f t="shared" si="1"/>
        <v>10148.140519269709</v>
      </c>
      <c r="F43" s="48"/>
    </row>
    <row r="44" spans="1:6" x14ac:dyDescent="0.3">
      <c r="A44" s="17"/>
      <c r="B44" s="17">
        <v>44120</v>
      </c>
      <c r="C44" s="21">
        <v>214.42489599999999</v>
      </c>
      <c r="D44" s="37">
        <f t="shared" si="0"/>
        <v>1.1256005185820381E-2</v>
      </c>
      <c r="E44" s="50">
        <f t="shared" si="1"/>
        <v>10262.368041581043</v>
      </c>
      <c r="F44" s="48"/>
    </row>
    <row r="45" spans="1:6" x14ac:dyDescent="0.3">
      <c r="A45" s="17"/>
      <c r="B45" s="17">
        <v>44123</v>
      </c>
      <c r="C45" s="21">
        <v>220.27319299999999</v>
      </c>
      <c r="D45" s="37">
        <f t="shared" si="0"/>
        <v>2.7274337584382004E-2</v>
      </c>
      <c r="E45" s="50">
        <f t="shared" si="1"/>
        <v>10542.267331962297</v>
      </c>
      <c r="F45" s="48"/>
    </row>
    <row r="46" spans="1:6" x14ac:dyDescent="0.3">
      <c r="A46" s="17"/>
      <c r="B46" s="17">
        <v>44124</v>
      </c>
      <c r="C46" s="21">
        <v>220.479401</v>
      </c>
      <c r="D46" s="37">
        <f t="shared" si="0"/>
        <v>9.3614659683079876E-4</v>
      </c>
      <c r="E46" s="50">
        <f t="shared" si="1"/>
        <v>10552.136439647995</v>
      </c>
      <c r="F46" s="48"/>
    </row>
    <row r="47" spans="1:6" x14ac:dyDescent="0.3">
      <c r="A47" s="17"/>
      <c r="B47" s="17">
        <v>44125</v>
      </c>
      <c r="C47" s="21">
        <v>222.15010100000001</v>
      </c>
      <c r="D47" s="37">
        <f t="shared" si="0"/>
        <v>7.5775786419158987E-3</v>
      </c>
      <c r="E47" s="50">
        <f t="shared" si="1"/>
        <v>10632.096083359655</v>
      </c>
      <c r="F47" s="48"/>
    </row>
    <row r="48" spans="1:6" x14ac:dyDescent="0.3">
      <c r="A48" s="17"/>
      <c r="B48" s="17">
        <v>44126</v>
      </c>
      <c r="C48" s="21">
        <v>220.52389500000001</v>
      </c>
      <c r="D48" s="37">
        <f t="shared" si="0"/>
        <v>-7.3203027713230531E-3</v>
      </c>
      <c r="E48" s="50">
        <f t="shared" si="1"/>
        <v>10554.265920935664</v>
      </c>
      <c r="F48" s="48"/>
    </row>
    <row r="49" spans="1:6" x14ac:dyDescent="0.3">
      <c r="A49" s="17"/>
      <c r="B49" s="17">
        <v>44127</v>
      </c>
      <c r="C49" s="21">
        <v>220.89120500000001</v>
      </c>
      <c r="D49" s="37">
        <f t="shared" si="0"/>
        <v>1.6656244893552389E-3</v>
      </c>
      <c r="E49" s="50">
        <f t="shared" si="1"/>
        <v>10571.845364720743</v>
      </c>
      <c r="F49" s="48"/>
    </row>
    <row r="50" spans="1:6" x14ac:dyDescent="0.3">
      <c r="A50" s="17"/>
      <c r="B50" s="17">
        <v>44130</v>
      </c>
      <c r="C50" s="21">
        <v>217.09440599999999</v>
      </c>
      <c r="D50" s="37">
        <f t="shared" si="0"/>
        <v>-1.7188547638191484E-2</v>
      </c>
      <c r="E50" s="50">
        <f t="shared" si="1"/>
        <v>10390.130697045646</v>
      </c>
      <c r="F50" s="48"/>
    </row>
    <row r="51" spans="1:6" x14ac:dyDescent="0.3">
      <c r="A51" s="17"/>
      <c r="B51" s="17">
        <v>44131</v>
      </c>
      <c r="C51" s="21">
        <v>220.91310100000001</v>
      </c>
      <c r="D51" s="37">
        <f t="shared" si="0"/>
        <v>1.759002026058663E-2</v>
      </c>
      <c r="E51" s="50">
        <f t="shared" si="1"/>
        <v>10572.893306516822</v>
      </c>
      <c r="F51" s="48"/>
    </row>
    <row r="52" spans="1:6" x14ac:dyDescent="0.3">
      <c r="A52" s="17"/>
      <c r="B52" s="17">
        <v>44132</v>
      </c>
      <c r="C52" s="21">
        <v>217.09139999999999</v>
      </c>
      <c r="D52" s="37">
        <f t="shared" si="0"/>
        <v>-1.7299567036542656E-2</v>
      </c>
      <c r="E52" s="50">
        <f t="shared" si="1"/>
        <v>10389.986829990521</v>
      </c>
      <c r="F52" s="48"/>
    </row>
    <row r="53" spans="1:6" x14ac:dyDescent="0.3">
      <c r="A53" s="17"/>
      <c r="B53" s="17">
        <v>44133</v>
      </c>
      <c r="C53" s="21">
        <v>216.57240300000001</v>
      </c>
      <c r="D53" s="37">
        <f t="shared" si="0"/>
        <v>-2.3906842924223833E-3</v>
      </c>
      <c r="E53" s="50">
        <f t="shared" si="1"/>
        <v>10365.147651677587</v>
      </c>
      <c r="F53" s="48"/>
    </row>
    <row r="54" spans="1:6" x14ac:dyDescent="0.3">
      <c r="A54" s="17"/>
      <c r="B54" s="17">
        <v>44134</v>
      </c>
      <c r="C54" s="21">
        <v>216.30020099999999</v>
      </c>
      <c r="D54" s="37">
        <f t="shared" si="0"/>
        <v>-1.2568637380821848E-3</v>
      </c>
      <c r="E54" s="50">
        <f t="shared" si="1"/>
        <v>10352.120073454325</v>
      </c>
      <c r="F54" s="48"/>
    </row>
    <row r="55" spans="1:6" x14ac:dyDescent="0.3">
      <c r="A55" s="17"/>
      <c r="B55" s="17">
        <v>44137</v>
      </c>
      <c r="C55" s="21">
        <v>222.62730400000001</v>
      </c>
      <c r="D55" s="37">
        <f t="shared" si="0"/>
        <v>2.9251489230007803E-2</v>
      </c>
      <c r="E55" s="50">
        <f t="shared" si="1"/>
        <v>10654.935002290722</v>
      </c>
      <c r="F55" s="48"/>
    </row>
    <row r="56" spans="1:6" x14ac:dyDescent="0.3">
      <c r="A56" s="17"/>
      <c r="B56" s="17">
        <v>44138</v>
      </c>
      <c r="C56" s="21">
        <v>227.59399400000001</v>
      </c>
      <c r="D56" s="37">
        <f t="shared" si="0"/>
        <v>2.2309437839664086E-2</v>
      </c>
      <c r="E56" s="50">
        <f t="shared" si="1"/>
        <v>10892.640612409989</v>
      </c>
      <c r="F56" s="48"/>
    </row>
    <row r="57" spans="1:6" x14ac:dyDescent="0.3">
      <c r="A57" s="17"/>
      <c r="B57" s="17">
        <v>44139</v>
      </c>
      <c r="C57" s="21">
        <v>227.64830000000001</v>
      </c>
      <c r="D57" s="37">
        <f t="shared" si="0"/>
        <v>2.3860910846354257E-4</v>
      </c>
      <c r="E57" s="50">
        <f t="shared" si="1"/>
        <v>10895.239695675329</v>
      </c>
      <c r="F57" s="48"/>
    </row>
    <row r="58" spans="1:6" x14ac:dyDescent="0.3">
      <c r="A58" s="17"/>
      <c r="B58" s="17">
        <v>44140</v>
      </c>
      <c r="C58" s="21">
        <v>232.55830399999999</v>
      </c>
      <c r="D58" s="37">
        <f t="shared" si="0"/>
        <v>2.1568375428237269E-2</v>
      </c>
      <c r="E58" s="50">
        <f t="shared" si="1"/>
        <v>11130.232315812289</v>
      </c>
      <c r="F58" s="48"/>
    </row>
    <row r="59" spans="1:6" x14ac:dyDescent="0.3">
      <c r="A59" s="17"/>
      <c r="B59" s="17">
        <v>44141</v>
      </c>
      <c r="C59" s="21">
        <v>236.11000100000001</v>
      </c>
      <c r="D59" s="37">
        <f t="shared" si="0"/>
        <v>1.5272286299439209E-2</v>
      </c>
      <c r="E59" s="50">
        <f t="shared" si="1"/>
        <v>11300.216410318644</v>
      </c>
      <c r="F59" s="48"/>
    </row>
    <row r="60" spans="1:6" x14ac:dyDescent="0.3">
      <c r="A60" s="17"/>
      <c r="B60" s="17">
        <v>44144</v>
      </c>
      <c r="C60" s="21">
        <v>241.338593</v>
      </c>
      <c r="D60" s="37">
        <f t="shared" si="0"/>
        <v>2.2144729057876678E-2</v>
      </c>
      <c r="E60" s="50">
        <f t="shared" si="1"/>
        <v>11550.456641020523</v>
      </c>
      <c r="F60" s="48"/>
    </row>
    <row r="61" spans="1:6" x14ac:dyDescent="0.3">
      <c r="A61" s="17"/>
      <c r="B61" s="17">
        <v>44145</v>
      </c>
      <c r="C61" s="21">
        <v>247.92349200000001</v>
      </c>
      <c r="D61" s="37">
        <f t="shared" si="0"/>
        <v>2.7284898441419219E-2</v>
      </c>
      <c r="E61" s="50">
        <f t="shared" si="1"/>
        <v>11865.609677422784</v>
      </c>
      <c r="F61" s="48"/>
    </row>
    <row r="62" spans="1:6" x14ac:dyDescent="0.3">
      <c r="A62" s="17"/>
      <c r="B62" s="17">
        <v>44146</v>
      </c>
      <c r="C62" s="21">
        <v>248.754501</v>
      </c>
      <c r="D62" s="37">
        <f t="shared" si="0"/>
        <v>3.3518767959270055E-3</v>
      </c>
      <c r="E62" s="50">
        <f t="shared" si="1"/>
        <v>11905.381739170065</v>
      </c>
      <c r="F62" s="48"/>
    </row>
    <row r="63" spans="1:6" x14ac:dyDescent="0.3">
      <c r="A63" s="17"/>
      <c r="B63" s="17">
        <v>44147</v>
      </c>
      <c r="C63" s="21">
        <v>246.193298</v>
      </c>
      <c r="D63" s="37">
        <f t="shared" si="0"/>
        <v>-1.0296107164710182E-2</v>
      </c>
      <c r="E63" s="50">
        <f t="shared" si="1"/>
        <v>11782.802652946786</v>
      </c>
      <c r="F63" s="48"/>
    </row>
    <row r="64" spans="1:6" x14ac:dyDescent="0.3">
      <c r="A64" s="17"/>
      <c r="B64" s="17">
        <v>44148</v>
      </c>
      <c r="C64" s="21">
        <v>248.59869399999999</v>
      </c>
      <c r="D64" s="37">
        <f t="shared" si="0"/>
        <v>9.7703553246197474E-3</v>
      </c>
      <c r="E64" s="50">
        <f t="shared" si="1"/>
        <v>11897.924821585948</v>
      </c>
      <c r="F64" s="48"/>
    </row>
    <row r="65" spans="1:6" x14ac:dyDescent="0.3">
      <c r="A65" s="17"/>
      <c r="B65" s="17">
        <v>44152</v>
      </c>
      <c r="C65" s="21">
        <v>253.963303</v>
      </c>
      <c r="D65" s="37">
        <f t="shared" si="0"/>
        <v>2.1579393333417921E-2</v>
      </c>
      <c r="E65" s="50">
        <f t="shared" si="1"/>
        <v>12154.674821162387</v>
      </c>
      <c r="F65" s="48"/>
    </row>
    <row r="66" spans="1:6" x14ac:dyDescent="0.3">
      <c r="A66" s="17"/>
      <c r="B66" s="17">
        <v>44153</v>
      </c>
      <c r="C66" s="21">
        <v>259.202789</v>
      </c>
      <c r="D66" s="37">
        <f t="shared" si="0"/>
        <v>2.0630878312367828E-2</v>
      </c>
      <c r="E66" s="50">
        <f t="shared" si="1"/>
        <v>12405.43643832419</v>
      </c>
      <c r="F66" s="48"/>
    </row>
    <row r="67" spans="1:6" x14ac:dyDescent="0.3">
      <c r="A67" s="17"/>
      <c r="B67" s="17">
        <v>44154</v>
      </c>
      <c r="C67" s="21">
        <v>253.421707</v>
      </c>
      <c r="D67" s="37">
        <f t="shared" si="0"/>
        <v>-2.23033171143849E-2</v>
      </c>
      <c r="E67" s="50">
        <f t="shared" si="1"/>
        <v>12128.7540554979</v>
      </c>
      <c r="F67" s="48"/>
    </row>
    <row r="68" spans="1:6" x14ac:dyDescent="0.3">
      <c r="A68" s="17"/>
      <c r="B68" s="17">
        <v>44155</v>
      </c>
      <c r="C68" s="21">
        <v>256.63909899999999</v>
      </c>
      <c r="D68" s="37">
        <f t="shared" si="0"/>
        <v>1.2695802731689396E-2</v>
      </c>
      <c r="E68" s="50">
        <f t="shared" si="1"/>
        <v>12282.73832436768</v>
      </c>
      <c r="F68" s="48"/>
    </row>
    <row r="69" spans="1:6" x14ac:dyDescent="0.3">
      <c r="A69" s="17"/>
      <c r="B69" s="17">
        <v>44158</v>
      </c>
      <c r="C69" s="21">
        <v>255.96060199999999</v>
      </c>
      <c r="D69" s="37">
        <f t="shared" si="0"/>
        <v>-2.6437787642014481E-3</v>
      </c>
      <c r="E69" s="50">
        <f t="shared" si="1"/>
        <v>12250.265481619474</v>
      </c>
      <c r="F69" s="48"/>
    </row>
    <row r="70" spans="1:6" x14ac:dyDescent="0.3">
      <c r="A70" s="17"/>
      <c r="B70" s="17">
        <v>44159</v>
      </c>
      <c r="C70" s="21">
        <v>260.287598</v>
      </c>
      <c r="D70" s="37">
        <f t="shared" ref="D70:D133" si="2">((C70-C69)/C69)</f>
        <v>1.6904929767277265E-2</v>
      </c>
      <c r="E70" s="50">
        <f t="shared" ref="E70:E133" si="3">(E69+(E69*D70))</f>
        <v>12457.355359216752</v>
      </c>
      <c r="F70" s="48"/>
    </row>
    <row r="71" spans="1:6" x14ac:dyDescent="0.3">
      <c r="A71" s="17"/>
      <c r="B71" s="17">
        <v>44160</v>
      </c>
      <c r="C71" s="21">
        <v>257.80868500000003</v>
      </c>
      <c r="D71" s="37">
        <f t="shared" si="2"/>
        <v>-9.5237461140963674E-3</v>
      </c>
      <c r="E71" s="50">
        <f t="shared" si="3"/>
        <v>12338.714669522493</v>
      </c>
      <c r="F71" s="48"/>
    </row>
    <row r="72" spans="1:6" x14ac:dyDescent="0.3">
      <c r="A72" s="17"/>
      <c r="B72" s="17">
        <v>44161</v>
      </c>
      <c r="C72" s="21">
        <v>260.40329000000003</v>
      </c>
      <c r="D72" s="37">
        <f t="shared" si="2"/>
        <v>1.0064071348100632E-2</v>
      </c>
      <c r="E72" s="50">
        <f t="shared" si="3"/>
        <v>12462.892374300423</v>
      </c>
      <c r="F72" s="48"/>
    </row>
    <row r="73" spans="1:6" x14ac:dyDescent="0.3">
      <c r="A73" s="17"/>
      <c r="B73" s="17">
        <v>44162</v>
      </c>
      <c r="C73" s="21">
        <v>262.38720699999999</v>
      </c>
      <c r="D73" s="37">
        <f t="shared" si="2"/>
        <v>7.618632621730557E-3</v>
      </c>
      <c r="E73" s="50">
        <f t="shared" si="3"/>
        <v>12557.842572704385</v>
      </c>
      <c r="F73" s="48"/>
    </row>
    <row r="74" spans="1:6" x14ac:dyDescent="0.3">
      <c r="A74" s="17"/>
      <c r="B74" s="17">
        <v>44166</v>
      </c>
      <c r="C74" s="21">
        <v>264.13018799999998</v>
      </c>
      <c r="D74" s="37">
        <f t="shared" si="2"/>
        <v>6.6427819402033053E-3</v>
      </c>
      <c r="E74" s="50">
        <f t="shared" si="3"/>
        <v>12641.261582554262</v>
      </c>
      <c r="F74" s="48"/>
    </row>
    <row r="75" spans="1:6" x14ac:dyDescent="0.3">
      <c r="A75" s="17"/>
      <c r="B75" s="17">
        <v>44167</v>
      </c>
      <c r="C75" s="21">
        <v>263.09970099999998</v>
      </c>
      <c r="D75" s="37">
        <f t="shared" si="2"/>
        <v>-3.9014359085679136E-3</v>
      </c>
      <c r="E75" s="50">
        <f t="shared" si="3"/>
        <v>12591.942510686484</v>
      </c>
      <c r="F75" s="48"/>
    </row>
    <row r="76" spans="1:6" x14ac:dyDescent="0.3">
      <c r="A76" s="17"/>
      <c r="B76" s="17">
        <v>44168</v>
      </c>
      <c r="C76" s="21">
        <v>264.90759300000002</v>
      </c>
      <c r="D76" s="37">
        <f t="shared" si="2"/>
        <v>6.8715091394195016E-3</v>
      </c>
      <c r="E76" s="50">
        <f t="shared" si="3"/>
        <v>12678.46815873171</v>
      </c>
      <c r="F76" s="48"/>
    </row>
    <row r="77" spans="1:6" x14ac:dyDescent="0.3">
      <c r="A77" s="17"/>
      <c r="B77" s="17">
        <v>44169</v>
      </c>
      <c r="C77" s="21">
        <v>268.84909099999999</v>
      </c>
      <c r="D77" s="37">
        <f t="shared" si="2"/>
        <v>1.4878765668298405E-2</v>
      </c>
      <c r="E77" s="50">
        <f t="shared" si="3"/>
        <v>12867.108115498462</v>
      </c>
      <c r="F77" s="48"/>
    </row>
    <row r="78" spans="1:6" x14ac:dyDescent="0.3">
      <c r="A78" s="17"/>
      <c r="B78" s="17">
        <v>44172</v>
      </c>
      <c r="C78" s="21">
        <v>271.176514</v>
      </c>
      <c r="D78" s="37">
        <f t="shared" si="2"/>
        <v>8.6569866810522721E-3</v>
      </c>
      <c r="E78" s="50">
        <f t="shared" si="3"/>
        <v>12978.498499077992</v>
      </c>
      <c r="F78" s="48"/>
    </row>
    <row r="79" spans="1:6" x14ac:dyDescent="0.3">
      <c r="A79" s="17"/>
      <c r="B79" s="17">
        <v>44173</v>
      </c>
      <c r="C79" s="21">
        <v>271.58960000000002</v>
      </c>
      <c r="D79" s="37">
        <f t="shared" si="2"/>
        <v>1.523310385205487E-3</v>
      </c>
      <c r="E79" s="50">
        <f t="shared" si="3"/>
        <v>12998.268780626011</v>
      </c>
      <c r="F79" s="48"/>
    </row>
    <row r="80" spans="1:6" x14ac:dyDescent="0.3">
      <c r="A80" s="17"/>
      <c r="B80" s="17">
        <v>44174</v>
      </c>
      <c r="C80" s="21">
        <v>273.72579999999999</v>
      </c>
      <c r="D80" s="37">
        <f t="shared" si="2"/>
        <v>7.865544188731725E-3</v>
      </c>
      <c r="E80" s="50">
        <f t="shared" si="3"/>
        <v>13100.507238097038</v>
      </c>
      <c r="F80" s="48"/>
    </row>
    <row r="81" spans="1:6" x14ac:dyDescent="0.3">
      <c r="A81" s="17"/>
      <c r="B81" s="17">
        <v>44175</v>
      </c>
      <c r="C81" s="21">
        <v>272.02011099999999</v>
      </c>
      <c r="D81" s="37">
        <f t="shared" si="2"/>
        <v>-6.2313782624802147E-3</v>
      </c>
      <c r="E81" s="50">
        <f t="shared" si="3"/>
        <v>13018.873022066095</v>
      </c>
      <c r="F81" s="48"/>
    </row>
    <row r="82" spans="1:6" x14ac:dyDescent="0.3">
      <c r="A82" s="17"/>
      <c r="B82" s="17">
        <v>44176</v>
      </c>
      <c r="C82" s="21">
        <v>272.96850599999999</v>
      </c>
      <c r="D82" s="37">
        <f t="shared" si="2"/>
        <v>3.4864885412829094E-3</v>
      </c>
      <c r="E82" s="50">
        <f t="shared" si="3"/>
        <v>13064.263173677946</v>
      </c>
      <c r="F82" s="48"/>
    </row>
    <row r="83" spans="1:6" x14ac:dyDescent="0.3">
      <c r="A83" s="17"/>
      <c r="B83" s="17">
        <v>44179</v>
      </c>
      <c r="C83" s="21">
        <v>274.99481200000002</v>
      </c>
      <c r="D83" s="37">
        <f t="shared" si="2"/>
        <v>7.4232226629105478E-3</v>
      </c>
      <c r="E83" s="50">
        <f t="shared" si="3"/>
        <v>13161.24210814302</v>
      </c>
      <c r="F83" s="48"/>
    </row>
    <row r="84" spans="1:6" x14ac:dyDescent="0.3">
      <c r="A84" s="17"/>
      <c r="B84" s="17">
        <v>44180</v>
      </c>
      <c r="C84" s="21">
        <v>274.53530899999998</v>
      </c>
      <c r="D84" s="37">
        <f t="shared" si="2"/>
        <v>-1.6709515232601574E-3</v>
      </c>
      <c r="E84" s="50">
        <f t="shared" si="3"/>
        <v>13139.250310594423</v>
      </c>
      <c r="F84" s="48"/>
    </row>
    <row r="85" spans="1:6" x14ac:dyDescent="0.3">
      <c r="A85" s="17"/>
      <c r="B85" s="17">
        <v>44181</v>
      </c>
      <c r="C85" s="21">
        <v>274.66159099999999</v>
      </c>
      <c r="D85" s="37">
        <f t="shared" si="2"/>
        <v>4.5998454792568538E-4</v>
      </c>
      <c r="E85" s="50">
        <f t="shared" si="3"/>
        <v>13145.294162708624</v>
      </c>
      <c r="F85" s="48"/>
    </row>
    <row r="86" spans="1:6" x14ac:dyDescent="0.3">
      <c r="A86" s="17"/>
      <c r="B86" s="17">
        <v>44182</v>
      </c>
      <c r="C86" s="21">
        <v>275.15329000000003</v>
      </c>
      <c r="D86" s="37">
        <f t="shared" si="2"/>
        <v>1.7901993438902044E-3</v>
      </c>
      <c r="E86" s="50">
        <f t="shared" si="3"/>
        <v>13168.826859693949</v>
      </c>
      <c r="F86" s="48"/>
    </row>
    <row r="87" spans="1:6" x14ac:dyDescent="0.3">
      <c r="A87" s="17"/>
      <c r="B87" s="17">
        <v>44183</v>
      </c>
      <c r="C87" s="21">
        <v>274.20410199999998</v>
      </c>
      <c r="D87" s="37">
        <f t="shared" si="2"/>
        <v>-3.4496698185947517E-3</v>
      </c>
      <c r="E87" s="50">
        <f t="shared" si="3"/>
        <v>13123.398755129763</v>
      </c>
      <c r="F87" s="48"/>
    </row>
    <row r="88" spans="1:6" x14ac:dyDescent="0.3">
      <c r="A88" s="17"/>
      <c r="B88" s="17">
        <v>44186</v>
      </c>
      <c r="C88" s="21">
        <v>262.06839000000002</v>
      </c>
      <c r="D88" s="37">
        <f t="shared" si="2"/>
        <v>-4.4257952056457404E-2</v>
      </c>
      <c r="E88" s="50">
        <f t="shared" si="3"/>
        <v>12542.584002207457</v>
      </c>
      <c r="F88" s="48"/>
    </row>
    <row r="89" spans="1:6" x14ac:dyDescent="0.3">
      <c r="A89" s="17"/>
      <c r="B89" s="17">
        <v>44187</v>
      </c>
      <c r="C89" s="21">
        <v>263.82659899999999</v>
      </c>
      <c r="D89" s="37">
        <f t="shared" si="2"/>
        <v>6.7089701279882136E-3</v>
      </c>
      <c r="E89" s="50">
        <f t="shared" si="3"/>
        <v>12626.731823606049</v>
      </c>
      <c r="F89" s="48"/>
    </row>
    <row r="90" spans="1:6" x14ac:dyDescent="0.3">
      <c r="A90" s="17"/>
      <c r="B90" s="17">
        <v>44188</v>
      </c>
      <c r="C90" s="21">
        <v>268.06329299999999</v>
      </c>
      <c r="D90" s="37">
        <f t="shared" si="2"/>
        <v>1.605863099497409E-2</v>
      </c>
      <c r="E90" s="50">
        <f t="shared" si="3"/>
        <v>12829.499850633834</v>
      </c>
      <c r="F90" s="48"/>
    </row>
    <row r="91" spans="1:6" x14ac:dyDescent="0.3">
      <c r="A91" s="17"/>
      <c r="B91" s="17">
        <v>44189</v>
      </c>
      <c r="C91" s="21">
        <v>270.79321299999998</v>
      </c>
      <c r="D91" s="37">
        <f t="shared" si="2"/>
        <v>1.0183863554940336E-2</v>
      </c>
      <c r="E91" s="50">
        <f t="shared" si="3"/>
        <v>12960.153726590817</v>
      </c>
      <c r="F91" s="48"/>
    </row>
    <row r="92" spans="1:6" x14ac:dyDescent="0.3">
      <c r="A92" s="17"/>
      <c r="B92" s="17">
        <v>44193</v>
      </c>
      <c r="C92" s="21">
        <v>275.052887</v>
      </c>
      <c r="D92" s="37">
        <f t="shared" si="2"/>
        <v>1.5730357318815145E-2</v>
      </c>
      <c r="E92" s="50">
        <f t="shared" si="3"/>
        <v>13164.021575616865</v>
      </c>
      <c r="F92" s="48"/>
    </row>
    <row r="93" spans="1:6" x14ac:dyDescent="0.3">
      <c r="A93" s="17"/>
      <c r="B93" s="17">
        <v>44194</v>
      </c>
      <c r="C93" s="21">
        <v>277.15820300000001</v>
      </c>
      <c r="D93" s="37">
        <f t="shared" si="2"/>
        <v>7.6542225132143994E-3</v>
      </c>
      <c r="E93" s="50">
        <f t="shared" si="3"/>
        <v>13264.781925925392</v>
      </c>
      <c r="F93" s="48"/>
    </row>
    <row r="94" spans="1:6" x14ac:dyDescent="0.3">
      <c r="A94" s="17"/>
      <c r="B94" s="17">
        <v>44195</v>
      </c>
      <c r="C94" s="21">
        <v>276.66360500000002</v>
      </c>
      <c r="D94" s="37">
        <f t="shared" si="2"/>
        <v>-1.7845331462190072E-3</v>
      </c>
      <c r="E94" s="50">
        <f t="shared" si="3"/>
        <v>13241.110482901211</v>
      </c>
      <c r="F94" s="48"/>
    </row>
    <row r="95" spans="1:6" x14ac:dyDescent="0.3">
      <c r="A95" s="17"/>
      <c r="B95" s="17">
        <v>44196</v>
      </c>
      <c r="C95" s="21">
        <v>276.37439000000001</v>
      </c>
      <c r="D95" s="37">
        <f t="shared" si="2"/>
        <v>-1.0453669899949899E-3</v>
      </c>
      <c r="E95" s="50">
        <f t="shared" si="3"/>
        <v>13227.268663091509</v>
      </c>
      <c r="F95" s="48"/>
    </row>
    <row r="96" spans="1:6" x14ac:dyDescent="0.3">
      <c r="A96" s="17"/>
      <c r="B96" s="17">
        <v>44197</v>
      </c>
      <c r="C96" s="21">
        <v>277.92001299999998</v>
      </c>
      <c r="D96" s="37">
        <f t="shared" si="2"/>
        <v>5.5924971919430657E-3</v>
      </c>
      <c r="E96" s="50">
        <f t="shared" si="3"/>
        <v>13301.242125946925</v>
      </c>
      <c r="F96" s="48"/>
    </row>
    <row r="97" spans="1:6" x14ac:dyDescent="0.3">
      <c r="A97" s="17"/>
      <c r="B97" s="17">
        <v>44200</v>
      </c>
      <c r="C97" s="21">
        <v>280.72891199999998</v>
      </c>
      <c r="D97" s="37">
        <f t="shared" si="2"/>
        <v>1.0106861214057286E-2</v>
      </c>
      <c r="E97" s="50">
        <f t="shared" si="3"/>
        <v>13435.675934088442</v>
      </c>
      <c r="F97" s="48"/>
    </row>
    <row r="98" spans="1:6" x14ac:dyDescent="0.3">
      <c r="A98" s="17"/>
      <c r="B98" s="17">
        <v>44201</v>
      </c>
      <c r="C98" s="21">
        <v>284.54229700000002</v>
      </c>
      <c r="D98" s="37">
        <f t="shared" si="2"/>
        <v>1.3583869836677313E-2</v>
      </c>
      <c r="E98" s="50">
        <f t="shared" si="3"/>
        <v>13618.184407144878</v>
      </c>
      <c r="F98" s="48"/>
    </row>
    <row r="99" spans="1:6" x14ac:dyDescent="0.3">
      <c r="A99" s="17"/>
      <c r="B99" s="17">
        <v>44202</v>
      </c>
      <c r="C99" s="21">
        <v>285.77899200000002</v>
      </c>
      <c r="D99" s="37">
        <f t="shared" si="2"/>
        <v>4.3462606896717271E-3</v>
      </c>
      <c r="E99" s="50">
        <f t="shared" si="3"/>
        <v>13677.372586698351</v>
      </c>
      <c r="F99" s="48"/>
    </row>
    <row r="100" spans="1:6" x14ac:dyDescent="0.3">
      <c r="A100" s="17"/>
      <c r="B100" s="17">
        <v>44203</v>
      </c>
      <c r="C100" s="21">
        <v>288.07128899999998</v>
      </c>
      <c r="D100" s="37">
        <f t="shared" si="2"/>
        <v>8.0212229176032726E-3</v>
      </c>
      <c r="E100" s="50">
        <f t="shared" si="3"/>
        <v>13787.081841143376</v>
      </c>
      <c r="F100" s="48"/>
    </row>
    <row r="101" spans="1:6" x14ac:dyDescent="0.3">
      <c r="A101" s="17"/>
      <c r="B101" s="17">
        <v>44204</v>
      </c>
      <c r="C101" s="21">
        <v>289.05938700000002</v>
      </c>
      <c r="D101" s="37">
        <f t="shared" si="2"/>
        <v>3.4300467895640803E-3</v>
      </c>
      <c r="E101" s="50">
        <f t="shared" si="3"/>
        <v>13834.372176950046</v>
      </c>
      <c r="F101" s="48"/>
    </row>
    <row r="102" spans="1:6" x14ac:dyDescent="0.3">
      <c r="A102" s="17"/>
      <c r="B102" s="17">
        <v>44207</v>
      </c>
      <c r="C102" s="21">
        <v>287.58081099999998</v>
      </c>
      <c r="D102" s="37">
        <f t="shared" si="2"/>
        <v>-5.1151288160727754E-3</v>
      </c>
      <c r="E102" s="50">
        <f t="shared" si="3"/>
        <v>13763.607581175453</v>
      </c>
      <c r="F102" s="48"/>
    </row>
    <row r="103" spans="1:6" x14ac:dyDescent="0.3">
      <c r="A103" s="17"/>
      <c r="B103" s="17">
        <v>44208</v>
      </c>
      <c r="C103" s="21">
        <v>291.77529900000002</v>
      </c>
      <c r="D103" s="37">
        <f t="shared" si="2"/>
        <v>1.4585423781978401E-2</v>
      </c>
      <c r="E103" s="50">
        <f t="shared" si="3"/>
        <v>13964.355630515747</v>
      </c>
      <c r="F103" s="48"/>
    </row>
    <row r="104" spans="1:6" x14ac:dyDescent="0.3">
      <c r="A104" s="17"/>
      <c r="B104" s="17">
        <v>44209</v>
      </c>
      <c r="C104" s="21">
        <v>293.23690800000003</v>
      </c>
      <c r="D104" s="37">
        <f t="shared" si="2"/>
        <v>5.0093651005049949E-3</v>
      </c>
      <c r="E104" s="50">
        <f t="shared" si="3"/>
        <v>14034.308186262293</v>
      </c>
      <c r="F104" s="48"/>
    </row>
    <row r="105" spans="1:6" x14ac:dyDescent="0.3">
      <c r="A105" s="17"/>
      <c r="B105" s="17">
        <v>44210</v>
      </c>
      <c r="C105" s="21">
        <v>292.92459100000002</v>
      </c>
      <c r="D105" s="37">
        <f t="shared" si="2"/>
        <v>-1.0650671572352251E-3</v>
      </c>
      <c r="E105" s="50">
        <f t="shared" si="3"/>
        <v>14019.360705538587</v>
      </c>
      <c r="F105" s="48"/>
    </row>
    <row r="106" spans="1:6" x14ac:dyDescent="0.3">
      <c r="A106" s="17"/>
      <c r="B106" s="17">
        <v>44211</v>
      </c>
      <c r="C106" s="21">
        <v>289.44970699999999</v>
      </c>
      <c r="D106" s="37">
        <f t="shared" si="2"/>
        <v>-1.1862725447997744E-2</v>
      </c>
      <c r="E106" s="50">
        <f t="shared" si="3"/>
        <v>13853.052878532335</v>
      </c>
      <c r="F106" s="48"/>
    </row>
    <row r="107" spans="1:6" x14ac:dyDescent="0.3">
      <c r="A107" s="17"/>
      <c r="B107" s="17">
        <v>44214</v>
      </c>
      <c r="C107" s="21">
        <v>284.49499500000002</v>
      </c>
      <c r="D107" s="37">
        <f t="shared" si="2"/>
        <v>-1.7117695683139773E-2</v>
      </c>
      <c r="E107" s="50">
        <f t="shared" si="3"/>
        <v>13615.920535075174</v>
      </c>
      <c r="F107" s="48"/>
    </row>
    <row r="108" spans="1:6" x14ac:dyDescent="0.3">
      <c r="A108" s="17"/>
      <c r="B108" s="17">
        <v>44215</v>
      </c>
      <c r="C108" s="21">
        <v>290.70400999999998</v>
      </c>
      <c r="D108" s="37">
        <f t="shared" si="2"/>
        <v>2.1824689745420529E-2</v>
      </c>
      <c r="E108" s="50">
        <f t="shared" si="3"/>
        <v>13913.08377635149</v>
      </c>
      <c r="F108" s="48"/>
    </row>
    <row r="109" spans="1:6" x14ac:dyDescent="0.3">
      <c r="A109" s="17"/>
      <c r="B109" s="17">
        <v>44216</v>
      </c>
      <c r="C109" s="21">
        <v>293.083099</v>
      </c>
      <c r="D109" s="37">
        <f t="shared" si="2"/>
        <v>8.1838877970758714E-3</v>
      </c>
      <c r="E109" s="50">
        <f t="shared" si="3"/>
        <v>14026.946892888467</v>
      </c>
      <c r="F109" s="48"/>
    </row>
    <row r="110" spans="1:6" x14ac:dyDescent="0.3">
      <c r="A110" s="17"/>
      <c r="B110" s="17">
        <v>44217</v>
      </c>
      <c r="C110" s="21">
        <v>289.92459100000002</v>
      </c>
      <c r="D110" s="37">
        <f t="shared" si="2"/>
        <v>-1.0776834320289426E-2</v>
      </c>
      <c r="E110" s="50">
        <f t="shared" si="3"/>
        <v>13875.780810204309</v>
      </c>
      <c r="F110" s="48"/>
    </row>
    <row r="111" spans="1:6" x14ac:dyDescent="0.3">
      <c r="A111" s="17"/>
      <c r="B111" s="17">
        <v>44218</v>
      </c>
      <c r="C111" s="21">
        <v>283.19189499999999</v>
      </c>
      <c r="D111" s="37">
        <f t="shared" si="2"/>
        <v>-2.3222231604355464E-2</v>
      </c>
      <c r="E111" s="50">
        <f t="shared" si="3"/>
        <v>13553.554214538473</v>
      </c>
      <c r="F111" s="48"/>
    </row>
    <row r="112" spans="1:6" x14ac:dyDescent="0.3">
      <c r="A112" s="17"/>
      <c r="B112" s="17">
        <v>44221</v>
      </c>
      <c r="C112" s="21">
        <v>282.74899299999998</v>
      </c>
      <c r="D112" s="37">
        <f t="shared" si="2"/>
        <v>-1.5639642511661703E-3</v>
      </c>
      <c r="E112" s="50">
        <f t="shared" si="3"/>
        <v>13532.356940270693</v>
      </c>
      <c r="F112" s="48"/>
    </row>
    <row r="113" spans="1:6" x14ac:dyDescent="0.3">
      <c r="A113" s="17"/>
      <c r="B113" s="17">
        <v>44223</v>
      </c>
      <c r="C113" s="21">
        <v>276.33990499999999</v>
      </c>
      <c r="D113" s="37">
        <f t="shared" si="2"/>
        <v>-2.2667058623264479E-2</v>
      </c>
      <c r="E113" s="50">
        <f t="shared" si="3"/>
        <v>13225.618212194637</v>
      </c>
      <c r="F113" s="48"/>
    </row>
    <row r="114" spans="1:6" x14ac:dyDescent="0.3">
      <c r="A114" s="17"/>
      <c r="B114" s="17">
        <v>44224</v>
      </c>
      <c r="C114" s="21">
        <v>275.947205</v>
      </c>
      <c r="D114" s="37">
        <f t="shared" si="2"/>
        <v>-1.4210759752558747E-3</v>
      </c>
      <c r="E114" s="50">
        <f t="shared" si="3"/>
        <v>13206.82360389538</v>
      </c>
      <c r="F114" s="48"/>
    </row>
    <row r="115" spans="1:6" x14ac:dyDescent="0.3">
      <c r="A115" s="17"/>
      <c r="B115" s="17">
        <v>44225</v>
      </c>
      <c r="C115" s="21">
        <v>276.44409200000001</v>
      </c>
      <c r="D115" s="37">
        <f t="shared" si="2"/>
        <v>1.8006596587923954E-3</v>
      </c>
      <c r="E115" s="50">
        <f t="shared" si="3"/>
        <v>13230.604598379701</v>
      </c>
      <c r="F115" s="48"/>
    </row>
    <row r="116" spans="1:6" x14ac:dyDescent="0.3">
      <c r="A116" s="17"/>
      <c r="B116" s="17">
        <v>44228</v>
      </c>
      <c r="C116" s="21">
        <v>296.18728599999997</v>
      </c>
      <c r="D116" s="37">
        <f t="shared" si="2"/>
        <v>7.1418397322811869E-2</v>
      </c>
      <c r="E116" s="50">
        <f t="shared" si="3"/>
        <v>14175.513174407804</v>
      </c>
      <c r="F116" s="48"/>
    </row>
    <row r="117" spans="1:6" x14ac:dyDescent="0.3">
      <c r="A117" s="17"/>
      <c r="B117" s="17">
        <v>44229</v>
      </c>
      <c r="C117" s="21">
        <v>303.92858899999999</v>
      </c>
      <c r="D117" s="37">
        <f t="shared" si="2"/>
        <v>2.6136513503148873E-2</v>
      </c>
      <c r="E117" s="50">
        <f t="shared" si="3"/>
        <v>14546.011665904778</v>
      </c>
      <c r="F117" s="48"/>
    </row>
    <row r="118" spans="1:6" x14ac:dyDescent="0.3">
      <c r="A118" s="17"/>
      <c r="B118" s="17">
        <v>44230</v>
      </c>
      <c r="C118" s="21">
        <v>308.18679800000001</v>
      </c>
      <c r="D118" s="37">
        <f t="shared" si="2"/>
        <v>1.401055759186913E-2</v>
      </c>
      <c r="E118" s="50">
        <f t="shared" si="3"/>
        <v>14749.809400081936</v>
      </c>
      <c r="F118" s="48"/>
    </row>
    <row r="119" spans="1:6" x14ac:dyDescent="0.3">
      <c r="A119" s="17"/>
      <c r="B119" s="17">
        <v>44231</v>
      </c>
      <c r="C119" s="21">
        <v>314.22720299999997</v>
      </c>
      <c r="D119" s="37">
        <f t="shared" si="2"/>
        <v>1.9599817510677287E-2</v>
      </c>
      <c r="E119" s="50">
        <f t="shared" si="3"/>
        <v>15038.902972640815</v>
      </c>
      <c r="F119" s="48"/>
    </row>
    <row r="120" spans="1:6" x14ac:dyDescent="0.3">
      <c r="A120" s="17"/>
      <c r="B120" s="17">
        <v>44232</v>
      </c>
      <c r="C120" s="21">
        <v>315.64898699999998</v>
      </c>
      <c r="D120" s="37">
        <f t="shared" si="2"/>
        <v>4.5247005556040372E-3</v>
      </c>
      <c r="E120" s="50">
        <f t="shared" si="3"/>
        <v>15106.949505276798</v>
      </c>
      <c r="F120" s="48"/>
    </row>
    <row r="121" spans="1:6" x14ac:dyDescent="0.3">
      <c r="A121" s="17"/>
      <c r="B121" s="17">
        <v>44235</v>
      </c>
      <c r="C121" s="21">
        <v>319.56689499999999</v>
      </c>
      <c r="D121" s="37">
        <f t="shared" si="2"/>
        <v>1.2412230551527199E-2</v>
      </c>
      <c r="E121" s="50">
        <f t="shared" si="3"/>
        <v>15294.460445466573</v>
      </c>
      <c r="F121" s="48"/>
    </row>
    <row r="122" spans="1:6" x14ac:dyDescent="0.3">
      <c r="A122" s="17"/>
      <c r="B122" s="17">
        <v>44236</v>
      </c>
      <c r="C122" s="21">
        <v>320.47030599999999</v>
      </c>
      <c r="D122" s="37">
        <f t="shared" si="2"/>
        <v>2.8269855674506131E-3</v>
      </c>
      <c r="E122" s="50">
        <f t="shared" si="3"/>
        <v>15337.697664407851</v>
      </c>
      <c r="F122" s="48"/>
    </row>
    <row r="123" spans="1:6" x14ac:dyDescent="0.3">
      <c r="A123" s="17"/>
      <c r="B123" s="17">
        <v>44237</v>
      </c>
      <c r="C123" s="21">
        <v>320.80169699999999</v>
      </c>
      <c r="D123" s="37">
        <f t="shared" si="2"/>
        <v>1.0340770854445293E-3</v>
      </c>
      <c r="E123" s="50">
        <f t="shared" si="3"/>
        <v>15353.558026106091</v>
      </c>
      <c r="F123" s="48"/>
    </row>
    <row r="124" spans="1:6" x14ac:dyDescent="0.3">
      <c r="A124" s="17"/>
      <c r="B124" s="17">
        <v>44238</v>
      </c>
      <c r="C124" s="21">
        <v>321.38519300000002</v>
      </c>
      <c r="D124" s="37">
        <f t="shared" si="2"/>
        <v>1.8188681838551032E-3</v>
      </c>
      <c r="E124" s="50">
        <f t="shared" si="3"/>
        <v>15381.484124308749</v>
      </c>
      <c r="F124" s="48"/>
    </row>
    <row r="125" spans="1:6" x14ac:dyDescent="0.3">
      <c r="A125" s="17"/>
      <c r="B125" s="17">
        <v>44239</v>
      </c>
      <c r="C125" s="21">
        <v>324.23388699999998</v>
      </c>
      <c r="D125" s="37">
        <f t="shared" si="2"/>
        <v>8.8637997706383642E-3</v>
      </c>
      <c r="E125" s="50">
        <f t="shared" si="3"/>
        <v>15517.822519761874</v>
      </c>
      <c r="F125" s="48"/>
    </row>
    <row r="126" spans="1:6" x14ac:dyDescent="0.3">
      <c r="A126" s="17"/>
      <c r="B126" s="17">
        <v>44242</v>
      </c>
      <c r="C126" s="21">
        <v>332.63378899999998</v>
      </c>
      <c r="D126" s="37">
        <f t="shared" si="2"/>
        <v>2.5906921937496306E-2</v>
      </c>
      <c r="E126" s="50">
        <f t="shared" si="3"/>
        <v>15919.841536421267</v>
      </c>
      <c r="F126" s="48"/>
    </row>
    <row r="127" spans="1:6" x14ac:dyDescent="0.3">
      <c r="A127" s="17"/>
      <c r="B127" s="17">
        <v>44243</v>
      </c>
      <c r="C127" s="21">
        <v>332.02880900000002</v>
      </c>
      <c r="D127" s="37">
        <f t="shared" si="2"/>
        <v>-1.8187569032560159E-3</v>
      </c>
      <c r="E127" s="50">
        <f t="shared" si="3"/>
        <v>15890.887214728158</v>
      </c>
      <c r="F127" s="48"/>
    </row>
    <row r="128" spans="1:6" x14ac:dyDescent="0.3">
      <c r="A128" s="17"/>
      <c r="B128" s="17">
        <v>44244</v>
      </c>
      <c r="C128" s="21">
        <v>332.95608499999997</v>
      </c>
      <c r="D128" s="37">
        <f t="shared" si="2"/>
        <v>2.7927576609773921E-3</v>
      </c>
      <c r="E128" s="50">
        <f t="shared" si="3"/>
        <v>15935.266611736817</v>
      </c>
      <c r="F128" s="48"/>
    </row>
    <row r="129" spans="1:6" x14ac:dyDescent="0.3">
      <c r="A129" s="17"/>
      <c r="B129" s="17">
        <v>44245</v>
      </c>
      <c r="C129" s="21">
        <v>333.77890000000002</v>
      </c>
      <c r="D129" s="37">
        <f t="shared" si="2"/>
        <v>2.4712418155687058E-3</v>
      </c>
      <c r="E129" s="50">
        <f t="shared" si="3"/>
        <v>15974.646508929976</v>
      </c>
      <c r="F129" s="48"/>
    </row>
    <row r="130" spans="1:6" x14ac:dyDescent="0.3">
      <c r="A130" s="17"/>
      <c r="B130" s="17">
        <v>44246</v>
      </c>
      <c r="C130" s="21">
        <v>327.81280500000003</v>
      </c>
      <c r="D130" s="37">
        <f t="shared" si="2"/>
        <v>-1.7874392299812827E-2</v>
      </c>
      <c r="E130" s="50">
        <f t="shared" si="3"/>
        <v>15689.109410378527</v>
      </c>
      <c r="F130" s="48"/>
    </row>
    <row r="131" spans="1:6" x14ac:dyDescent="0.3">
      <c r="A131" s="17"/>
      <c r="B131" s="17">
        <v>44249</v>
      </c>
      <c r="C131" s="21">
        <v>321.49160799999999</v>
      </c>
      <c r="D131" s="37">
        <f t="shared" si="2"/>
        <v>-1.9282947168583118E-2</v>
      </c>
      <c r="E131" s="50">
        <f t="shared" si="3"/>
        <v>15386.577142496079</v>
      </c>
      <c r="F131" s="48"/>
    </row>
    <row r="132" spans="1:6" x14ac:dyDescent="0.3">
      <c r="A132" s="17"/>
      <c r="B132" s="17">
        <v>44250</v>
      </c>
      <c r="C132" s="21">
        <v>322.38000499999998</v>
      </c>
      <c r="D132" s="37">
        <f t="shared" si="2"/>
        <v>2.7633598448392398E-3</v>
      </c>
      <c r="E132" s="50">
        <f t="shared" si="3"/>
        <v>15429.095791921174</v>
      </c>
      <c r="F132" s="48"/>
    </row>
    <row r="133" spans="1:6" x14ac:dyDescent="0.3">
      <c r="A133" s="17"/>
      <c r="B133" s="17">
        <v>44251</v>
      </c>
      <c r="C133" s="21">
        <v>330.38659699999999</v>
      </c>
      <c r="D133" s="37">
        <f t="shared" si="2"/>
        <v>2.4835882734104468E-2</v>
      </c>
      <c r="E133" s="50">
        <f t="shared" si="3"/>
        <v>15812.291005702593</v>
      </c>
      <c r="F133" s="48"/>
    </row>
    <row r="134" spans="1:6" x14ac:dyDescent="0.3">
      <c r="A134" s="17"/>
      <c r="B134" s="17">
        <v>44252</v>
      </c>
      <c r="C134" s="21">
        <v>333.221497</v>
      </c>
      <c r="D134" s="37">
        <f t="shared" ref="D134:D197" si="4">((C134-C133)/C133)</f>
        <v>8.5805538897209092E-3</v>
      </c>
      <c r="E134" s="50">
        <f t="shared" ref="E134:E197" si="5">(E133+(E133*D134))</f>
        <v>15947.969220796973</v>
      </c>
      <c r="F134" s="48"/>
    </row>
    <row r="135" spans="1:6" x14ac:dyDescent="0.3">
      <c r="A135" s="17"/>
      <c r="B135" s="17">
        <v>44253</v>
      </c>
      <c r="C135" s="21">
        <v>320.8125</v>
      </c>
      <c r="D135" s="37">
        <f t="shared" si="4"/>
        <v>-3.7239485182434071E-2</v>
      </c>
      <c r="E135" s="50">
        <f t="shared" si="5"/>
        <v>15354.07505730919</v>
      </c>
      <c r="F135" s="48"/>
    </row>
    <row r="136" spans="1:6" x14ac:dyDescent="0.3">
      <c r="A136" s="17"/>
      <c r="B136" s="17">
        <v>44256</v>
      </c>
      <c r="C136" s="21">
        <v>324.38259900000003</v>
      </c>
      <c r="D136" s="37">
        <f t="shared" si="4"/>
        <v>1.1128303915838777E-2</v>
      </c>
      <c r="E136" s="50">
        <f t="shared" si="5"/>
        <v>15524.939870893526</v>
      </c>
      <c r="F136" s="48"/>
    </row>
    <row r="137" spans="1:6" x14ac:dyDescent="0.3">
      <c r="A137" s="17"/>
      <c r="B137" s="17">
        <v>44257</v>
      </c>
      <c r="C137" s="21">
        <v>325.926514</v>
      </c>
      <c r="D137" s="37">
        <f t="shared" si="4"/>
        <v>4.7595493863096206E-3</v>
      </c>
      <c r="E137" s="50">
        <f t="shared" si="5"/>
        <v>15598.831588928531</v>
      </c>
      <c r="F137" s="48"/>
    </row>
    <row r="138" spans="1:6" x14ac:dyDescent="0.3">
      <c r="A138" s="17"/>
      <c r="B138" s="17">
        <v>44258</v>
      </c>
      <c r="C138" s="21">
        <v>334.06100500000002</v>
      </c>
      <c r="D138" s="37">
        <f t="shared" si="4"/>
        <v>2.495805235409607E-2</v>
      </c>
      <c r="E138" s="50">
        <f t="shared" si="5"/>
        <v>15988.148044387737</v>
      </c>
      <c r="F138" s="48"/>
    </row>
    <row r="139" spans="1:6" x14ac:dyDescent="0.3">
      <c r="A139" s="17"/>
      <c r="B139" s="17">
        <v>44259</v>
      </c>
      <c r="C139" s="21">
        <v>330.8526</v>
      </c>
      <c r="D139" s="37">
        <f t="shared" si="4"/>
        <v>-9.604248780847759E-3</v>
      </c>
      <c r="E139" s="50">
        <f t="shared" si="5"/>
        <v>15834.593893024412</v>
      </c>
      <c r="F139" s="48"/>
    </row>
    <row r="140" spans="1:6" x14ac:dyDescent="0.3">
      <c r="A140" s="17"/>
      <c r="B140" s="17">
        <v>44260</v>
      </c>
      <c r="C140" s="21">
        <v>324.60110500000002</v>
      </c>
      <c r="D140" s="37">
        <f t="shared" si="4"/>
        <v>-1.8895106159056863E-2</v>
      </c>
      <c r="E140" s="50">
        <f t="shared" si="5"/>
        <v>15535.397560430161</v>
      </c>
      <c r="F140" s="48"/>
    </row>
    <row r="141" spans="1:6" x14ac:dyDescent="0.3">
      <c r="A141" s="17"/>
      <c r="B141" s="17">
        <v>44263</v>
      </c>
      <c r="C141" s="21">
        <v>325.49880999999999</v>
      </c>
      <c r="D141" s="37">
        <f t="shared" si="4"/>
        <v>2.7655635984356044E-3</v>
      </c>
      <c r="E141" s="50">
        <f t="shared" si="5"/>
        <v>15578.361690410513</v>
      </c>
      <c r="F141" s="48"/>
    </row>
    <row r="142" spans="1:6" x14ac:dyDescent="0.3">
      <c r="A142" s="17"/>
      <c r="B142" s="17">
        <v>44264</v>
      </c>
      <c r="C142" s="21">
        <v>328.89880399999998</v>
      </c>
      <c r="D142" s="37">
        <f t="shared" si="4"/>
        <v>1.0445488264611452E-2</v>
      </c>
      <c r="E142" s="50">
        <f t="shared" si="5"/>
        <v>15741.085284629569</v>
      </c>
      <c r="F142" s="48"/>
    </row>
    <row r="143" spans="1:6" x14ac:dyDescent="0.3">
      <c r="A143" s="17"/>
      <c r="B143" s="17">
        <v>44265</v>
      </c>
      <c r="C143" s="21">
        <v>329.757385</v>
      </c>
      <c r="D143" s="37">
        <f t="shared" si="4"/>
        <v>2.6104716391732916E-3</v>
      </c>
      <c r="E143" s="50">
        <f t="shared" si="5"/>
        <v>15782.176941334903</v>
      </c>
      <c r="F143" s="48"/>
    </row>
    <row r="144" spans="1:6" x14ac:dyDescent="0.3">
      <c r="A144" s="17"/>
      <c r="B144" s="17">
        <v>44267</v>
      </c>
      <c r="C144" s="21">
        <v>325.91198700000001</v>
      </c>
      <c r="D144" s="37">
        <f t="shared" si="4"/>
        <v>-1.1661294560544834E-2</v>
      </c>
      <c r="E144" s="50">
        <f t="shared" si="5"/>
        <v>15598.136327215358</v>
      </c>
      <c r="F144" s="48"/>
    </row>
    <row r="145" spans="1:6" x14ac:dyDescent="0.3">
      <c r="A145" s="17"/>
      <c r="B145" s="17">
        <v>44270</v>
      </c>
      <c r="C145" s="21">
        <v>323.51299999999998</v>
      </c>
      <c r="D145" s="37">
        <f t="shared" si="4"/>
        <v>-7.360843097802456E-3</v>
      </c>
      <c r="E145" s="50">
        <f t="shared" si="5"/>
        <v>15483.320893092592</v>
      </c>
      <c r="F145" s="48"/>
    </row>
    <row r="146" spans="1:6" x14ac:dyDescent="0.3">
      <c r="A146" s="17"/>
      <c r="B146" s="17">
        <v>44271</v>
      </c>
      <c r="C146" s="21">
        <v>321.32070900000002</v>
      </c>
      <c r="D146" s="37">
        <f t="shared" si="4"/>
        <v>-6.7765159359900679E-3</v>
      </c>
      <c r="E146" s="50">
        <f t="shared" si="5"/>
        <v>15378.397922318502</v>
      </c>
      <c r="F146" s="48"/>
    </row>
    <row r="147" spans="1:6" x14ac:dyDescent="0.3">
      <c r="A147" s="17"/>
      <c r="B147" s="17">
        <v>44272</v>
      </c>
      <c r="C147" s="21">
        <v>315.04070999999999</v>
      </c>
      <c r="D147" s="37">
        <f t="shared" si="4"/>
        <v>-1.9544333197646566E-2</v>
      </c>
      <c r="E147" s="50">
        <f t="shared" si="5"/>
        <v>15077.837389278713</v>
      </c>
      <c r="F147" s="48"/>
    </row>
    <row r="148" spans="1:6" x14ac:dyDescent="0.3">
      <c r="A148" s="17"/>
      <c r="B148" s="17">
        <v>44273</v>
      </c>
      <c r="C148" s="21">
        <v>311.37451199999998</v>
      </c>
      <c r="D148" s="37">
        <f t="shared" si="4"/>
        <v>-1.1637219837398185E-2</v>
      </c>
      <c r="E148" s="50">
        <f t="shared" si="5"/>
        <v>14902.373280907135</v>
      </c>
      <c r="F148" s="48"/>
    </row>
    <row r="149" spans="1:6" x14ac:dyDescent="0.3">
      <c r="A149" s="17"/>
      <c r="B149" s="17">
        <v>44274</v>
      </c>
      <c r="C149" s="21">
        <v>313.29501299999998</v>
      </c>
      <c r="D149" s="37">
        <f t="shared" si="4"/>
        <v>6.1678169727649437E-3</v>
      </c>
      <c r="E149" s="50">
        <f t="shared" si="5"/>
        <v>14994.288391763594</v>
      </c>
      <c r="F149" s="48"/>
    </row>
    <row r="150" spans="1:6" x14ac:dyDescent="0.3">
      <c r="A150" s="17"/>
      <c r="B150" s="17">
        <v>44277</v>
      </c>
      <c r="C150" s="21">
        <v>309.43670700000001</v>
      </c>
      <c r="D150" s="37">
        <f t="shared" si="4"/>
        <v>-1.2315248695005467E-2</v>
      </c>
      <c r="E150" s="50">
        <f t="shared" si="5"/>
        <v>14809.630001214391</v>
      </c>
      <c r="F150" s="48"/>
    </row>
    <row r="151" spans="1:6" x14ac:dyDescent="0.3">
      <c r="A151" s="17"/>
      <c r="B151" s="17">
        <v>44278</v>
      </c>
      <c r="C151" s="21">
        <v>313.19680799999998</v>
      </c>
      <c r="D151" s="37">
        <f t="shared" si="4"/>
        <v>1.2151438129154998E-2</v>
      </c>
      <c r="E151" s="50">
        <f t="shared" si="5"/>
        <v>14989.588303889825</v>
      </c>
      <c r="F151" s="48"/>
    </row>
    <row r="152" spans="1:6" x14ac:dyDescent="0.3">
      <c r="A152" s="17"/>
      <c r="B152" s="17">
        <v>44279</v>
      </c>
      <c r="C152" s="21">
        <v>305.452789</v>
      </c>
      <c r="D152" s="37">
        <f t="shared" si="4"/>
        <v>-2.4725727728361718E-2</v>
      </c>
      <c r="E152" s="50">
        <f t="shared" si="5"/>
        <v>14618.95982472761</v>
      </c>
      <c r="F152" s="48"/>
    </row>
    <row r="153" spans="1:6" x14ac:dyDescent="0.3">
      <c r="A153" s="17"/>
      <c r="B153" s="17">
        <v>44280</v>
      </c>
      <c r="C153" s="21">
        <v>301.96649200000002</v>
      </c>
      <c r="D153" s="37">
        <f t="shared" si="4"/>
        <v>-1.1413537952668617E-2</v>
      </c>
      <c r="E153" s="50">
        <f t="shared" si="5"/>
        <v>14452.105771939543</v>
      </c>
      <c r="F153" s="48"/>
    </row>
    <row r="154" spans="1:6" x14ac:dyDescent="0.3">
      <c r="A154" s="17"/>
      <c r="B154" s="17">
        <v>44281</v>
      </c>
      <c r="C154" s="21">
        <v>304.97961400000003</v>
      </c>
      <c r="D154" s="37">
        <f t="shared" si="4"/>
        <v>9.9783322978763151E-3</v>
      </c>
      <c r="E154" s="50">
        <f t="shared" si="5"/>
        <v>14596.313685736011</v>
      </c>
      <c r="F154" s="48"/>
    </row>
    <row r="155" spans="1:6" x14ac:dyDescent="0.3">
      <c r="A155" s="17"/>
      <c r="B155" s="17">
        <v>44285</v>
      </c>
      <c r="C155" s="21">
        <v>307.2276</v>
      </c>
      <c r="D155" s="37">
        <f t="shared" si="4"/>
        <v>7.3709385703398808E-3</v>
      </c>
      <c r="E155" s="50">
        <f t="shared" si="5"/>
        <v>14703.902217266983</v>
      </c>
      <c r="F155" s="48"/>
    </row>
    <row r="156" spans="1:6" x14ac:dyDescent="0.3">
      <c r="A156" s="17"/>
      <c r="B156" s="17">
        <v>44286</v>
      </c>
      <c r="C156" s="21">
        <v>306.03878800000001</v>
      </c>
      <c r="D156" s="37">
        <f t="shared" si="4"/>
        <v>-3.8694830802961208E-3</v>
      </c>
      <c r="E156" s="50">
        <f t="shared" si="5"/>
        <v>14647.00571642294</v>
      </c>
      <c r="F156" s="48"/>
    </row>
    <row r="157" spans="1:6" x14ac:dyDescent="0.3">
      <c r="A157" s="17"/>
      <c r="B157" s="17">
        <v>44287</v>
      </c>
      <c r="C157" s="21">
        <v>311.61489899999998</v>
      </c>
      <c r="D157" s="37">
        <f t="shared" si="4"/>
        <v>1.8220275398554933E-2</v>
      </c>
      <c r="E157" s="50">
        <f t="shared" si="5"/>
        <v>14913.878194340374</v>
      </c>
      <c r="F157" s="48"/>
    </row>
    <row r="158" spans="1:6" x14ac:dyDescent="0.3">
      <c r="A158" s="17"/>
      <c r="B158" s="17">
        <v>44291</v>
      </c>
      <c r="C158" s="21">
        <v>301.71749899999998</v>
      </c>
      <c r="D158" s="37">
        <f t="shared" si="4"/>
        <v>-3.1761639227654535E-2</v>
      </c>
      <c r="E158" s="50">
        <f t="shared" si="5"/>
        <v>14440.188975646552</v>
      </c>
      <c r="F158" s="48"/>
    </row>
    <row r="159" spans="1:6" x14ac:dyDescent="0.3">
      <c r="A159" s="17"/>
      <c r="B159" s="17">
        <v>44292</v>
      </c>
      <c r="C159" s="21">
        <v>301.14718599999998</v>
      </c>
      <c r="D159" s="37">
        <f t="shared" si="4"/>
        <v>-1.8902218197161934E-3</v>
      </c>
      <c r="E159" s="50">
        <f t="shared" si="5"/>
        <v>14412.893815363959</v>
      </c>
      <c r="F159" s="48"/>
    </row>
    <row r="160" spans="1:6" x14ac:dyDescent="0.3">
      <c r="A160" s="17"/>
      <c r="B160" s="17">
        <v>44293</v>
      </c>
      <c r="C160" s="21">
        <v>305.94101000000001</v>
      </c>
      <c r="D160" s="37">
        <f t="shared" si="4"/>
        <v>1.5918541573222703E-2</v>
      </c>
      <c r="E160" s="50">
        <f t="shared" si="5"/>
        <v>14642.326064754276</v>
      </c>
      <c r="F160" s="48"/>
    </row>
    <row r="161" spans="1:6" x14ac:dyDescent="0.3">
      <c r="A161" s="17"/>
      <c r="B161" s="17">
        <v>44294</v>
      </c>
      <c r="C161" s="21">
        <v>304.763397</v>
      </c>
      <c r="D161" s="37">
        <f t="shared" si="4"/>
        <v>-3.8491505274170601E-3</v>
      </c>
      <c r="E161" s="50">
        <f t="shared" si="5"/>
        <v>14585.965547659514</v>
      </c>
      <c r="F161" s="48"/>
    </row>
    <row r="162" spans="1:6" x14ac:dyDescent="0.3">
      <c r="A162" s="17"/>
      <c r="B162" s="17">
        <v>44295</v>
      </c>
      <c r="C162" s="21">
        <v>302.932007</v>
      </c>
      <c r="D162" s="37">
        <f t="shared" si="4"/>
        <v>-6.0092190139224592E-3</v>
      </c>
      <c r="E162" s="50">
        <f t="shared" si="5"/>
        <v>14498.3152861541</v>
      </c>
      <c r="F162" s="48"/>
    </row>
    <row r="163" spans="1:6" x14ac:dyDescent="0.3">
      <c r="A163" s="17"/>
      <c r="B163" s="17">
        <v>44298</v>
      </c>
      <c r="C163" s="21">
        <v>285.25079299999999</v>
      </c>
      <c r="D163" s="37">
        <f t="shared" si="4"/>
        <v>-5.8366939086763492E-2</v>
      </c>
      <c r="E163" s="50">
        <f t="shared" si="5"/>
        <v>13652.093000986451</v>
      </c>
      <c r="F163" s="48"/>
    </row>
    <row r="164" spans="1:6" x14ac:dyDescent="0.3">
      <c r="A164" s="17"/>
      <c r="B164" s="17">
        <v>44299</v>
      </c>
      <c r="C164" s="21">
        <v>294.45120200000002</v>
      </c>
      <c r="D164" s="37">
        <f t="shared" si="4"/>
        <v>3.2253754330492032E-2</v>
      </c>
      <c r="E164" s="50">
        <f t="shared" si="5"/>
        <v>14092.424254737298</v>
      </c>
      <c r="F164" s="48"/>
    </row>
    <row r="165" spans="1:6" x14ac:dyDescent="0.3">
      <c r="A165" s="17"/>
      <c r="B165" s="17">
        <v>44301</v>
      </c>
      <c r="C165" s="21">
        <v>295.84570300000001</v>
      </c>
      <c r="D165" s="37">
        <f t="shared" si="4"/>
        <v>4.7359324415323359E-3</v>
      </c>
      <c r="E165" s="50">
        <f t="shared" si="5"/>
        <v>14159.165023945145</v>
      </c>
      <c r="F165" s="48"/>
    </row>
    <row r="166" spans="1:6" x14ac:dyDescent="0.3">
      <c r="A166" s="17"/>
      <c r="B166" s="17">
        <v>44302</v>
      </c>
      <c r="C166" s="21">
        <v>296.52700800000002</v>
      </c>
      <c r="D166" s="37">
        <f t="shared" si="4"/>
        <v>2.3029065255681909E-3</v>
      </c>
      <c r="E166" s="50">
        <f t="shared" si="5"/>
        <v>14191.772257475384</v>
      </c>
      <c r="F166" s="48"/>
    </row>
    <row r="167" spans="1:6" x14ac:dyDescent="0.3">
      <c r="A167" s="17"/>
      <c r="B167" s="17">
        <v>44305</v>
      </c>
      <c r="C167" s="21">
        <v>289.62200899999999</v>
      </c>
      <c r="D167" s="37">
        <f t="shared" si="4"/>
        <v>-2.3286239747847964E-2</v>
      </c>
      <c r="E167" s="50">
        <f t="shared" si="5"/>
        <v>13861.299246240955</v>
      </c>
      <c r="F167" s="48"/>
    </row>
    <row r="168" spans="1:6" x14ac:dyDescent="0.3">
      <c r="A168" s="17"/>
      <c r="B168" s="17">
        <v>44306</v>
      </c>
      <c r="C168" s="21">
        <v>289.99508700000001</v>
      </c>
      <c r="D168" s="37">
        <f t="shared" si="4"/>
        <v>1.2881548653300755E-3</v>
      </c>
      <c r="E168" s="50">
        <f t="shared" si="5"/>
        <v>13879.154746304795</v>
      </c>
      <c r="F168" s="48"/>
    </row>
    <row r="169" spans="1:6" x14ac:dyDescent="0.3">
      <c r="A169" s="17"/>
      <c r="B169" s="17">
        <v>44308</v>
      </c>
      <c r="C169" s="21">
        <v>294.60339399999998</v>
      </c>
      <c r="D169" s="37">
        <f t="shared" si="4"/>
        <v>1.5890983008274094E-2</v>
      </c>
      <c r="E169" s="50">
        <f t="shared" si="5"/>
        <v>14099.708158547532</v>
      </c>
      <c r="F169" s="48"/>
    </row>
    <row r="170" spans="1:6" x14ac:dyDescent="0.3">
      <c r="A170" s="17"/>
      <c r="B170" s="17">
        <v>44309</v>
      </c>
      <c r="C170" s="21">
        <v>294.62701399999997</v>
      </c>
      <c r="D170" s="37">
        <f t="shared" si="4"/>
        <v>8.0175586843354494E-5</v>
      </c>
      <c r="E170" s="50">
        <f t="shared" si="5"/>
        <v>14100.838610923463</v>
      </c>
      <c r="F170" s="48"/>
    </row>
    <row r="171" spans="1:6" x14ac:dyDescent="0.3">
      <c r="A171" s="17"/>
      <c r="B171" s="17">
        <v>44312</v>
      </c>
      <c r="C171" s="21">
        <v>299.67068499999999</v>
      </c>
      <c r="D171" s="37">
        <f t="shared" si="4"/>
        <v>1.7118834188096607E-2</v>
      </c>
      <c r="E171" s="50">
        <f t="shared" si="5"/>
        <v>14342.228529016973</v>
      </c>
      <c r="F171" s="48"/>
    </row>
    <row r="172" spans="1:6" x14ac:dyDescent="0.3">
      <c r="A172" s="17"/>
      <c r="B172" s="17">
        <v>44313</v>
      </c>
      <c r="C172" s="21">
        <v>303.58639499999998</v>
      </c>
      <c r="D172" s="37">
        <f t="shared" si="4"/>
        <v>1.306671021224512E-2</v>
      </c>
      <c r="E172" s="50">
        <f t="shared" si="5"/>
        <v>14529.634273003432</v>
      </c>
      <c r="F172" s="48"/>
    </row>
    <row r="173" spans="1:6" x14ac:dyDescent="0.3">
      <c r="A173" s="17"/>
      <c r="B173" s="17">
        <v>44314</v>
      </c>
      <c r="C173" s="21">
        <v>310.98440599999998</v>
      </c>
      <c r="D173" s="37">
        <f t="shared" si="4"/>
        <v>2.4368717181809142E-2</v>
      </c>
      <c r="E173" s="50">
        <f t="shared" si="5"/>
        <v>14883.702821357374</v>
      </c>
      <c r="F173" s="48"/>
    </row>
    <row r="174" spans="1:6" x14ac:dyDescent="0.3">
      <c r="A174" s="17"/>
      <c r="B174" s="17">
        <v>44315</v>
      </c>
      <c r="C174" s="21">
        <v>311.100708</v>
      </c>
      <c r="D174" s="37">
        <f t="shared" si="4"/>
        <v>3.7398016670976995E-4</v>
      </c>
      <c r="E174" s="50">
        <f t="shared" si="5"/>
        <v>14889.269031019763</v>
      </c>
      <c r="F174" s="48"/>
    </row>
    <row r="175" spans="1:6" x14ac:dyDescent="0.3">
      <c r="A175" s="17"/>
      <c r="B175" s="17">
        <v>44316</v>
      </c>
      <c r="C175" s="21">
        <v>306.98071299999998</v>
      </c>
      <c r="D175" s="37">
        <f t="shared" si="4"/>
        <v>-1.3243283907923531E-2</v>
      </c>
      <c r="E175" s="50">
        <f t="shared" si="5"/>
        <v>14692.086214060515</v>
      </c>
      <c r="F175" s="48"/>
    </row>
    <row r="176" spans="1:6" x14ac:dyDescent="0.3">
      <c r="A176" s="17"/>
      <c r="B176" s="17">
        <v>44319</v>
      </c>
      <c r="C176" s="21">
        <v>305.86480699999998</v>
      </c>
      <c r="D176" s="37">
        <f t="shared" si="4"/>
        <v>-3.6351013361546119E-3</v>
      </c>
      <c r="E176" s="50">
        <f t="shared" si="5"/>
        <v>14638.678991832885</v>
      </c>
      <c r="F176" s="48"/>
    </row>
    <row r="177" spans="1:6" x14ac:dyDescent="0.3">
      <c r="A177" s="17"/>
      <c r="B177" s="17">
        <v>44320</v>
      </c>
      <c r="C177" s="21">
        <v>306.31631499999997</v>
      </c>
      <c r="D177" s="37">
        <f t="shared" si="4"/>
        <v>1.4761685217351266E-3</v>
      </c>
      <c r="E177" s="50">
        <f t="shared" si="5"/>
        <v>14660.288148960413</v>
      </c>
      <c r="F177" s="48"/>
    </row>
    <row r="178" spans="1:6" x14ac:dyDescent="0.3">
      <c r="A178" s="17"/>
      <c r="B178" s="17">
        <v>44321</v>
      </c>
      <c r="C178" s="21">
        <v>310.24011200000001</v>
      </c>
      <c r="D178" s="37">
        <f t="shared" si="4"/>
        <v>1.280962458692426E-2</v>
      </c>
      <c r="E178" s="50">
        <f t="shared" si="5"/>
        <v>14848.08093648473</v>
      </c>
      <c r="F178" s="48"/>
    </row>
    <row r="179" spans="1:6" x14ac:dyDescent="0.3">
      <c r="A179" s="17"/>
      <c r="B179" s="17">
        <v>44322</v>
      </c>
      <c r="C179" s="21">
        <v>313.026093</v>
      </c>
      <c r="D179" s="37">
        <f t="shared" si="4"/>
        <v>8.9800799195172819E-3</v>
      </c>
      <c r="E179" s="50">
        <f t="shared" si="5"/>
        <v>14981.417889945824</v>
      </c>
      <c r="F179" s="48"/>
    </row>
    <row r="180" spans="1:6" x14ac:dyDescent="0.3">
      <c r="A180" s="17"/>
      <c r="B180" s="17">
        <v>44323</v>
      </c>
      <c r="C180" s="21">
        <v>315.87368800000002</v>
      </c>
      <c r="D180" s="37">
        <f t="shared" si="4"/>
        <v>9.0969892404465218E-3</v>
      </c>
      <c r="E180" s="50">
        <f t="shared" si="5"/>
        <v>15117.703687297295</v>
      </c>
      <c r="F180" s="48"/>
    </row>
    <row r="181" spans="1:6" x14ac:dyDescent="0.3">
      <c r="A181" s="17"/>
      <c r="B181" s="17">
        <v>44326</v>
      </c>
      <c r="C181" s="21">
        <v>318.85238600000002</v>
      </c>
      <c r="D181" s="37">
        <f t="shared" si="4"/>
        <v>9.4300288791385762E-3</v>
      </c>
      <c r="E181" s="50">
        <f t="shared" si="5"/>
        <v>15260.264069654768</v>
      </c>
      <c r="F181" s="48"/>
    </row>
    <row r="182" spans="1:6" x14ac:dyDescent="0.3">
      <c r="A182" s="17"/>
      <c r="B182" s="17">
        <v>44327</v>
      </c>
      <c r="C182" s="21">
        <v>318.66351300000002</v>
      </c>
      <c r="D182" s="37">
        <f t="shared" si="4"/>
        <v>-5.9235247497881646E-4</v>
      </c>
      <c r="E182" s="50">
        <f t="shared" si="5"/>
        <v>15251.224614464278</v>
      </c>
      <c r="F182" s="48"/>
    </row>
    <row r="183" spans="1:6" x14ac:dyDescent="0.3">
      <c r="A183" s="17"/>
      <c r="B183" s="17">
        <v>44328</v>
      </c>
      <c r="C183" s="21">
        <v>316.49121100000002</v>
      </c>
      <c r="D183" s="37">
        <f t="shared" si="4"/>
        <v>-6.8169147435464374E-3</v>
      </c>
      <c r="E183" s="50">
        <f t="shared" si="5"/>
        <v>15147.258316532798</v>
      </c>
      <c r="F183" s="48"/>
    </row>
    <row r="184" spans="1:6" x14ac:dyDescent="0.3">
      <c r="A184" s="17"/>
      <c r="B184" s="17">
        <v>44330</v>
      </c>
      <c r="C184" s="21">
        <v>313.506012</v>
      </c>
      <c r="D184" s="37">
        <f t="shared" si="4"/>
        <v>-9.4321702980877491E-3</v>
      </c>
      <c r="E184" s="50">
        <f t="shared" si="5"/>
        <v>15004.386796542134</v>
      </c>
      <c r="F184" s="48"/>
    </row>
    <row r="185" spans="1:6" x14ac:dyDescent="0.3">
      <c r="A185" s="17"/>
      <c r="B185" s="17">
        <v>44333</v>
      </c>
      <c r="C185" s="21">
        <v>324.10519399999998</v>
      </c>
      <c r="D185" s="37">
        <f t="shared" si="4"/>
        <v>3.3808544634863283E-2</v>
      </c>
      <c r="E185" s="50">
        <f t="shared" si="5"/>
        <v>15511.663277271782</v>
      </c>
      <c r="F185" s="48"/>
    </row>
    <row r="186" spans="1:6" x14ac:dyDescent="0.3">
      <c r="A186" s="17"/>
      <c r="B186" s="17">
        <v>44334</v>
      </c>
      <c r="C186" s="21">
        <v>327.46069299999999</v>
      </c>
      <c r="D186" s="37">
        <f t="shared" si="4"/>
        <v>1.0353117019161405E-2</v>
      </c>
      <c r="E186" s="50">
        <f t="shared" si="5"/>
        <v>15672.257342343206</v>
      </c>
      <c r="F186" s="48"/>
    </row>
    <row r="187" spans="1:6" x14ac:dyDescent="0.3">
      <c r="A187" s="17"/>
      <c r="B187" s="17">
        <v>44335</v>
      </c>
      <c r="C187" s="21">
        <v>327.377411</v>
      </c>
      <c r="D187" s="37">
        <f t="shared" si="4"/>
        <v>-2.5432670784702999E-4</v>
      </c>
      <c r="E187" s="50">
        <f t="shared" si="5"/>
        <v>15668.271468728797</v>
      </c>
      <c r="F187" s="48"/>
    </row>
    <row r="188" spans="1:6" x14ac:dyDescent="0.3">
      <c r="A188" s="17"/>
      <c r="B188" s="17">
        <v>44336</v>
      </c>
      <c r="C188" s="21">
        <v>326.120789</v>
      </c>
      <c r="D188" s="37">
        <f t="shared" si="4"/>
        <v>-3.8384505398877172E-3</v>
      </c>
      <c r="E188" s="50">
        <f t="shared" si="5"/>
        <v>15608.129583650547</v>
      </c>
      <c r="F188" s="48"/>
    </row>
    <row r="189" spans="1:6" x14ac:dyDescent="0.3">
      <c r="A189" s="17"/>
      <c r="B189" s="17">
        <v>44337</v>
      </c>
      <c r="C189" s="21">
        <v>336.30929600000002</v>
      </c>
      <c r="D189" s="37">
        <f t="shared" si="4"/>
        <v>3.1241513401342885E-2</v>
      </c>
      <c r="E189" s="50">
        <f t="shared" si="5"/>
        <v>16095.751173208062</v>
      </c>
      <c r="F189" s="48"/>
    </row>
    <row r="190" spans="1:6" x14ac:dyDescent="0.3">
      <c r="A190" s="17"/>
      <c r="B190" s="17">
        <v>44340</v>
      </c>
      <c r="C190" s="21">
        <v>339.73291</v>
      </c>
      <c r="D190" s="37">
        <f t="shared" si="4"/>
        <v>1.0179956488624645E-2</v>
      </c>
      <c r="E190" s="50">
        <f t="shared" si="5"/>
        <v>16259.605219803048</v>
      </c>
      <c r="F190" s="48"/>
    </row>
    <row r="191" spans="1:6" x14ac:dyDescent="0.3">
      <c r="A191" s="17"/>
      <c r="B191" s="17">
        <v>44341</v>
      </c>
      <c r="C191" s="21">
        <v>337.42941300000001</v>
      </c>
      <c r="D191" s="37">
        <f t="shared" si="4"/>
        <v>-6.7803175147205874E-3</v>
      </c>
      <c r="E191" s="50">
        <f t="shared" si="5"/>
        <v>16149.359933748776</v>
      </c>
      <c r="F191" s="48"/>
    </row>
    <row r="192" spans="1:6" x14ac:dyDescent="0.3">
      <c r="A192" s="17"/>
      <c r="B192" s="17">
        <v>44342</v>
      </c>
      <c r="C192" s="21">
        <v>339.067993</v>
      </c>
      <c r="D192" s="37">
        <f t="shared" si="4"/>
        <v>4.8560674821788294E-3</v>
      </c>
      <c r="E192" s="50">
        <f t="shared" si="5"/>
        <v>16227.782315381055</v>
      </c>
      <c r="F192" s="48"/>
    </row>
    <row r="193" spans="1:6" x14ac:dyDescent="0.3">
      <c r="A193" s="17"/>
      <c r="B193" s="17">
        <v>44343</v>
      </c>
      <c r="C193" s="21">
        <v>342.53250100000002</v>
      </c>
      <c r="D193" s="37">
        <f t="shared" si="4"/>
        <v>1.0217738245791969E-2</v>
      </c>
      <c r="E193" s="50">
        <f t="shared" si="5"/>
        <v>16393.593547389311</v>
      </c>
      <c r="F193" s="48"/>
    </row>
    <row r="194" spans="1:6" x14ac:dyDescent="0.3">
      <c r="A194" s="17"/>
      <c r="B194" s="17">
        <v>44344</v>
      </c>
      <c r="C194" s="21">
        <v>341.93890399999998</v>
      </c>
      <c r="D194" s="37">
        <f t="shared" si="4"/>
        <v>-1.7329654799678269E-3</v>
      </c>
      <c r="E194" s="50">
        <f t="shared" si="5"/>
        <v>16365.184015679062</v>
      </c>
      <c r="F194" s="48"/>
    </row>
    <row r="195" spans="1:6" x14ac:dyDescent="0.3">
      <c r="A195" s="17"/>
      <c r="B195" s="17">
        <v>44347</v>
      </c>
      <c r="C195" s="21">
        <v>345.18789700000002</v>
      </c>
      <c r="D195" s="37">
        <f t="shared" si="4"/>
        <v>9.5016769428495369E-3</v>
      </c>
      <c r="E195" s="50">
        <f t="shared" si="5"/>
        <v>16520.680707306328</v>
      </c>
      <c r="F195" s="48"/>
    </row>
    <row r="196" spans="1:6" x14ac:dyDescent="0.3">
      <c r="A196" s="17"/>
      <c r="B196" s="17">
        <v>44348</v>
      </c>
      <c r="C196" s="21">
        <v>344.964111</v>
      </c>
      <c r="D196" s="37">
        <f t="shared" si="4"/>
        <v>-6.4830198840957109E-4</v>
      </c>
      <c r="E196" s="50">
        <f t="shared" si="5"/>
        <v>16509.9703171539</v>
      </c>
      <c r="F196" s="48"/>
    </row>
    <row r="197" spans="1:6" x14ac:dyDescent="0.3">
      <c r="A197" s="17"/>
      <c r="B197" s="17">
        <v>44349</v>
      </c>
      <c r="C197" s="21">
        <v>348.56399499999998</v>
      </c>
      <c r="D197" s="37">
        <f t="shared" si="4"/>
        <v>1.0435531944365002E-2</v>
      </c>
      <c r="E197" s="50">
        <f t="shared" si="5"/>
        <v>16682.260639799078</v>
      </c>
      <c r="F197" s="48"/>
    </row>
    <row r="198" spans="1:6" x14ac:dyDescent="0.3">
      <c r="A198" s="17"/>
      <c r="B198" s="17">
        <v>44350</v>
      </c>
      <c r="C198" s="21">
        <v>353.350189</v>
      </c>
      <c r="D198" s="37">
        <f t="shared" ref="D198:D261" si="6">((C198-C197)/C197)</f>
        <v>1.3731177254839598E-2</v>
      </c>
      <c r="E198" s="50">
        <f t="shared" ref="E198:E261" si="7">(E197+(E197*D198))</f>
        <v>16911.327717655593</v>
      </c>
      <c r="F198" s="48"/>
    </row>
    <row r="199" spans="1:6" x14ac:dyDescent="0.3">
      <c r="A199" s="17"/>
      <c r="B199" s="17">
        <v>44351</v>
      </c>
      <c r="C199" s="21">
        <v>353.16790800000001</v>
      </c>
      <c r="D199" s="37">
        <f t="shared" si="6"/>
        <v>-5.1586501344701142E-4</v>
      </c>
      <c r="E199" s="50">
        <f t="shared" si="7"/>
        <v>16902.603755355118</v>
      </c>
      <c r="F199" s="48"/>
    </row>
    <row r="200" spans="1:6" x14ac:dyDescent="0.3">
      <c r="A200" s="17"/>
      <c r="B200" s="17">
        <v>44354</v>
      </c>
      <c r="C200" s="21">
        <v>356.129211</v>
      </c>
      <c r="D200" s="37">
        <f t="shared" si="6"/>
        <v>8.384971943713489E-3</v>
      </c>
      <c r="E200" s="50">
        <f t="shared" si="7"/>
        <v>17044.331613619477</v>
      </c>
      <c r="F200" s="48"/>
    </row>
    <row r="201" spans="1:6" x14ac:dyDescent="0.3">
      <c r="A201" s="17"/>
      <c r="B201" s="17">
        <v>44355</v>
      </c>
      <c r="C201" s="21">
        <v>352.634613</v>
      </c>
      <c r="D201" s="37">
        <f t="shared" si="6"/>
        <v>-9.8127249662763455E-3</v>
      </c>
      <c r="E201" s="50">
        <f t="shared" si="7"/>
        <v>16877.080275261022</v>
      </c>
      <c r="F201" s="48"/>
    </row>
    <row r="202" spans="1:6" x14ac:dyDescent="0.3">
      <c r="A202" s="17"/>
      <c r="B202" s="17">
        <v>44356</v>
      </c>
      <c r="C202" s="21">
        <v>349.68670700000001</v>
      </c>
      <c r="D202" s="37">
        <f t="shared" si="6"/>
        <v>-8.359661506058649E-3</v>
      </c>
      <c r="E202" s="50">
        <f t="shared" si="7"/>
        <v>16735.993596949262</v>
      </c>
      <c r="F202" s="48"/>
    </row>
    <row r="203" spans="1:6" x14ac:dyDescent="0.3">
      <c r="A203" s="17"/>
      <c r="B203" s="17">
        <v>44357</v>
      </c>
      <c r="C203" s="21">
        <v>354.89581299999998</v>
      </c>
      <c r="D203" s="37">
        <f t="shared" si="6"/>
        <v>1.4896494192442844E-2</v>
      </c>
      <c r="E203" s="50">
        <f t="shared" si="7"/>
        <v>16985.301228370976</v>
      </c>
      <c r="F203" s="48"/>
    </row>
    <row r="204" spans="1:6" x14ac:dyDescent="0.3">
      <c r="A204" s="17"/>
      <c r="B204" s="17">
        <v>44358</v>
      </c>
      <c r="C204" s="21">
        <v>353.16229199999998</v>
      </c>
      <c r="D204" s="37">
        <f t="shared" si="6"/>
        <v>-4.884591298348161E-3</v>
      </c>
      <c r="E204" s="50">
        <f t="shared" si="7"/>
        <v>16902.334973791054</v>
      </c>
      <c r="F204" s="48"/>
    </row>
    <row r="205" spans="1:6" x14ac:dyDescent="0.3">
      <c r="A205" s="17"/>
      <c r="B205" s="17">
        <v>44361</v>
      </c>
      <c r="C205" s="21">
        <v>351.77050800000001</v>
      </c>
      <c r="D205" s="37">
        <f t="shared" si="6"/>
        <v>-3.9409190378682131E-3</v>
      </c>
      <c r="E205" s="50">
        <f t="shared" si="7"/>
        <v>16835.724240108415</v>
      </c>
      <c r="F205" s="48"/>
    </row>
    <row r="206" spans="1:6" x14ac:dyDescent="0.3">
      <c r="A206" s="17"/>
      <c r="B206" s="17">
        <v>44362</v>
      </c>
      <c r="C206" s="21">
        <v>354.405914</v>
      </c>
      <c r="D206" s="37">
        <f t="shared" si="6"/>
        <v>7.4918332835337892E-3</v>
      </c>
      <c r="E206" s="50">
        <f t="shared" si="7"/>
        <v>16961.854679322856</v>
      </c>
      <c r="F206" s="48"/>
    </row>
    <row r="207" spans="1:6" x14ac:dyDescent="0.3">
      <c r="A207" s="17"/>
      <c r="B207" s="17">
        <v>44363</v>
      </c>
      <c r="C207" s="21">
        <v>351.81219499999997</v>
      </c>
      <c r="D207" s="37">
        <f t="shared" si="6"/>
        <v>-7.3184980767561948E-3</v>
      </c>
      <c r="E207" s="50">
        <f t="shared" si="7"/>
        <v>16837.719378474012</v>
      </c>
      <c r="F207" s="48"/>
    </row>
    <row r="208" spans="1:6" x14ac:dyDescent="0.3">
      <c r="A208" s="17"/>
      <c r="B208" s="17">
        <v>44364</v>
      </c>
      <c r="C208" s="21">
        <v>347.42089800000002</v>
      </c>
      <c r="D208" s="37">
        <f t="shared" si="6"/>
        <v>-1.2481935141560263E-2</v>
      </c>
      <c r="E208" s="50">
        <f t="shared" si="7"/>
        <v>16627.552057260105</v>
      </c>
      <c r="F208" s="48"/>
    </row>
    <row r="209" spans="1:6" x14ac:dyDescent="0.3">
      <c r="A209" s="17"/>
      <c r="B209" s="17">
        <v>44365</v>
      </c>
      <c r="C209" s="21">
        <v>344.443512</v>
      </c>
      <c r="D209" s="37">
        <f t="shared" si="6"/>
        <v>-8.5699680621976401E-3</v>
      </c>
      <c r="E209" s="50">
        <f t="shared" si="7"/>
        <v>16485.054467176858</v>
      </c>
      <c r="F209" s="48"/>
    </row>
    <row r="210" spans="1:6" x14ac:dyDescent="0.3">
      <c r="A210" s="17"/>
      <c r="B210" s="17">
        <v>44368</v>
      </c>
      <c r="C210" s="21">
        <v>347.87289399999997</v>
      </c>
      <c r="D210" s="37">
        <f t="shared" si="6"/>
        <v>9.9562972752408104E-3</v>
      </c>
      <c r="E210" s="50">
        <f t="shared" si="7"/>
        <v>16649.184570050609</v>
      </c>
      <c r="F210" s="48"/>
    </row>
    <row r="211" spans="1:6" x14ac:dyDescent="0.3">
      <c r="A211" s="17"/>
      <c r="B211" s="17">
        <v>44369</v>
      </c>
      <c r="C211" s="21">
        <v>347.68838499999998</v>
      </c>
      <c r="D211" s="37">
        <f t="shared" si="6"/>
        <v>-5.3039200001593514E-4</v>
      </c>
      <c r="E211" s="50">
        <f t="shared" si="7"/>
        <v>16640.353975747865</v>
      </c>
      <c r="F211" s="48"/>
    </row>
    <row r="212" spans="1:6" x14ac:dyDescent="0.3">
      <c r="A212" s="17"/>
      <c r="B212" s="17">
        <v>44370</v>
      </c>
      <c r="C212" s="21">
        <v>345.636505</v>
      </c>
      <c r="D212" s="37">
        <f t="shared" si="6"/>
        <v>-5.9014913598565647E-3</v>
      </c>
      <c r="E212" s="50">
        <f t="shared" si="7"/>
        <v>16542.151070535034</v>
      </c>
      <c r="F212" s="48"/>
    </row>
    <row r="213" spans="1:6" x14ac:dyDescent="0.3">
      <c r="A213" s="17"/>
      <c r="B213" s="17">
        <v>44371</v>
      </c>
      <c r="C213" s="21">
        <v>347.39819299999999</v>
      </c>
      <c r="D213" s="37">
        <f t="shared" si="6"/>
        <v>5.0969384729775353E-3</v>
      </c>
      <c r="E213" s="50">
        <f t="shared" si="7"/>
        <v>16626.46539675225</v>
      </c>
      <c r="F213" s="48"/>
    </row>
    <row r="214" spans="1:6" x14ac:dyDescent="0.3">
      <c r="A214" s="17"/>
      <c r="B214" s="17">
        <v>44372</v>
      </c>
      <c r="C214" s="21">
        <v>353.00820900000002</v>
      </c>
      <c r="D214" s="37">
        <f t="shared" si="6"/>
        <v>1.6148662005274247E-2</v>
      </c>
      <c r="E214" s="50">
        <f t="shared" si="7"/>
        <v>16894.960566786791</v>
      </c>
      <c r="F214" s="48"/>
    </row>
    <row r="215" spans="1:6" x14ac:dyDescent="0.3">
      <c r="A215" s="17"/>
      <c r="B215" s="17">
        <v>44375</v>
      </c>
      <c r="C215" s="21">
        <v>353.85348499999998</v>
      </c>
      <c r="D215" s="37">
        <f t="shared" si="6"/>
        <v>2.3944938912170049E-3</v>
      </c>
      <c r="E215" s="50">
        <f t="shared" si="7"/>
        <v>16935.415446656312</v>
      </c>
      <c r="F215" s="48"/>
    </row>
    <row r="216" spans="1:6" x14ac:dyDescent="0.3">
      <c r="A216" s="17"/>
      <c r="B216" s="17">
        <v>44376</v>
      </c>
      <c r="C216" s="21">
        <v>352.43270899999999</v>
      </c>
      <c r="D216" s="37">
        <f t="shared" si="6"/>
        <v>-4.015153333872039E-3</v>
      </c>
      <c r="E216" s="50">
        <f t="shared" si="7"/>
        <v>16867.417156865162</v>
      </c>
      <c r="F216" s="48"/>
    </row>
    <row r="217" spans="1:6" x14ac:dyDescent="0.3">
      <c r="A217" s="17"/>
      <c r="B217" s="17">
        <v>44377</v>
      </c>
      <c r="C217" s="21">
        <v>350.51980600000002</v>
      </c>
      <c r="D217" s="37">
        <f t="shared" si="6"/>
        <v>-5.427711308146406E-3</v>
      </c>
      <c r="E217" s="50">
        <f t="shared" si="7"/>
        <v>16775.865686023622</v>
      </c>
      <c r="F217" s="48"/>
    </row>
    <row r="218" spans="1:6" x14ac:dyDescent="0.3">
      <c r="A218" s="17"/>
      <c r="B218" s="17">
        <v>44378</v>
      </c>
      <c r="C218" s="21">
        <v>349.52508499999999</v>
      </c>
      <c r="D218" s="37">
        <f t="shared" si="6"/>
        <v>-2.8378453456065953E-3</v>
      </c>
      <c r="E218" s="50">
        <f t="shared" si="7"/>
        <v>16728.258373668017</v>
      </c>
      <c r="F218" s="48"/>
    </row>
    <row r="219" spans="1:6" x14ac:dyDescent="0.3">
      <c r="A219" s="17"/>
      <c r="B219" s="17">
        <v>44379</v>
      </c>
      <c r="C219" s="21">
        <v>350.55529799999999</v>
      </c>
      <c r="D219" s="37">
        <f t="shared" si="6"/>
        <v>2.9474651297202413E-3</v>
      </c>
      <c r="E219" s="50">
        <f t="shared" si="7"/>
        <v>16777.564331905356</v>
      </c>
      <c r="F219" s="48"/>
    </row>
    <row r="220" spans="1:6" x14ac:dyDescent="0.3">
      <c r="A220" s="17"/>
      <c r="B220" s="17">
        <v>44382</v>
      </c>
      <c r="C220" s="21">
        <v>354.827606</v>
      </c>
      <c r="D220" s="37">
        <f t="shared" si="6"/>
        <v>1.2187258399386705E-2</v>
      </c>
      <c r="E220" s="50">
        <f t="shared" si="7"/>
        <v>16982.036843730621</v>
      </c>
      <c r="F220" s="48"/>
    </row>
    <row r="221" spans="1:6" x14ac:dyDescent="0.3">
      <c r="A221" s="17"/>
      <c r="B221" s="17">
        <v>44383</v>
      </c>
      <c r="C221" s="21">
        <v>356.384094</v>
      </c>
      <c r="D221" s="37">
        <f t="shared" si="6"/>
        <v>4.3866034482108523E-3</v>
      </c>
      <c r="E221" s="50">
        <f t="shared" si="7"/>
        <v>17056.530305106971</v>
      </c>
      <c r="F221" s="48"/>
    </row>
    <row r="222" spans="1:6" x14ac:dyDescent="0.3">
      <c r="A222" s="17"/>
      <c r="B222" s="17">
        <v>44384</v>
      </c>
      <c r="C222" s="21">
        <v>359.05130000000003</v>
      </c>
      <c r="D222" s="37">
        <f t="shared" si="6"/>
        <v>7.4840769969942078E-3</v>
      </c>
      <c r="E222" s="50">
        <f t="shared" si="7"/>
        <v>17184.182691211958</v>
      </c>
      <c r="F222" s="48"/>
    </row>
    <row r="223" spans="1:6" x14ac:dyDescent="0.3">
      <c r="A223" s="17"/>
      <c r="B223" s="17">
        <v>44385</v>
      </c>
      <c r="C223" s="21">
        <v>354.958099</v>
      </c>
      <c r="D223" s="37">
        <f t="shared" si="6"/>
        <v>-1.140004506319855E-2</v>
      </c>
      <c r="E223" s="50">
        <f t="shared" si="7"/>
        <v>16988.282234157905</v>
      </c>
      <c r="F223" s="48"/>
    </row>
    <row r="224" spans="1:6" x14ac:dyDescent="0.3">
      <c r="A224" s="17"/>
      <c r="B224" s="17">
        <v>44386</v>
      </c>
      <c r="C224" s="21">
        <v>354.56460600000003</v>
      </c>
      <c r="D224" s="37">
        <f t="shared" si="6"/>
        <v>-1.1085618305612408E-3</v>
      </c>
      <c r="E224" s="50">
        <f t="shared" si="7"/>
        <v>16969.449672906318</v>
      </c>
      <c r="F224" s="48"/>
    </row>
    <row r="225" spans="1:6" x14ac:dyDescent="0.3">
      <c r="A225" s="17"/>
      <c r="B225" s="17">
        <v>44389</v>
      </c>
      <c r="C225" s="21">
        <v>357.73590100000001</v>
      </c>
      <c r="D225" s="37">
        <f t="shared" si="6"/>
        <v>8.9441950672312347E-3</v>
      </c>
      <c r="E225" s="50">
        <f t="shared" si="7"/>
        <v>17121.227740964354</v>
      </c>
      <c r="F225" s="48"/>
    </row>
    <row r="226" spans="1:6" x14ac:dyDescent="0.3">
      <c r="A226" s="17"/>
      <c r="B226" s="17">
        <v>44390</v>
      </c>
      <c r="C226" s="21">
        <v>361.62658699999997</v>
      </c>
      <c r="D226" s="37">
        <f t="shared" si="6"/>
        <v>1.0875861184533334E-2</v>
      </c>
      <c r="E226" s="50">
        <f t="shared" si="7"/>
        <v>17307.435837183864</v>
      </c>
      <c r="F226" s="48"/>
    </row>
    <row r="227" spans="1:6" x14ac:dyDescent="0.3">
      <c r="A227" s="17"/>
      <c r="B227" s="17">
        <v>44391</v>
      </c>
      <c r="C227" s="21">
        <v>361.77230800000001</v>
      </c>
      <c r="D227" s="37">
        <f t="shared" si="6"/>
        <v>4.029598631254325E-4</v>
      </c>
      <c r="E227" s="50">
        <f t="shared" si="7"/>
        <v>17314.410039159869</v>
      </c>
      <c r="F227" s="48"/>
    </row>
    <row r="228" spans="1:6" x14ac:dyDescent="0.3">
      <c r="A228" s="17"/>
      <c r="B228" s="17">
        <v>44392</v>
      </c>
      <c r="C228" s="21">
        <v>362.401794</v>
      </c>
      <c r="D228" s="37">
        <f t="shared" si="6"/>
        <v>1.7400060371674047E-3</v>
      </c>
      <c r="E228" s="50">
        <f t="shared" si="7"/>
        <v>17344.537217157998</v>
      </c>
      <c r="F228" s="48"/>
    </row>
    <row r="229" spans="1:6" x14ac:dyDescent="0.3">
      <c r="A229" s="17"/>
      <c r="B229" s="17">
        <v>44393</v>
      </c>
      <c r="C229" s="21">
        <v>364.244507</v>
      </c>
      <c r="D229" s="37">
        <f t="shared" si="6"/>
        <v>5.0847237251811271E-3</v>
      </c>
      <c r="E229" s="50">
        <f t="shared" si="7"/>
        <v>17432.72939704837</v>
      </c>
      <c r="F229" s="48"/>
    </row>
    <row r="230" spans="1:6" x14ac:dyDescent="0.3">
      <c r="A230" s="17"/>
      <c r="B230" s="17">
        <v>44396</v>
      </c>
      <c r="C230" s="21">
        <v>360.028412</v>
      </c>
      <c r="D230" s="37">
        <f t="shared" si="6"/>
        <v>-1.15749034480292E-2</v>
      </c>
      <c r="E230" s="50">
        <f t="shared" si="7"/>
        <v>17230.947237441913</v>
      </c>
      <c r="F230" s="48"/>
    </row>
    <row r="231" spans="1:6" x14ac:dyDescent="0.3">
      <c r="A231" s="17"/>
      <c r="B231" s="17">
        <v>44397</v>
      </c>
      <c r="C231" s="21">
        <v>352.76220699999999</v>
      </c>
      <c r="D231" s="37">
        <f t="shared" si="6"/>
        <v>-2.0182309945027375E-2</v>
      </c>
      <c r="E231" s="50">
        <f t="shared" si="7"/>
        <v>16883.186919649448</v>
      </c>
      <c r="F231" s="48"/>
    </row>
    <row r="232" spans="1:6" x14ac:dyDescent="0.3">
      <c r="A232" s="17"/>
      <c r="B232" s="17">
        <v>44399</v>
      </c>
      <c r="C232" s="21">
        <v>356.91479500000003</v>
      </c>
      <c r="D232" s="37">
        <f t="shared" si="6"/>
        <v>1.1771635162720357E-2</v>
      </c>
      <c r="E232" s="50">
        <f t="shared" si="7"/>
        <v>17081.929636451572</v>
      </c>
      <c r="F232" s="48"/>
    </row>
    <row r="233" spans="1:6" x14ac:dyDescent="0.3">
      <c r="A233" s="17"/>
      <c r="B233" s="17">
        <v>44400</v>
      </c>
      <c r="C233" s="21">
        <v>359.87469499999997</v>
      </c>
      <c r="D233" s="37">
        <f t="shared" si="6"/>
        <v>8.2930157042101528E-3</v>
      </c>
      <c r="E233" s="50">
        <f t="shared" si="7"/>
        <v>17223.59034718488</v>
      </c>
      <c r="F233" s="48"/>
    </row>
    <row r="234" spans="1:6" x14ac:dyDescent="0.3">
      <c r="A234" s="17"/>
      <c r="B234" s="17">
        <v>44403</v>
      </c>
      <c r="C234" s="21">
        <v>359.63931300000002</v>
      </c>
      <c r="D234" s="37">
        <f t="shared" si="6"/>
        <v>-6.5406654946927761E-4</v>
      </c>
      <c r="E234" s="50">
        <f t="shared" si="7"/>
        <v>17212.324972877024</v>
      </c>
      <c r="F234" s="48"/>
    </row>
    <row r="235" spans="1:6" x14ac:dyDescent="0.3">
      <c r="A235" s="17"/>
      <c r="B235" s="17">
        <v>44404</v>
      </c>
      <c r="C235" s="21">
        <v>359.33270299999998</v>
      </c>
      <c r="D235" s="37">
        <f t="shared" si="6"/>
        <v>-8.5254862001150216E-4</v>
      </c>
      <c r="E235" s="50">
        <f t="shared" si="7"/>
        <v>17197.65062897421</v>
      </c>
      <c r="F235" s="48"/>
    </row>
    <row r="236" spans="1:6" x14ac:dyDescent="0.3">
      <c r="A236" s="17"/>
      <c r="B236" s="17">
        <v>44405</v>
      </c>
      <c r="C236" s="21">
        <v>358.40249599999999</v>
      </c>
      <c r="D236" s="37">
        <f t="shared" si="6"/>
        <v>-2.5887067673882047E-3</v>
      </c>
      <c r="E236" s="50">
        <f t="shared" si="7"/>
        <v>17153.130954407807</v>
      </c>
      <c r="F236" s="48"/>
    </row>
    <row r="237" spans="1:6" x14ac:dyDescent="0.3">
      <c r="A237" s="17"/>
      <c r="B237" s="17">
        <v>44406</v>
      </c>
      <c r="C237" s="21">
        <v>361.079407</v>
      </c>
      <c r="D237" s="37">
        <f t="shared" si="6"/>
        <v>7.4690076935179E-3</v>
      </c>
      <c r="E237" s="50">
        <f t="shared" si="7"/>
        <v>17281.2478214742</v>
      </c>
      <c r="F237" s="48"/>
    </row>
    <row r="238" spans="1:6" x14ac:dyDescent="0.3">
      <c r="A238" s="17"/>
      <c r="B238" s="17">
        <v>44407</v>
      </c>
      <c r="C238" s="21">
        <v>359.28671300000002</v>
      </c>
      <c r="D238" s="37">
        <f t="shared" si="6"/>
        <v>-4.9648192758884836E-3</v>
      </c>
      <c r="E238" s="50">
        <f t="shared" si="7"/>
        <v>17195.449549178738</v>
      </c>
      <c r="F238" s="48"/>
    </row>
    <row r="239" spans="1:6" x14ac:dyDescent="0.3">
      <c r="A239" s="17"/>
      <c r="B239" s="17">
        <v>44410</v>
      </c>
      <c r="C239" s="21">
        <v>361.28350799999998</v>
      </c>
      <c r="D239" s="37">
        <f t="shared" si="6"/>
        <v>5.5576644717166678E-3</v>
      </c>
      <c r="E239" s="50">
        <f t="shared" si="7"/>
        <v>17291.016088213404</v>
      </c>
      <c r="F239" s="48"/>
    </row>
    <row r="240" spans="1:6" x14ac:dyDescent="0.3">
      <c r="A240" s="17"/>
      <c r="B240" s="17">
        <v>44411</v>
      </c>
      <c r="C240" s="21">
        <v>365.992615</v>
      </c>
      <c r="D240" s="37">
        <f t="shared" si="6"/>
        <v>1.3034381298135583E-2</v>
      </c>
      <c r="E240" s="50">
        <f t="shared" si="7"/>
        <v>17516.393784939373</v>
      </c>
      <c r="F240" s="48"/>
    </row>
    <row r="241" spans="1:6" x14ac:dyDescent="0.3">
      <c r="A241" s="17"/>
      <c r="B241" s="17">
        <v>44412</v>
      </c>
      <c r="C241" s="21">
        <v>369.68231200000002</v>
      </c>
      <c r="D241" s="37">
        <f t="shared" si="6"/>
        <v>1.0081342761519993E-2</v>
      </c>
      <c r="E241" s="50">
        <f t="shared" si="7"/>
        <v>17692.982554631104</v>
      </c>
      <c r="F241" s="48"/>
    </row>
    <row r="242" spans="1:6" x14ac:dyDescent="0.3">
      <c r="A242" s="17"/>
      <c r="B242" s="17">
        <v>44413</v>
      </c>
      <c r="C242" s="21">
        <v>367.40991200000002</v>
      </c>
      <c r="D242" s="37">
        <f t="shared" si="6"/>
        <v>-6.1468994491681401E-3</v>
      </c>
      <c r="E242" s="50">
        <f t="shared" si="7"/>
        <v>17584.225569911901</v>
      </c>
      <c r="F242" s="48"/>
    </row>
    <row r="243" spans="1:6" x14ac:dyDescent="0.3">
      <c r="A243" s="17"/>
      <c r="B243" s="17">
        <v>44414</v>
      </c>
      <c r="C243" s="21">
        <v>366.31189000000001</v>
      </c>
      <c r="D243" s="37">
        <f t="shared" si="6"/>
        <v>-2.9885475708124457E-3</v>
      </c>
      <c r="E243" s="50">
        <f t="shared" si="7"/>
        <v>17531.674275300324</v>
      </c>
      <c r="F243" s="48"/>
    </row>
    <row r="244" spans="1:6" x14ac:dyDescent="0.3">
      <c r="A244" s="17"/>
      <c r="B244" s="17">
        <v>44417</v>
      </c>
      <c r="C244" s="21">
        <v>366.70459</v>
      </c>
      <c r="D244" s="37">
        <f t="shared" si="6"/>
        <v>1.0720372740289448E-3</v>
      </c>
      <c r="E244" s="50">
        <f t="shared" si="7"/>
        <v>17550.46888359958</v>
      </c>
      <c r="F244" s="48"/>
    </row>
    <row r="245" spans="1:6" x14ac:dyDescent="0.3">
      <c r="A245" s="17"/>
      <c r="B245" s="17">
        <v>44418</v>
      </c>
      <c r="C245" s="21">
        <v>363.53448500000002</v>
      </c>
      <c r="D245" s="37">
        <f t="shared" si="6"/>
        <v>-8.6448467961635772E-3</v>
      </c>
      <c r="E245" s="50">
        <f t="shared" si="7"/>
        <v>17398.747768900026</v>
      </c>
      <c r="F245" s="48"/>
    </row>
    <row r="246" spans="1:6" x14ac:dyDescent="0.3">
      <c r="A246" s="17"/>
      <c r="B246" s="17">
        <v>44419</v>
      </c>
      <c r="C246" s="21">
        <v>362.77410900000001</v>
      </c>
      <c r="D246" s="37">
        <f t="shared" si="6"/>
        <v>-2.0916200013322201E-3</v>
      </c>
      <c r="E246" s="50">
        <f t="shared" si="7"/>
        <v>17362.356200068461</v>
      </c>
      <c r="F246" s="48"/>
    </row>
    <row r="247" spans="1:6" x14ac:dyDescent="0.3">
      <c r="A247" s="17"/>
      <c r="B247" s="17">
        <v>44420</v>
      </c>
      <c r="C247" s="21">
        <v>365.39581299999998</v>
      </c>
      <c r="D247" s="37">
        <f t="shared" si="6"/>
        <v>7.2268222427085216E-3</v>
      </c>
      <c r="E247" s="50">
        <f t="shared" si="7"/>
        <v>17487.830862040944</v>
      </c>
      <c r="F247" s="48"/>
    </row>
    <row r="248" spans="1:6" x14ac:dyDescent="0.3">
      <c r="A248" s="17"/>
      <c r="B248" s="17">
        <v>44421</v>
      </c>
      <c r="C248" s="21">
        <v>366.43951399999997</v>
      </c>
      <c r="D248" s="37">
        <f t="shared" si="6"/>
        <v>2.8563573058785945E-3</v>
      </c>
      <c r="E248" s="50">
        <f t="shared" si="7"/>
        <v>17537.782355487703</v>
      </c>
      <c r="F248" s="48"/>
    </row>
    <row r="249" spans="1:6" x14ac:dyDescent="0.3">
      <c r="A249" s="17"/>
      <c r="B249" s="17">
        <v>44424</v>
      </c>
      <c r="C249" s="21">
        <v>365.93078600000001</v>
      </c>
      <c r="D249" s="37">
        <f t="shared" si="6"/>
        <v>-1.3883000619850248E-3</v>
      </c>
      <c r="E249" s="50">
        <f t="shared" si="7"/>
        <v>17513.434651156498</v>
      </c>
      <c r="F249" s="48"/>
    </row>
    <row r="250" spans="1:6" x14ac:dyDescent="0.3">
      <c r="A250" s="17"/>
      <c r="B250" s="17">
        <v>44425</v>
      </c>
      <c r="C250" s="21">
        <v>364.13940400000001</v>
      </c>
      <c r="D250" s="37">
        <f t="shared" si="6"/>
        <v>-4.8954121067036937E-3</v>
      </c>
      <c r="E250" s="50">
        <f t="shared" si="7"/>
        <v>17427.699171135264</v>
      </c>
      <c r="F250" s="48"/>
    </row>
    <row r="251" spans="1:6" x14ac:dyDescent="0.3">
      <c r="A251" s="17"/>
      <c r="B251" s="17">
        <v>44426</v>
      </c>
      <c r="C251" s="21">
        <v>362.60650600000002</v>
      </c>
      <c r="D251" s="37">
        <f t="shared" si="6"/>
        <v>-4.2096460398446433E-3</v>
      </c>
      <c r="E251" s="50">
        <f t="shared" si="7"/>
        <v>17354.334726335892</v>
      </c>
      <c r="F251" s="48"/>
    </row>
    <row r="252" spans="1:6" x14ac:dyDescent="0.3">
      <c r="A252" s="17"/>
      <c r="B252" s="17">
        <v>44428</v>
      </c>
      <c r="C252" s="21">
        <v>356.64950599999997</v>
      </c>
      <c r="D252" s="37">
        <f t="shared" si="6"/>
        <v>-1.6428276661974869E-2</v>
      </c>
      <c r="E252" s="50">
        <f t="shared" si="7"/>
        <v>17069.232914167129</v>
      </c>
      <c r="F252" s="48"/>
    </row>
    <row r="253" spans="1:6" x14ac:dyDescent="0.3">
      <c r="A253" s="17"/>
      <c r="B253" s="17">
        <v>44431</v>
      </c>
      <c r="C253" s="21">
        <v>354.86599699999999</v>
      </c>
      <c r="D253" s="37">
        <f t="shared" si="6"/>
        <v>-5.0007331287316601E-3</v>
      </c>
      <c r="E253" s="50">
        <f t="shared" si="7"/>
        <v>16983.874235651216</v>
      </c>
      <c r="F253" s="48"/>
    </row>
    <row r="254" spans="1:6" x14ac:dyDescent="0.3">
      <c r="A254" s="17"/>
      <c r="B254" s="17">
        <v>44432</v>
      </c>
      <c r="C254" s="21">
        <v>361.29950000000002</v>
      </c>
      <c r="D254" s="37">
        <f t="shared" si="6"/>
        <v>1.8129387020419514E-2</v>
      </c>
      <c r="E254" s="50">
        <f t="shared" si="7"/>
        <v>17291.781464775468</v>
      </c>
      <c r="F254" s="48"/>
    </row>
    <row r="255" spans="1:6" x14ac:dyDescent="0.3">
      <c r="A255" s="17"/>
      <c r="B255" s="17">
        <v>44433</v>
      </c>
      <c r="C255" s="21">
        <v>360.48998999999998</v>
      </c>
      <c r="D255" s="37">
        <f t="shared" si="6"/>
        <v>-2.2405511217149362E-3</v>
      </c>
      <c r="E255" s="50">
        <f t="shared" si="7"/>
        <v>17253.038344418117</v>
      </c>
      <c r="F255" s="48"/>
    </row>
    <row r="256" spans="1:6" x14ac:dyDescent="0.3">
      <c r="A256" s="17"/>
      <c r="B256" s="17">
        <v>44434</v>
      </c>
      <c r="C256" s="21">
        <v>360.86090100000001</v>
      </c>
      <c r="D256" s="37">
        <f t="shared" si="6"/>
        <v>1.0289079039338515E-3</v>
      </c>
      <c r="E256" s="50">
        <f t="shared" si="7"/>
        <v>17270.790131937563</v>
      </c>
      <c r="F256" s="48"/>
    </row>
    <row r="257" spans="1:6" x14ac:dyDescent="0.3">
      <c r="A257" s="17"/>
      <c r="B257" s="17">
        <v>44435</v>
      </c>
      <c r="C257" s="21">
        <v>361.78741500000001</v>
      </c>
      <c r="D257" s="37">
        <f t="shared" si="6"/>
        <v>2.567510077795869E-3</v>
      </c>
      <c r="E257" s="50">
        <f t="shared" si="7"/>
        <v>17315.13305965281</v>
      </c>
      <c r="F257" s="48"/>
    </row>
    <row r="258" spans="1:6" x14ac:dyDescent="0.3">
      <c r="A258" s="17"/>
      <c r="B258" s="17">
        <v>44438</v>
      </c>
      <c r="C258" s="21">
        <v>370.23080399999998</v>
      </c>
      <c r="D258" s="37">
        <f t="shared" si="6"/>
        <v>2.333798426902154E-2</v>
      </c>
      <c r="E258" s="50">
        <f t="shared" si="7"/>
        <v>17719.233362615003</v>
      </c>
      <c r="F258" s="48"/>
    </row>
    <row r="259" spans="1:6" x14ac:dyDescent="0.3">
      <c r="A259" s="17"/>
      <c r="B259" s="17">
        <v>44439</v>
      </c>
      <c r="C259" s="21">
        <v>373.19220000000001</v>
      </c>
      <c r="D259" s="37">
        <f t="shared" si="6"/>
        <v>7.9987833751403257E-3</v>
      </c>
      <c r="E259" s="50">
        <f t="shared" si="7"/>
        <v>17860.96567185612</v>
      </c>
      <c r="F259" s="48"/>
    </row>
    <row r="260" spans="1:6" x14ac:dyDescent="0.3">
      <c r="A260" s="17"/>
      <c r="B260" s="17">
        <v>44440</v>
      </c>
      <c r="C260" s="21">
        <v>374.18591300000003</v>
      </c>
      <c r="D260" s="37">
        <f t="shared" si="6"/>
        <v>2.662737860008901E-3</v>
      </c>
      <c r="E260" s="50">
        <f t="shared" si="7"/>
        <v>17908.524741366891</v>
      </c>
      <c r="F260" s="48"/>
    </row>
    <row r="261" spans="1:6" x14ac:dyDescent="0.3">
      <c r="A261" s="17"/>
      <c r="B261" s="17">
        <v>44441</v>
      </c>
      <c r="C261" s="21">
        <v>376.12789900000001</v>
      </c>
      <c r="D261" s="37">
        <f t="shared" si="6"/>
        <v>5.1898960717956947E-3</v>
      </c>
      <c r="E261" s="50">
        <f t="shared" si="7"/>
        <v>18001.468123573766</v>
      </c>
      <c r="F261" s="48"/>
    </row>
    <row r="262" spans="1:6" x14ac:dyDescent="0.3">
      <c r="A262" s="17"/>
      <c r="B262" s="17">
        <v>44442</v>
      </c>
      <c r="C262" s="21">
        <v>375.56420900000001</v>
      </c>
      <c r="D262" s="37">
        <f t="shared" ref="D262:D325" si="8">((C262-C261)/C261)</f>
        <v>-1.4986657503968039E-3</v>
      </c>
      <c r="E262" s="50">
        <f t="shared" ref="E262:E325" si="9">(E261+(E261*D262))</f>
        <v>17974.489939840107</v>
      </c>
      <c r="F262" s="48"/>
    </row>
    <row r="263" spans="1:6" x14ac:dyDescent="0.3">
      <c r="A263" s="17"/>
      <c r="B263" s="17">
        <v>44445</v>
      </c>
      <c r="C263" s="21">
        <v>374.78988600000002</v>
      </c>
      <c r="D263" s="37">
        <f t="shared" si="8"/>
        <v>-2.0617592982615156E-3</v>
      </c>
      <c r="E263" s="50">
        <f t="shared" si="9"/>
        <v>17937.430868075135</v>
      </c>
      <c r="F263" s="48"/>
    </row>
    <row r="264" spans="1:6" x14ac:dyDescent="0.3">
      <c r="A264" s="17"/>
      <c r="B264" s="17">
        <v>44446</v>
      </c>
      <c r="C264" s="21">
        <v>373.984894</v>
      </c>
      <c r="D264" s="37">
        <f t="shared" si="8"/>
        <v>-2.1478487815971294E-3</v>
      </c>
      <c r="E264" s="50">
        <f t="shared" si="9"/>
        <v>17898.903979040158</v>
      </c>
      <c r="F264" s="48"/>
    </row>
    <row r="265" spans="1:6" x14ac:dyDescent="0.3">
      <c r="A265" s="17"/>
      <c r="B265" s="17">
        <v>44447</v>
      </c>
      <c r="C265" s="21">
        <v>375.99551400000001</v>
      </c>
      <c r="D265" s="37">
        <f t="shared" si="8"/>
        <v>5.3762064518039525E-3</v>
      </c>
      <c r="E265" s="50">
        <f t="shared" si="9"/>
        <v>17995.132182092493</v>
      </c>
      <c r="F265" s="48"/>
    </row>
    <row r="266" spans="1:6" x14ac:dyDescent="0.3">
      <c r="A266" s="17"/>
      <c r="B266" s="17">
        <v>44448</v>
      </c>
      <c r="C266" s="21">
        <v>374.87188700000002</v>
      </c>
      <c r="D266" s="37">
        <f t="shared" si="8"/>
        <v>-2.9884053350700325E-3</v>
      </c>
      <c r="E266" s="50">
        <f t="shared" si="9"/>
        <v>17941.355433074237</v>
      </c>
      <c r="F266" s="48"/>
    </row>
    <row r="267" spans="1:6" x14ac:dyDescent="0.3">
      <c r="A267" s="17"/>
      <c r="B267" s="17">
        <v>44452</v>
      </c>
      <c r="C267" s="21">
        <v>374.1875</v>
      </c>
      <c r="D267" s="37">
        <f t="shared" si="8"/>
        <v>-1.8256557072790448E-3</v>
      </c>
      <c r="E267" s="50">
        <f t="shared" si="9"/>
        <v>17908.600695131525</v>
      </c>
      <c r="F267" s="48"/>
    </row>
    <row r="268" spans="1:6" x14ac:dyDescent="0.3">
      <c r="A268" s="17"/>
      <c r="B268" s="17">
        <v>44453</v>
      </c>
      <c r="C268" s="21">
        <v>373.97619600000002</v>
      </c>
      <c r="D268" s="37">
        <f t="shared" si="8"/>
        <v>-5.6470085184562335E-4</v>
      </c>
      <c r="E268" s="50">
        <f t="shared" si="9"/>
        <v>17898.48769306362</v>
      </c>
      <c r="F268" s="48"/>
    </row>
    <row r="269" spans="1:6" x14ac:dyDescent="0.3">
      <c r="A269" s="17"/>
      <c r="B269" s="17">
        <v>44454</v>
      </c>
      <c r="C269" s="21">
        <v>376.66281099999998</v>
      </c>
      <c r="D269" s="37">
        <f t="shared" si="8"/>
        <v>7.1839198022110489E-3</v>
      </c>
      <c r="E269" s="50">
        <f t="shared" si="9"/>
        <v>18027.068993231449</v>
      </c>
      <c r="F269" s="48"/>
    </row>
    <row r="270" spans="1:6" x14ac:dyDescent="0.3">
      <c r="A270" s="17"/>
      <c r="B270" s="17">
        <v>44455</v>
      </c>
      <c r="C270" s="21">
        <v>382.81869499999999</v>
      </c>
      <c r="D270" s="37">
        <f t="shared" si="8"/>
        <v>1.6343222161106886E-2</v>
      </c>
      <c r="E270" s="50">
        <f t="shared" si="9"/>
        <v>18321.689386701433</v>
      </c>
      <c r="F270" s="48"/>
    </row>
    <row r="271" spans="1:6" x14ac:dyDescent="0.3">
      <c r="A271" s="17"/>
      <c r="B271" s="17">
        <v>44456</v>
      </c>
      <c r="C271" s="21">
        <v>381.70800800000001</v>
      </c>
      <c r="D271" s="37">
        <f t="shared" si="8"/>
        <v>-2.9013394970169482E-3</v>
      </c>
      <c r="E271" s="50">
        <f t="shared" si="9"/>
        <v>18268.531945631719</v>
      </c>
      <c r="F271" s="48"/>
    </row>
    <row r="272" spans="1:6" x14ac:dyDescent="0.3">
      <c r="A272" s="17"/>
      <c r="B272" s="17">
        <v>44459</v>
      </c>
      <c r="C272" s="21">
        <v>372.937592</v>
      </c>
      <c r="D272" s="37">
        <f t="shared" si="8"/>
        <v>-2.2976767099945179E-2</v>
      </c>
      <c r="E272" s="50">
        <f t="shared" si="9"/>
        <v>17848.780141859032</v>
      </c>
      <c r="F272" s="48"/>
    </row>
    <row r="273" spans="1:6" x14ac:dyDescent="0.3">
      <c r="A273" s="17"/>
      <c r="B273" s="17">
        <v>44460</v>
      </c>
      <c r="C273" s="21">
        <v>373.903412</v>
      </c>
      <c r="D273" s="37">
        <f t="shared" si="8"/>
        <v>2.5897630614829729E-3</v>
      </c>
      <c r="E273" s="50">
        <f t="shared" si="9"/>
        <v>17895.004253362949</v>
      </c>
      <c r="F273" s="48"/>
    </row>
    <row r="274" spans="1:6" x14ac:dyDescent="0.3">
      <c r="A274" s="17"/>
      <c r="B274" s="17">
        <v>44461</v>
      </c>
      <c r="C274" s="21">
        <v>373.74539199999998</v>
      </c>
      <c r="D274" s="37">
        <f t="shared" si="8"/>
        <v>-4.2262251407329174E-4</v>
      </c>
      <c r="E274" s="50">
        <f t="shared" si="9"/>
        <v>17887.441421676042</v>
      </c>
      <c r="F274" s="48"/>
    </row>
    <row r="275" spans="1:6" x14ac:dyDescent="0.3">
      <c r="A275" s="17"/>
      <c r="B275" s="17">
        <v>44462</v>
      </c>
      <c r="C275" s="21">
        <v>379.94088699999998</v>
      </c>
      <c r="D275" s="37">
        <f t="shared" si="8"/>
        <v>1.6576779627559914E-2</v>
      </c>
      <c r="E275" s="50">
        <f t="shared" si="9"/>
        <v>18183.957596224052</v>
      </c>
      <c r="F275" s="48"/>
    </row>
    <row r="276" spans="1:6" x14ac:dyDescent="0.3">
      <c r="A276" s="17"/>
      <c r="B276" s="17">
        <v>44463</v>
      </c>
      <c r="C276" s="21">
        <v>378.75268599999998</v>
      </c>
      <c r="D276" s="37">
        <f t="shared" si="8"/>
        <v>-3.1273312261335864E-3</v>
      </c>
      <c r="E276" s="50">
        <f t="shared" si="9"/>
        <v>18127.090337818692</v>
      </c>
      <c r="F276" s="48"/>
    </row>
    <row r="277" spans="1:6" x14ac:dyDescent="0.3">
      <c r="A277" s="17"/>
      <c r="B277" s="17">
        <v>44466</v>
      </c>
      <c r="C277" s="21">
        <v>381.37829599999998</v>
      </c>
      <c r="D277" s="37">
        <f t="shared" si="8"/>
        <v>6.9322544685531153E-3</v>
      </c>
      <c r="E277" s="50">
        <f t="shared" si="9"/>
        <v>18252.751940814902</v>
      </c>
      <c r="F277" s="48"/>
    </row>
    <row r="278" spans="1:6" x14ac:dyDescent="0.3">
      <c r="A278" s="17"/>
      <c r="B278" s="17">
        <v>44467</v>
      </c>
      <c r="C278" s="21">
        <v>378.75100700000002</v>
      </c>
      <c r="D278" s="37">
        <f t="shared" si="8"/>
        <v>-6.888931613454905E-3</v>
      </c>
      <c r="E278" s="50">
        <f t="shared" si="9"/>
        <v>18127.009980937273</v>
      </c>
      <c r="F278" s="48"/>
    </row>
    <row r="279" spans="1:6" x14ac:dyDescent="0.3">
      <c r="A279" s="17"/>
      <c r="B279" s="17">
        <v>44468</v>
      </c>
      <c r="C279" s="21">
        <v>378.55380200000002</v>
      </c>
      <c r="D279" s="37">
        <f t="shared" si="8"/>
        <v>-5.2067188299250312E-4</v>
      </c>
      <c r="E279" s="50">
        <f t="shared" si="9"/>
        <v>18117.571756517475</v>
      </c>
      <c r="F279" s="48"/>
    </row>
    <row r="280" spans="1:6" x14ac:dyDescent="0.3">
      <c r="A280" s="17"/>
      <c r="B280" s="17">
        <v>44469</v>
      </c>
      <c r="C280" s="21">
        <v>377.59600799999998</v>
      </c>
      <c r="D280" s="37">
        <f t="shared" si="8"/>
        <v>-2.5301396920061454E-3</v>
      </c>
      <c r="E280" s="50">
        <f t="shared" si="9"/>
        <v>18071.731769093542</v>
      </c>
      <c r="F280" s="48"/>
    </row>
    <row r="281" spans="1:6" x14ac:dyDescent="0.3">
      <c r="A281" s="17"/>
      <c r="B281" s="17">
        <v>44470</v>
      </c>
      <c r="C281" s="21">
        <v>378.12979100000001</v>
      </c>
      <c r="D281" s="37">
        <f t="shared" si="8"/>
        <v>1.413635178049944E-3</v>
      </c>
      <c r="E281" s="50">
        <f t="shared" si="9"/>
        <v>18097.278604850613</v>
      </c>
      <c r="F281" s="48"/>
    </row>
    <row r="282" spans="1:6" x14ac:dyDescent="0.3">
      <c r="A282" s="17"/>
      <c r="B282" s="17">
        <v>44473</v>
      </c>
      <c r="C282" s="21">
        <v>382.57070900000002</v>
      </c>
      <c r="D282" s="37">
        <f t="shared" si="8"/>
        <v>1.1744427722173338E-2</v>
      </c>
      <c r="E282" s="50">
        <f t="shared" si="9"/>
        <v>18309.820785393316</v>
      </c>
      <c r="F282" s="48"/>
    </row>
    <row r="283" spans="1:6" x14ac:dyDescent="0.3">
      <c r="A283" s="17"/>
      <c r="B283" s="17">
        <v>44474</v>
      </c>
      <c r="C283" s="21">
        <v>384.07971199999997</v>
      </c>
      <c r="D283" s="37">
        <f t="shared" si="8"/>
        <v>3.944376724355941E-3</v>
      </c>
      <c r="E283" s="50">
        <f t="shared" si="9"/>
        <v>18382.041616326351</v>
      </c>
      <c r="F283" s="48"/>
    </row>
    <row r="284" spans="1:6" x14ac:dyDescent="0.3">
      <c r="A284" s="17"/>
      <c r="B284" s="17">
        <v>44475</v>
      </c>
      <c r="C284" s="21">
        <v>380.67889400000001</v>
      </c>
      <c r="D284" s="37">
        <f t="shared" si="8"/>
        <v>-8.8544588369196611E-3</v>
      </c>
      <c r="E284" s="50">
        <f t="shared" si="9"/>
        <v>18219.278585496046</v>
      </c>
      <c r="F284" s="48"/>
    </row>
    <row r="285" spans="1:6" x14ac:dyDescent="0.3">
      <c r="A285" s="17"/>
      <c r="B285" s="17">
        <v>44476</v>
      </c>
      <c r="C285" s="21">
        <v>384.13720699999999</v>
      </c>
      <c r="D285" s="37">
        <f t="shared" si="8"/>
        <v>9.0845934841871628E-3</v>
      </c>
      <c r="E285" s="50">
        <f t="shared" si="9"/>
        <v>18384.793325020433</v>
      </c>
      <c r="F285" s="48"/>
    </row>
    <row r="286" spans="1:6" x14ac:dyDescent="0.3">
      <c r="A286" s="17"/>
      <c r="B286" s="17">
        <v>44477</v>
      </c>
      <c r="C286" s="21">
        <v>384.87240600000001</v>
      </c>
      <c r="D286" s="37">
        <f t="shared" si="8"/>
        <v>1.9138968748737292E-3</v>
      </c>
      <c r="E286" s="50">
        <f t="shared" si="9"/>
        <v>18419.979923510389</v>
      </c>
      <c r="F286" s="48"/>
    </row>
    <row r="287" spans="1:6" x14ac:dyDescent="0.3">
      <c r="A287" s="17"/>
      <c r="B287" s="17">
        <v>44480</v>
      </c>
      <c r="C287" s="21">
        <v>388.62759399999999</v>
      </c>
      <c r="D287" s="37">
        <f t="shared" si="8"/>
        <v>9.756968651059841E-3</v>
      </c>
      <c r="E287" s="50">
        <f t="shared" si="9"/>
        <v>18599.70309017723</v>
      </c>
      <c r="F287" s="48"/>
    </row>
    <row r="288" spans="1:6" x14ac:dyDescent="0.3">
      <c r="A288" s="17"/>
      <c r="B288" s="17">
        <v>44481</v>
      </c>
      <c r="C288" s="21">
        <v>391.850098</v>
      </c>
      <c r="D288" s="37">
        <f t="shared" si="8"/>
        <v>8.292010268318762E-3</v>
      </c>
      <c r="E288" s="50">
        <f t="shared" si="9"/>
        <v>18753.932019188662</v>
      </c>
      <c r="F288" s="48"/>
    </row>
    <row r="289" spans="1:6" x14ac:dyDescent="0.3">
      <c r="A289" s="17"/>
      <c r="B289" s="17">
        <v>44482</v>
      </c>
      <c r="C289" s="21">
        <v>394.32128899999998</v>
      </c>
      <c r="D289" s="37">
        <f t="shared" si="8"/>
        <v>6.3064702870126018E-3</v>
      </c>
      <c r="E289" s="50">
        <f t="shared" si="9"/>
        <v>18872.203134232328</v>
      </c>
      <c r="F289" s="48"/>
    </row>
    <row r="290" spans="1:6" x14ac:dyDescent="0.3">
      <c r="A290" s="17"/>
      <c r="B290" s="17">
        <v>44483</v>
      </c>
      <c r="C290" s="21">
        <v>399.07058699999999</v>
      </c>
      <c r="D290" s="37">
        <f t="shared" si="8"/>
        <v>1.2044234314724029E-2</v>
      </c>
      <c r="E290" s="50">
        <f t="shared" si="9"/>
        <v>19099.504370816092</v>
      </c>
      <c r="F290" s="48"/>
    </row>
    <row r="291" spans="1:6" x14ac:dyDescent="0.3">
      <c r="A291" s="17"/>
      <c r="B291" s="17">
        <v>44487</v>
      </c>
      <c r="C291" s="21">
        <v>402.86550899999997</v>
      </c>
      <c r="D291" s="37">
        <f t="shared" si="8"/>
        <v>9.5094004008869377E-3</v>
      </c>
      <c r="E291" s="50">
        <f t="shared" si="9"/>
        <v>19281.129205336671</v>
      </c>
      <c r="F291" s="48"/>
    </row>
    <row r="292" spans="1:6" x14ac:dyDescent="0.3">
      <c r="A292" s="17"/>
      <c r="B292" s="17">
        <v>44488</v>
      </c>
      <c r="C292" s="21">
        <v>397.62789900000001</v>
      </c>
      <c r="D292" s="37">
        <f t="shared" si="8"/>
        <v>-1.3000889584717368E-2</v>
      </c>
      <c r="E292" s="50">
        <f t="shared" si="9"/>
        <v>19030.45737346942</v>
      </c>
      <c r="F292" s="48"/>
    </row>
    <row r="293" spans="1:6" x14ac:dyDescent="0.3">
      <c r="A293" s="17"/>
      <c r="B293" s="17">
        <v>44489</v>
      </c>
      <c r="C293" s="21">
        <v>395.73791499999999</v>
      </c>
      <c r="D293" s="37">
        <f t="shared" si="8"/>
        <v>-4.7531473640385243E-3</v>
      </c>
      <c r="E293" s="50">
        <f t="shared" si="9"/>
        <v>18940.002805168268</v>
      </c>
      <c r="F293" s="48"/>
    </row>
    <row r="294" spans="1:6" x14ac:dyDescent="0.3">
      <c r="A294" s="17"/>
      <c r="B294" s="17">
        <v>44490</v>
      </c>
      <c r="C294" s="21">
        <v>397.66619900000001</v>
      </c>
      <c r="D294" s="37">
        <f t="shared" si="8"/>
        <v>4.8726288963240215E-3</v>
      </c>
      <c r="E294" s="50">
        <f t="shared" si="9"/>
        <v>19032.290410133188</v>
      </c>
      <c r="F294" s="48"/>
    </row>
    <row r="295" spans="1:6" x14ac:dyDescent="0.3">
      <c r="A295" s="17"/>
      <c r="B295" s="17">
        <v>44491</v>
      </c>
      <c r="C295" s="21">
        <v>399.88479599999999</v>
      </c>
      <c r="D295" s="37">
        <f t="shared" si="8"/>
        <v>5.5790434429152684E-3</v>
      </c>
      <c r="E295" s="50">
        <f t="shared" si="9"/>
        <v>19138.4723851495</v>
      </c>
      <c r="F295" s="48"/>
    </row>
    <row r="296" spans="1:6" x14ac:dyDescent="0.3">
      <c r="A296" s="17"/>
      <c r="B296" s="17">
        <v>44494</v>
      </c>
      <c r="C296" s="21">
        <v>404.89331099999998</v>
      </c>
      <c r="D296" s="37">
        <f t="shared" si="8"/>
        <v>1.2524894794949865E-2</v>
      </c>
      <c r="E296" s="50">
        <f t="shared" si="9"/>
        <v>19378.179738309551</v>
      </c>
      <c r="F296" s="48"/>
    </row>
    <row r="297" spans="1:6" x14ac:dyDescent="0.3">
      <c r="A297" s="17"/>
      <c r="B297" s="17">
        <v>44495</v>
      </c>
      <c r="C297" s="21">
        <v>406.84548999999998</v>
      </c>
      <c r="D297" s="37">
        <f t="shared" si="8"/>
        <v>4.8214651785146462E-3</v>
      </c>
      <c r="E297" s="50">
        <f t="shared" si="9"/>
        <v>19471.610957140809</v>
      </c>
      <c r="F297" s="48"/>
    </row>
    <row r="298" spans="1:6" x14ac:dyDescent="0.3">
      <c r="A298" s="17"/>
      <c r="B298" s="17">
        <v>44496</v>
      </c>
      <c r="C298" s="21">
        <v>405.31021099999998</v>
      </c>
      <c r="D298" s="37">
        <f t="shared" si="8"/>
        <v>-3.7736168588227508E-3</v>
      </c>
      <c r="E298" s="50">
        <f t="shared" si="9"/>
        <v>19398.132557764504</v>
      </c>
      <c r="F298" s="48"/>
    </row>
    <row r="299" spans="1:6" x14ac:dyDescent="0.3">
      <c r="A299" s="17"/>
      <c r="B299" s="17">
        <v>44497</v>
      </c>
      <c r="C299" s="21">
        <v>395.05270400000001</v>
      </c>
      <c r="D299" s="37">
        <f t="shared" si="8"/>
        <v>-2.5307793195469178E-2</v>
      </c>
      <c r="E299" s="50">
        <f t="shared" si="9"/>
        <v>18907.208630614303</v>
      </c>
      <c r="F299" s="48"/>
    </row>
    <row r="300" spans="1:6" x14ac:dyDescent="0.3">
      <c r="A300" s="17"/>
      <c r="B300" s="17">
        <v>44498</v>
      </c>
      <c r="C300" s="21">
        <v>391.05450400000001</v>
      </c>
      <c r="D300" s="37">
        <f t="shared" si="8"/>
        <v>-1.0120674936577569E-2</v>
      </c>
      <c r="E300" s="50">
        <f t="shared" si="9"/>
        <v>18715.854918105801</v>
      </c>
      <c r="F300" s="48"/>
    </row>
    <row r="301" spans="1:6" x14ac:dyDescent="0.3">
      <c r="A301" s="17"/>
      <c r="B301" s="17">
        <v>44501</v>
      </c>
      <c r="C301" s="21">
        <v>395.77990699999998</v>
      </c>
      <c r="D301" s="37">
        <f t="shared" si="8"/>
        <v>1.208374523669972E-2</v>
      </c>
      <c r="E301" s="50">
        <f t="shared" si="9"/>
        <v>18942.012540823223</v>
      </c>
      <c r="F301" s="48"/>
    </row>
    <row r="302" spans="1:6" x14ac:dyDescent="0.3">
      <c r="A302" s="17"/>
      <c r="B302" s="17">
        <v>44502</v>
      </c>
      <c r="C302" s="21">
        <v>399.42999300000002</v>
      </c>
      <c r="D302" s="37">
        <f t="shared" si="8"/>
        <v>9.2225146740459573E-3</v>
      </c>
      <c r="E302" s="50">
        <f t="shared" si="9"/>
        <v>19116.705529436927</v>
      </c>
      <c r="F302" s="48"/>
    </row>
    <row r="303" spans="1:6" x14ac:dyDescent="0.3">
      <c r="A303" s="17"/>
      <c r="B303" s="17">
        <v>44503</v>
      </c>
      <c r="C303" s="21">
        <v>397.01980600000002</v>
      </c>
      <c r="D303" s="37">
        <f t="shared" si="8"/>
        <v>-6.0340661498597264E-3</v>
      </c>
      <c r="E303" s="50">
        <f t="shared" si="9"/>
        <v>19001.354063704915</v>
      </c>
      <c r="F303" s="48"/>
    </row>
    <row r="304" spans="1:6" x14ac:dyDescent="0.3">
      <c r="A304" s="17"/>
      <c r="B304" s="17">
        <v>44508</v>
      </c>
      <c r="C304" s="21">
        <v>400.19860799999998</v>
      </c>
      <c r="D304" s="37">
        <f t="shared" si="8"/>
        <v>8.0066584889721144E-3</v>
      </c>
      <c r="E304" s="50">
        <f t="shared" si="9"/>
        <v>19153.491416521043</v>
      </c>
      <c r="F304" s="48"/>
    </row>
    <row r="305" spans="1:6" x14ac:dyDescent="0.3">
      <c r="A305" s="17"/>
      <c r="B305" s="17">
        <v>44509</v>
      </c>
      <c r="C305" s="21">
        <v>400.39099099999999</v>
      </c>
      <c r="D305" s="37">
        <f t="shared" si="8"/>
        <v>4.807188134947402E-4</v>
      </c>
      <c r="E305" s="50">
        <f t="shared" si="9"/>
        <v>19162.698860189073</v>
      </c>
      <c r="F305" s="48"/>
    </row>
    <row r="306" spans="1:6" x14ac:dyDescent="0.3">
      <c r="A306" s="17"/>
      <c r="B306" s="17">
        <v>44510</v>
      </c>
      <c r="C306" s="21">
        <v>397.61990400000002</v>
      </c>
      <c r="D306" s="37">
        <f t="shared" si="8"/>
        <v>-6.9209524247261745E-3</v>
      </c>
      <c r="E306" s="50">
        <f t="shared" si="9"/>
        <v>19030.07473304835</v>
      </c>
      <c r="F306" s="48"/>
    </row>
    <row r="307" spans="1:6" x14ac:dyDescent="0.3">
      <c r="A307" s="17"/>
      <c r="B307" s="17">
        <v>44511</v>
      </c>
      <c r="C307" s="21">
        <v>393.45129400000002</v>
      </c>
      <c r="D307" s="37">
        <f t="shared" si="8"/>
        <v>-1.0483906761367763E-2</v>
      </c>
      <c r="E307" s="50">
        <f t="shared" si="9"/>
        <v>18830.565203885209</v>
      </c>
      <c r="F307" s="48"/>
    </row>
    <row r="308" spans="1:6" x14ac:dyDescent="0.3">
      <c r="A308" s="17"/>
      <c r="B308" s="17">
        <v>44512</v>
      </c>
      <c r="C308" s="21">
        <v>395.59439099999997</v>
      </c>
      <c r="D308" s="37">
        <f t="shared" si="8"/>
        <v>5.4469181641577076E-3</v>
      </c>
      <c r="E308" s="50">
        <f t="shared" si="9"/>
        <v>18933.133751535606</v>
      </c>
      <c r="F308" s="48"/>
    </row>
    <row r="309" spans="1:6" x14ac:dyDescent="0.3">
      <c r="A309" s="17"/>
      <c r="B309" s="17">
        <v>44515</v>
      </c>
      <c r="C309" s="21">
        <v>394.89068600000002</v>
      </c>
      <c r="D309" s="37">
        <f t="shared" si="8"/>
        <v>-1.7788548473124252E-3</v>
      </c>
      <c r="E309" s="50">
        <f t="shared" si="9"/>
        <v>18899.454454786872</v>
      </c>
      <c r="F309" s="48"/>
    </row>
    <row r="310" spans="1:6" x14ac:dyDescent="0.3">
      <c r="A310" s="17"/>
      <c r="B310" s="17">
        <v>44516</v>
      </c>
      <c r="C310" s="21">
        <v>391.98150600000002</v>
      </c>
      <c r="D310" s="37">
        <f t="shared" si="8"/>
        <v>-7.3670514477517761E-3</v>
      </c>
      <c r="E310" s="50">
        <f t="shared" si="9"/>
        <v>18760.221201484015</v>
      </c>
      <c r="F310" s="48"/>
    </row>
    <row r="311" spans="1:6" x14ac:dyDescent="0.3">
      <c r="A311" s="17"/>
      <c r="B311" s="17">
        <v>44517</v>
      </c>
      <c r="C311" s="21">
        <v>390.88619999999997</v>
      </c>
      <c r="D311" s="37">
        <f t="shared" si="8"/>
        <v>-2.7942797893124338E-3</v>
      </c>
      <c r="E311" s="50">
        <f t="shared" si="9"/>
        <v>18707.799894537678</v>
      </c>
      <c r="F311" s="48"/>
    </row>
    <row r="312" spans="1:6" x14ac:dyDescent="0.3">
      <c r="A312" s="17"/>
      <c r="B312" s="17">
        <v>44518</v>
      </c>
      <c r="C312" s="21">
        <v>386.73998999999998</v>
      </c>
      <c r="D312" s="37">
        <f t="shared" si="8"/>
        <v>-1.0607204859112439E-2</v>
      </c>
      <c r="E312" s="50">
        <f t="shared" si="9"/>
        <v>18509.362428593035</v>
      </c>
      <c r="F312" s="48"/>
    </row>
    <row r="313" spans="1:6" x14ac:dyDescent="0.3">
      <c r="A313" s="17"/>
      <c r="B313" s="17">
        <v>44522</v>
      </c>
      <c r="C313" s="21">
        <v>376.09368899999998</v>
      </c>
      <c r="D313" s="37">
        <f t="shared" si="8"/>
        <v>-2.7528316893218087E-2</v>
      </c>
      <c r="E313" s="50">
        <f t="shared" si="9"/>
        <v>17999.8308341673</v>
      </c>
      <c r="F313" s="48"/>
    </row>
    <row r="314" spans="1:6" x14ac:dyDescent="0.3">
      <c r="A314" s="17"/>
      <c r="B314" s="17">
        <v>44523</v>
      </c>
      <c r="C314" s="21">
        <v>378.35189800000001</v>
      </c>
      <c r="D314" s="37">
        <f t="shared" si="8"/>
        <v>6.0043788716699848E-3</v>
      </c>
      <c r="E314" s="50">
        <f t="shared" si="9"/>
        <v>18107.908638121608</v>
      </c>
      <c r="F314" s="48"/>
    </row>
    <row r="315" spans="1:6" x14ac:dyDescent="0.3">
      <c r="A315" s="17"/>
      <c r="B315" s="17">
        <v>44524</v>
      </c>
      <c r="C315" s="21">
        <v>380.64550800000001</v>
      </c>
      <c r="D315" s="37">
        <f t="shared" si="8"/>
        <v>6.0621078211163118E-3</v>
      </c>
      <c r="E315" s="50">
        <f t="shared" si="9"/>
        <v>18217.680732700825</v>
      </c>
      <c r="F315" s="48"/>
    </row>
    <row r="316" spans="1:6" x14ac:dyDescent="0.3">
      <c r="A316" s="17"/>
      <c r="B316" s="17">
        <v>44525</v>
      </c>
      <c r="C316" s="21">
        <v>379.61068699999998</v>
      </c>
      <c r="D316" s="37">
        <f t="shared" si="8"/>
        <v>-2.7185950661475352E-3</v>
      </c>
      <c r="E316" s="50">
        <f t="shared" si="9"/>
        <v>18168.154235744252</v>
      </c>
      <c r="F316" s="48"/>
    </row>
    <row r="317" spans="1:6" x14ac:dyDescent="0.3">
      <c r="A317" s="17"/>
      <c r="B317" s="17">
        <v>44526</v>
      </c>
      <c r="C317" s="21">
        <v>366.342285</v>
      </c>
      <c r="D317" s="37">
        <f t="shared" si="8"/>
        <v>-3.4952656641091824E-2</v>
      </c>
      <c r="E317" s="50">
        <f t="shared" si="9"/>
        <v>17533.128978939887</v>
      </c>
      <c r="F317" s="48"/>
    </row>
    <row r="318" spans="1:6" x14ac:dyDescent="0.3">
      <c r="A318" s="17"/>
      <c r="B318" s="17">
        <v>44529</v>
      </c>
      <c r="C318" s="21">
        <v>361.793091</v>
      </c>
      <c r="D318" s="37">
        <f t="shared" si="8"/>
        <v>-1.2417878542194494E-2</v>
      </c>
      <c r="E318" s="50">
        <f t="shared" si="9"/>
        <v>17315.404712814779</v>
      </c>
      <c r="F318" s="48"/>
    </row>
    <row r="319" spans="1:6" x14ac:dyDescent="0.3">
      <c r="A319" s="17"/>
      <c r="B319" s="17">
        <v>44530</v>
      </c>
      <c r="C319" s="21">
        <v>360.86090100000001</v>
      </c>
      <c r="D319" s="37">
        <f t="shared" si="8"/>
        <v>-2.5765831995945756E-3</v>
      </c>
      <c r="E319" s="50">
        <f t="shared" si="9"/>
        <v>17270.79013193756</v>
      </c>
      <c r="F319" s="48"/>
    </row>
    <row r="320" spans="1:6" x14ac:dyDescent="0.3">
      <c r="A320" s="17"/>
      <c r="B320" s="17">
        <v>44531</v>
      </c>
      <c r="C320" s="21">
        <v>367.83081099999998</v>
      </c>
      <c r="D320" s="37">
        <f t="shared" si="8"/>
        <v>1.9314672165051127E-2</v>
      </c>
      <c r="E320" s="50">
        <f t="shared" si="9"/>
        <v>17604.369781367335</v>
      </c>
      <c r="F320" s="48"/>
    </row>
    <row r="321" spans="1:6" x14ac:dyDescent="0.3">
      <c r="A321" s="17"/>
      <c r="B321" s="17">
        <v>44532</v>
      </c>
      <c r="C321" s="21">
        <v>371.303406</v>
      </c>
      <c r="D321" s="37">
        <f t="shared" si="8"/>
        <v>9.4407398623276625E-3</v>
      </c>
      <c r="E321" s="50">
        <f t="shared" si="9"/>
        <v>17770.568056913446</v>
      </c>
      <c r="F321" s="48"/>
    </row>
    <row r="322" spans="1:6" x14ac:dyDescent="0.3">
      <c r="A322" s="17"/>
      <c r="B322" s="17">
        <v>44533</v>
      </c>
      <c r="C322" s="21">
        <v>370.411407</v>
      </c>
      <c r="D322" s="37">
        <f t="shared" si="8"/>
        <v>-2.402345320796757E-3</v>
      </c>
      <c r="E322" s="50">
        <f t="shared" si="9"/>
        <v>17727.877015894021</v>
      </c>
      <c r="F322" s="48"/>
    </row>
    <row r="323" spans="1:6" x14ac:dyDescent="0.3">
      <c r="A323" s="17"/>
      <c r="B323" s="17">
        <v>44536</v>
      </c>
      <c r="C323" s="21">
        <v>365.61700400000001</v>
      </c>
      <c r="D323" s="37">
        <f t="shared" si="8"/>
        <v>-1.2943453979536836E-2</v>
      </c>
      <c r="E323" s="50">
        <f t="shared" si="9"/>
        <v>17498.417055583908</v>
      </c>
      <c r="F323" s="48"/>
    </row>
    <row r="324" spans="1:6" x14ac:dyDescent="0.3">
      <c r="A324" s="17"/>
      <c r="B324" s="17">
        <v>44537</v>
      </c>
      <c r="C324" s="21">
        <v>372.61041299999999</v>
      </c>
      <c r="D324" s="37">
        <f t="shared" si="8"/>
        <v>1.9127690789786093E-2</v>
      </c>
      <c r="E324" s="50">
        <f t="shared" si="9"/>
        <v>17833.121366333835</v>
      </c>
      <c r="F324" s="48"/>
    </row>
    <row r="325" spans="1:6" x14ac:dyDescent="0.3">
      <c r="A325" s="17"/>
      <c r="B325" s="17">
        <v>44538</v>
      </c>
      <c r="C325" s="21">
        <v>378.96551499999998</v>
      </c>
      <c r="D325" s="37">
        <f t="shared" si="8"/>
        <v>1.7055621040842968E-2</v>
      </c>
      <c r="E325" s="50">
        <f t="shared" si="9"/>
        <v>18137.276326333384</v>
      </c>
      <c r="F325" s="48"/>
    </row>
    <row r="326" spans="1:6" x14ac:dyDescent="0.3">
      <c r="A326" s="17"/>
      <c r="B326" s="17">
        <v>44539</v>
      </c>
      <c r="C326" s="21">
        <v>377.333191</v>
      </c>
      <c r="D326" s="37">
        <f t="shared" ref="D326:D389" si="10">((C326-C325)/C325)</f>
        <v>-4.3073154030914473E-3</v>
      </c>
      <c r="E326" s="50">
        <f t="shared" ref="E326:E389" si="11">(E325+(E325*D326))</f>
        <v>18059.153356642841</v>
      </c>
      <c r="F326" s="48"/>
    </row>
    <row r="327" spans="1:6" x14ac:dyDescent="0.3">
      <c r="A327" s="17"/>
      <c r="B327" s="17">
        <v>44540</v>
      </c>
      <c r="C327" s="21">
        <v>378.14230300000003</v>
      </c>
      <c r="D327" s="37">
        <f t="shared" si="10"/>
        <v>2.1442905614948338E-3</v>
      </c>
      <c r="E327" s="50">
        <f t="shared" si="11"/>
        <v>18097.877428734078</v>
      </c>
      <c r="F327" s="48"/>
    </row>
    <row r="328" spans="1:6" x14ac:dyDescent="0.3">
      <c r="A328" s="17"/>
      <c r="B328" s="17">
        <v>44543</v>
      </c>
      <c r="C328" s="21">
        <v>378.628601</v>
      </c>
      <c r="D328" s="37">
        <f t="shared" si="10"/>
        <v>1.286018507164951E-3</v>
      </c>
      <c r="E328" s="50">
        <f t="shared" si="11"/>
        <v>18121.151634047834</v>
      </c>
      <c r="F328" s="48"/>
    </row>
    <row r="329" spans="1:6" x14ac:dyDescent="0.3">
      <c r="A329" s="17"/>
      <c r="B329" s="17">
        <v>44544</v>
      </c>
      <c r="C329" s="21">
        <v>377.695404</v>
      </c>
      <c r="D329" s="37">
        <f t="shared" si="10"/>
        <v>-2.4646764600860329E-3</v>
      </c>
      <c r="E329" s="50">
        <f t="shared" si="11"/>
        <v>18076.488858185745</v>
      </c>
      <c r="F329" s="48"/>
    </row>
    <row r="330" spans="1:6" x14ac:dyDescent="0.3">
      <c r="A330" s="17"/>
      <c r="B330" s="17">
        <v>44545</v>
      </c>
      <c r="C330" s="21">
        <v>374.65429699999999</v>
      </c>
      <c r="D330" s="37">
        <f t="shared" si="10"/>
        <v>-8.0517447863887991E-3</v>
      </c>
      <c r="E330" s="50">
        <f t="shared" si="11"/>
        <v>17930.941583265634</v>
      </c>
      <c r="F330" s="48"/>
    </row>
    <row r="331" spans="1:6" x14ac:dyDescent="0.3">
      <c r="A331" s="17"/>
      <c r="B331" s="17">
        <v>44546</v>
      </c>
      <c r="C331" s="21">
        <v>372.14181500000001</v>
      </c>
      <c r="D331" s="37">
        <f t="shared" si="10"/>
        <v>-6.7061342152442398E-3</v>
      </c>
      <c r="E331" s="50">
        <f t="shared" si="11"/>
        <v>17810.69428240255</v>
      </c>
      <c r="F331" s="48"/>
    </row>
    <row r="332" spans="1:6" x14ac:dyDescent="0.3">
      <c r="A332" s="17"/>
      <c r="B332" s="17">
        <v>44547</v>
      </c>
      <c r="C332" s="21">
        <v>362.32058699999999</v>
      </c>
      <c r="D332" s="37">
        <f t="shared" si="10"/>
        <v>-2.6391089644145521E-2</v>
      </c>
      <c r="E332" s="50">
        <f t="shared" si="11"/>
        <v>17340.650652971195</v>
      </c>
      <c r="F332" s="48"/>
    </row>
    <row r="333" spans="1:6" x14ac:dyDescent="0.3">
      <c r="A333" s="17"/>
      <c r="B333" s="17">
        <v>44550</v>
      </c>
      <c r="C333" s="21">
        <v>350.842804</v>
      </c>
      <c r="D333" s="37">
        <f t="shared" si="10"/>
        <v>-3.1678528385691726E-2</v>
      </c>
      <c r="E333" s="50">
        <f t="shared" si="11"/>
        <v>16791.324359034683</v>
      </c>
      <c r="F333" s="48"/>
    </row>
    <row r="334" spans="1:6" x14ac:dyDescent="0.3">
      <c r="A334" s="17"/>
      <c r="B334" s="17">
        <v>44551</v>
      </c>
      <c r="C334" s="21">
        <v>352.839294</v>
      </c>
      <c r="D334" s="37">
        <f t="shared" si="10"/>
        <v>5.6905542232526286E-3</v>
      </c>
      <c r="E334" s="50">
        <f t="shared" si="11"/>
        <v>16886.876300779993</v>
      </c>
      <c r="F334" s="48"/>
    </row>
    <row r="335" spans="1:6" x14ac:dyDescent="0.3">
      <c r="A335" s="17"/>
      <c r="B335" s="17">
        <v>44552</v>
      </c>
      <c r="C335" s="21">
        <v>356.45220899999998</v>
      </c>
      <c r="D335" s="37">
        <f t="shared" si="10"/>
        <v>1.0239548319694765E-2</v>
      </c>
      <c r="E335" s="50">
        <f t="shared" si="11"/>
        <v>17059.790286630538</v>
      </c>
      <c r="F335" s="48"/>
    </row>
    <row r="336" spans="1:6" x14ac:dyDescent="0.3">
      <c r="A336" s="17"/>
      <c r="B336" s="17">
        <v>44553</v>
      </c>
      <c r="C336" s="21">
        <v>359.73220800000001</v>
      </c>
      <c r="D336" s="37">
        <f t="shared" si="10"/>
        <v>9.2017917610942128E-3</v>
      </c>
      <c r="E336" s="50">
        <f t="shared" si="11"/>
        <v>17216.770924336048</v>
      </c>
      <c r="F336" s="48"/>
    </row>
    <row r="337" spans="1:6" x14ac:dyDescent="0.3">
      <c r="A337" s="17"/>
      <c r="B337" s="17">
        <v>44554</v>
      </c>
      <c r="C337" s="21">
        <v>355.76119999999997</v>
      </c>
      <c r="D337" s="37">
        <f t="shared" si="10"/>
        <v>-1.1038789165078153E-2</v>
      </c>
      <c r="E337" s="50">
        <f t="shared" si="11"/>
        <v>17026.718619998854</v>
      </c>
      <c r="F337" s="48"/>
    </row>
    <row r="338" spans="1:6" x14ac:dyDescent="0.3">
      <c r="A338" s="17"/>
      <c r="B338" s="17">
        <v>44557</v>
      </c>
      <c r="C338" s="21">
        <v>356.09741200000002</v>
      </c>
      <c r="D338" s="37">
        <f t="shared" si="10"/>
        <v>9.4504965690481689E-4</v>
      </c>
      <c r="E338" s="50">
        <f t="shared" si="11"/>
        <v>17042.809714588897</v>
      </c>
      <c r="F338" s="48"/>
    </row>
    <row r="339" spans="1:6" x14ac:dyDescent="0.3">
      <c r="A339" s="17"/>
      <c r="B339" s="17">
        <v>44558</v>
      </c>
      <c r="C339" s="21">
        <v>357.884613</v>
      </c>
      <c r="D339" s="37">
        <f t="shared" si="10"/>
        <v>5.0188542229562226E-3</v>
      </c>
      <c r="E339" s="50">
        <f t="shared" si="11"/>
        <v>17128.345092096002</v>
      </c>
      <c r="F339" s="48"/>
    </row>
    <row r="340" spans="1:6" x14ac:dyDescent="0.3">
      <c r="A340" s="17"/>
      <c r="B340" s="17">
        <v>44559</v>
      </c>
      <c r="C340" s="21">
        <v>358.67520100000002</v>
      </c>
      <c r="D340" s="37">
        <f t="shared" si="10"/>
        <v>2.2090583704419105E-3</v>
      </c>
      <c r="E340" s="50">
        <f t="shared" si="11"/>
        <v>17166.182606193513</v>
      </c>
      <c r="F340" s="48"/>
    </row>
    <row r="341" spans="1:6" x14ac:dyDescent="0.3">
      <c r="A341" s="17"/>
      <c r="B341" s="17">
        <v>44560</v>
      </c>
      <c r="C341" s="21">
        <v>358.11968999999999</v>
      </c>
      <c r="D341" s="37">
        <f t="shared" si="10"/>
        <v>-1.5487856379566762E-3</v>
      </c>
      <c r="E341" s="50">
        <f t="shared" si="11"/>
        <v>17139.595869114499</v>
      </c>
      <c r="F341" s="48"/>
    </row>
    <row r="342" spans="1:6" x14ac:dyDescent="0.3">
      <c r="A342" s="17"/>
      <c r="B342" s="17">
        <v>44561</v>
      </c>
      <c r="C342" s="21">
        <v>361.09921300000002</v>
      </c>
      <c r="D342" s="37">
        <f t="shared" si="10"/>
        <v>8.3199083524282871E-3</v>
      </c>
      <c r="E342" s="50">
        <f t="shared" si="11"/>
        <v>17282.195735943191</v>
      </c>
      <c r="F342" s="48"/>
    </row>
    <row r="343" spans="1:6" x14ac:dyDescent="0.3">
      <c r="A343" s="17"/>
      <c r="B343" s="17">
        <v>44564</v>
      </c>
      <c r="C343" s="21">
        <v>369.53680400000002</v>
      </c>
      <c r="D343" s="37">
        <f t="shared" si="10"/>
        <v>2.3366406506125498E-2</v>
      </c>
      <c r="E343" s="50">
        <f t="shared" si="11"/>
        <v>17686.018546827669</v>
      </c>
      <c r="F343" s="48"/>
    </row>
    <row r="344" spans="1:6" x14ac:dyDescent="0.3">
      <c r="A344" s="17"/>
      <c r="B344" s="17">
        <v>44565</v>
      </c>
      <c r="C344" s="21">
        <v>373.21991000000003</v>
      </c>
      <c r="D344" s="37">
        <f t="shared" si="10"/>
        <v>9.9668178111969839E-3</v>
      </c>
      <c r="E344" s="50">
        <f t="shared" si="11"/>
        <v>17862.291871489349</v>
      </c>
      <c r="F344" s="48"/>
    </row>
    <row r="345" spans="1:6" x14ac:dyDescent="0.3">
      <c r="A345" s="17"/>
      <c r="B345" s="17">
        <v>44566</v>
      </c>
      <c r="C345" s="21">
        <v>378.48019399999998</v>
      </c>
      <c r="D345" s="37">
        <f t="shared" si="10"/>
        <v>1.4094328461737091E-2</v>
      </c>
      <c r="E345" s="50">
        <f t="shared" si="11"/>
        <v>18114.048880205537</v>
      </c>
      <c r="F345" s="48"/>
    </row>
    <row r="346" spans="1:6" x14ac:dyDescent="0.3">
      <c r="A346" s="17"/>
      <c r="B346" s="17">
        <v>44567</v>
      </c>
      <c r="C346" s="21">
        <v>378.76809700000001</v>
      </c>
      <c r="D346" s="37">
        <f t="shared" si="10"/>
        <v>7.6068181258654832E-4</v>
      </c>
      <c r="E346" s="50">
        <f t="shared" si="11"/>
        <v>18127.827907741012</v>
      </c>
      <c r="F346" s="48"/>
    </row>
    <row r="347" spans="1:6" x14ac:dyDescent="0.3">
      <c r="A347" s="17"/>
      <c r="B347" s="17">
        <v>44568</v>
      </c>
      <c r="C347" s="21">
        <v>379.964203</v>
      </c>
      <c r="D347" s="37">
        <f t="shared" si="10"/>
        <v>3.1578847571208882E-3</v>
      </c>
      <c r="E347" s="50">
        <f t="shared" si="11"/>
        <v>18185.073499170576</v>
      </c>
      <c r="F347" s="48"/>
    </row>
    <row r="348" spans="1:6" x14ac:dyDescent="0.3">
      <c r="A348" s="17"/>
      <c r="B348" s="17">
        <v>44571</v>
      </c>
      <c r="C348" s="21">
        <v>387.39428700000002</v>
      </c>
      <c r="D348" s="37">
        <f t="shared" si="10"/>
        <v>1.9554694735282794E-2</v>
      </c>
      <c r="E348" s="50">
        <f t="shared" si="11"/>
        <v>18540.677060185539</v>
      </c>
      <c r="F348" s="48"/>
    </row>
    <row r="349" spans="1:6" x14ac:dyDescent="0.3">
      <c r="A349" s="17"/>
      <c r="B349" s="17">
        <v>44572</v>
      </c>
      <c r="C349" s="21">
        <v>387.37649499999998</v>
      </c>
      <c r="D349" s="37">
        <f t="shared" si="10"/>
        <v>-4.5927368051358646E-5</v>
      </c>
      <c r="E349" s="50">
        <f t="shared" si="11"/>
        <v>18539.825535686276</v>
      </c>
      <c r="F349" s="48"/>
    </row>
    <row r="350" spans="1:6" x14ac:dyDescent="0.3">
      <c r="A350" s="17"/>
      <c r="B350" s="17">
        <v>44573</v>
      </c>
      <c r="C350" s="21">
        <v>389.80191000000002</v>
      </c>
      <c r="D350" s="37">
        <f t="shared" si="10"/>
        <v>6.2611310477163661E-3</v>
      </c>
      <c r="E350" s="50">
        <f t="shared" si="11"/>
        <v>18655.905812967005</v>
      </c>
      <c r="F350" s="48"/>
    </row>
    <row r="351" spans="1:6" x14ac:dyDescent="0.3">
      <c r="A351" s="17"/>
      <c r="B351" s="17">
        <v>44574</v>
      </c>
      <c r="C351" s="21">
        <v>390.38070699999997</v>
      </c>
      <c r="D351" s="37">
        <f t="shared" si="10"/>
        <v>1.4848490608985261E-3</v>
      </c>
      <c r="E351" s="50">
        <f t="shared" si="11"/>
        <v>18683.607017193601</v>
      </c>
      <c r="F351" s="48"/>
    </row>
    <row r="352" spans="1:6" x14ac:dyDescent="0.3">
      <c r="A352" s="17"/>
      <c r="B352" s="17">
        <v>44575</v>
      </c>
      <c r="C352" s="21">
        <v>389.971588</v>
      </c>
      <c r="D352" s="37">
        <f t="shared" si="10"/>
        <v>-1.048000048834318E-3</v>
      </c>
      <c r="E352" s="50">
        <f t="shared" si="11"/>
        <v>18664.02659612718</v>
      </c>
      <c r="F352" s="48"/>
    </row>
    <row r="353" spans="1:6" x14ac:dyDescent="0.3">
      <c r="A353" s="17"/>
      <c r="B353" s="17">
        <v>44578</v>
      </c>
      <c r="C353" s="21">
        <v>389.70190400000001</v>
      </c>
      <c r="D353" s="37">
        <f t="shared" si="10"/>
        <v>-6.9154781604239288E-4</v>
      </c>
      <c r="E353" s="50">
        <f t="shared" si="11"/>
        <v>18651.119529296069</v>
      </c>
      <c r="F353" s="48"/>
    </row>
    <row r="354" spans="1:6" x14ac:dyDescent="0.3">
      <c r="A354" s="17"/>
      <c r="B354" s="17">
        <v>44579</v>
      </c>
      <c r="C354" s="21">
        <v>387.71350100000001</v>
      </c>
      <c r="D354" s="37">
        <f t="shared" si="10"/>
        <v>-5.1023692201411603E-3</v>
      </c>
      <c r="E354" s="50">
        <f t="shared" si="11"/>
        <v>18555.954631088614</v>
      </c>
      <c r="F354" s="48"/>
    </row>
    <row r="355" spans="1:6" x14ac:dyDescent="0.3">
      <c r="A355" s="17"/>
      <c r="B355" s="17">
        <v>44580</v>
      </c>
      <c r="C355" s="21">
        <v>387.25878899999998</v>
      </c>
      <c r="D355" s="37">
        <f t="shared" si="10"/>
        <v>-1.1728041423041109E-3</v>
      </c>
      <c r="E355" s="50">
        <f t="shared" si="11"/>
        <v>18534.192130632866</v>
      </c>
      <c r="F355" s="48"/>
    </row>
    <row r="356" spans="1:6" x14ac:dyDescent="0.3">
      <c r="A356" s="17"/>
      <c r="B356" s="17">
        <v>44581</v>
      </c>
      <c r="C356" s="21">
        <v>386.81091300000003</v>
      </c>
      <c r="D356" s="37">
        <f t="shared" si="10"/>
        <v>-1.1565289483977371E-3</v>
      </c>
      <c r="E356" s="50">
        <f t="shared" si="11"/>
        <v>18512.756800898624</v>
      </c>
      <c r="F356" s="48"/>
    </row>
    <row r="357" spans="1:6" x14ac:dyDescent="0.3">
      <c r="A357" s="17"/>
      <c r="B357" s="17">
        <v>44582</v>
      </c>
      <c r="C357" s="21">
        <v>382.668091</v>
      </c>
      <c r="D357" s="37">
        <f t="shared" si="10"/>
        <v>-1.0710199378475197E-2</v>
      </c>
      <c r="E357" s="50">
        <f t="shared" si="11"/>
        <v>18314.481484515778</v>
      </c>
      <c r="F357" s="48"/>
    </row>
    <row r="358" spans="1:6" x14ac:dyDescent="0.3">
      <c r="A358" s="17"/>
      <c r="B358" s="17">
        <v>44585</v>
      </c>
      <c r="C358" s="21">
        <v>373.534088</v>
      </c>
      <c r="D358" s="37">
        <f t="shared" si="10"/>
        <v>-2.3869256974446838E-2</v>
      </c>
      <c r="E358" s="50">
        <f t="shared" si="11"/>
        <v>17877.328419608122</v>
      </c>
      <c r="F358" s="48"/>
    </row>
    <row r="359" spans="1:6" x14ac:dyDescent="0.3">
      <c r="A359" s="17"/>
      <c r="B359" s="17">
        <v>44586</v>
      </c>
      <c r="C359" s="21">
        <v>382.23989899999998</v>
      </c>
      <c r="D359" s="37">
        <f t="shared" si="10"/>
        <v>2.3306603813893375E-2</v>
      </c>
      <c r="E359" s="50">
        <f t="shared" si="11"/>
        <v>18293.988230334784</v>
      </c>
      <c r="F359" s="48"/>
    </row>
    <row r="360" spans="1:6" x14ac:dyDescent="0.3">
      <c r="A360" s="17"/>
      <c r="B360" s="17">
        <v>44588</v>
      </c>
      <c r="C360" s="21">
        <v>385.65469400000001</v>
      </c>
      <c r="D360" s="37">
        <f t="shared" si="10"/>
        <v>8.9336435284062977E-3</v>
      </c>
      <c r="E360" s="50">
        <f t="shared" si="11"/>
        <v>18457.420199897457</v>
      </c>
      <c r="F360" s="48"/>
    </row>
    <row r="361" spans="1:6" x14ac:dyDescent="0.3">
      <c r="A361" s="17"/>
      <c r="B361" s="17">
        <v>44589</v>
      </c>
      <c r="C361" s="21">
        <v>385.35159299999998</v>
      </c>
      <c r="D361" s="37">
        <f t="shared" si="10"/>
        <v>-7.8593883262840949E-4</v>
      </c>
      <c r="E361" s="50">
        <f t="shared" si="11"/>
        <v>18442.913796612218</v>
      </c>
      <c r="F361" s="48"/>
    </row>
    <row r="362" spans="1:6" x14ac:dyDescent="0.3">
      <c r="A362" s="17"/>
      <c r="B362" s="17">
        <v>44592</v>
      </c>
      <c r="C362" s="21">
        <v>390.40798999999998</v>
      </c>
      <c r="D362" s="37">
        <f t="shared" si="10"/>
        <v>1.3121515758207867E-2</v>
      </c>
      <c r="E362" s="50">
        <f t="shared" si="11"/>
        <v>18684.912780621733</v>
      </c>
      <c r="F362" s="48"/>
    </row>
    <row r="363" spans="1:6" x14ac:dyDescent="0.3">
      <c r="A363" s="17"/>
      <c r="B363" s="17">
        <v>44593</v>
      </c>
      <c r="C363" s="21">
        <v>392.538208</v>
      </c>
      <c r="D363" s="37">
        <f t="shared" si="10"/>
        <v>5.456389353097035E-3</v>
      </c>
      <c r="E363" s="50">
        <f t="shared" si="11"/>
        <v>18786.864939781462</v>
      </c>
      <c r="F363" s="48"/>
    </row>
    <row r="364" spans="1:6" x14ac:dyDescent="0.3">
      <c r="A364" s="17"/>
      <c r="B364" s="17">
        <v>44594</v>
      </c>
      <c r="C364" s="21">
        <v>399.09179699999999</v>
      </c>
      <c r="D364" s="37">
        <f t="shared" si="10"/>
        <v>1.6695416819144361E-2</v>
      </c>
      <c r="E364" s="50">
        <f t="shared" si="11"/>
        <v>19100.519480676085</v>
      </c>
      <c r="F364" s="48"/>
    </row>
    <row r="365" spans="1:6" x14ac:dyDescent="0.3">
      <c r="A365" s="17"/>
      <c r="B365" s="17">
        <v>44595</v>
      </c>
      <c r="C365" s="21">
        <v>395.55801400000001</v>
      </c>
      <c r="D365" s="37">
        <f t="shared" si="10"/>
        <v>-8.8545618490874951E-3</v>
      </c>
      <c r="E365" s="50">
        <f t="shared" si="11"/>
        <v>18931.392749584738</v>
      </c>
      <c r="F365" s="48"/>
    </row>
    <row r="366" spans="1:6" x14ac:dyDescent="0.3">
      <c r="A366" s="17"/>
      <c r="B366" s="17">
        <v>44596</v>
      </c>
      <c r="C366" s="21">
        <v>391.94979899999998</v>
      </c>
      <c r="D366" s="37">
        <f t="shared" si="10"/>
        <v>-9.1218351601897504E-3</v>
      </c>
      <c r="E366" s="50">
        <f t="shared" si="11"/>
        <v>18758.703705570217</v>
      </c>
      <c r="F366" s="48"/>
    </row>
    <row r="367" spans="1:6" x14ac:dyDescent="0.3">
      <c r="A367" s="17"/>
      <c r="B367" s="17">
        <v>44599</v>
      </c>
      <c r="C367" s="21">
        <v>386.87979100000001</v>
      </c>
      <c r="D367" s="37">
        <f t="shared" si="10"/>
        <v>-1.2935350427364227E-2</v>
      </c>
      <c r="E367" s="50">
        <f t="shared" si="11"/>
        <v>18516.053299575571</v>
      </c>
      <c r="F367" s="48"/>
    </row>
    <row r="368" spans="1:6" x14ac:dyDescent="0.3">
      <c r="A368" s="17"/>
      <c r="B368" s="17">
        <v>44600</v>
      </c>
      <c r="C368" s="21">
        <v>386.99249300000002</v>
      </c>
      <c r="D368" s="37">
        <f t="shared" si="10"/>
        <v>2.9131012428615832E-4</v>
      </c>
      <c r="E368" s="50">
        <f t="shared" si="11"/>
        <v>18521.447213363561</v>
      </c>
      <c r="F368" s="48"/>
    </row>
    <row r="369" spans="1:6" x14ac:dyDescent="0.3">
      <c r="A369" s="17"/>
      <c r="B369" s="17">
        <v>44601</v>
      </c>
      <c r="C369" s="21">
        <v>392.39459199999999</v>
      </c>
      <c r="D369" s="37">
        <f t="shared" si="10"/>
        <v>1.3959182923995282E-2</v>
      </c>
      <c r="E369" s="50">
        <f t="shared" si="11"/>
        <v>18779.991483032027</v>
      </c>
      <c r="F369" s="48"/>
    </row>
    <row r="370" spans="1:6" x14ac:dyDescent="0.3">
      <c r="A370" s="17"/>
      <c r="B370" s="17">
        <v>44602</v>
      </c>
      <c r="C370" s="21">
        <v>396.83520499999997</v>
      </c>
      <c r="D370" s="37">
        <f t="shared" si="10"/>
        <v>1.1316702856088254E-2</v>
      </c>
      <c r="E370" s="50">
        <f t="shared" si="11"/>
        <v>18992.519066285367</v>
      </c>
      <c r="F370" s="48"/>
    </row>
    <row r="371" spans="1:6" x14ac:dyDescent="0.3">
      <c r="A371" s="17"/>
      <c r="B371" s="17">
        <v>44603</v>
      </c>
      <c r="C371" s="21">
        <v>390.967804</v>
      </c>
      <c r="D371" s="37">
        <f t="shared" si="10"/>
        <v>-1.4785485073079575E-2</v>
      </c>
      <c r="E371" s="50">
        <f t="shared" si="11"/>
        <v>18711.705459130626</v>
      </c>
      <c r="F371" s="48"/>
    </row>
    <row r="372" spans="1:6" x14ac:dyDescent="0.3">
      <c r="A372" s="17"/>
      <c r="B372" s="17">
        <v>44606</v>
      </c>
      <c r="C372" s="21">
        <v>373.56878699999999</v>
      </c>
      <c r="D372" s="37">
        <f t="shared" si="10"/>
        <v>-4.4502429156545113E-2</v>
      </c>
      <c r="E372" s="50">
        <f t="shared" si="11"/>
        <v>17878.989112537525</v>
      </c>
      <c r="F372" s="48"/>
    </row>
    <row r="373" spans="1:6" x14ac:dyDescent="0.3">
      <c r="A373" s="17"/>
      <c r="B373" s="17">
        <v>44607</v>
      </c>
      <c r="C373" s="21">
        <v>385.26980600000002</v>
      </c>
      <c r="D373" s="37">
        <f t="shared" si="10"/>
        <v>3.1322260871864627E-2</v>
      </c>
      <c r="E373" s="50">
        <f t="shared" si="11"/>
        <v>18438.999473645654</v>
      </c>
      <c r="F373" s="48"/>
    </row>
    <row r="374" spans="1:6" x14ac:dyDescent="0.3">
      <c r="A374" s="17"/>
      <c r="B374" s="17">
        <v>44608</v>
      </c>
      <c r="C374" s="21">
        <v>383.57861300000002</v>
      </c>
      <c r="D374" s="37">
        <f t="shared" si="10"/>
        <v>-4.3896328590047832E-3</v>
      </c>
      <c r="E374" s="50">
        <f t="shared" si="11"/>
        <v>18358.059035668968</v>
      </c>
      <c r="F374" s="48"/>
    </row>
    <row r="375" spans="1:6" x14ac:dyDescent="0.3">
      <c r="A375" s="17"/>
      <c r="B375" s="17">
        <v>44609</v>
      </c>
      <c r="C375" s="21">
        <v>380.42709400000001</v>
      </c>
      <c r="D375" s="37">
        <f t="shared" si="10"/>
        <v>-8.2160967613697667E-3</v>
      </c>
      <c r="E375" s="50">
        <f t="shared" si="11"/>
        <v>18207.227446280973</v>
      </c>
      <c r="F375" s="48"/>
    </row>
    <row r="376" spans="1:6" x14ac:dyDescent="0.3">
      <c r="A376" s="17"/>
      <c r="B376" s="17">
        <v>44610</v>
      </c>
      <c r="C376" s="21">
        <v>380.32501200000002</v>
      </c>
      <c r="D376" s="37">
        <f t="shared" si="10"/>
        <v>-2.6833525164218661E-4</v>
      </c>
      <c r="E376" s="50">
        <f t="shared" si="11"/>
        <v>18202.341805322467</v>
      </c>
      <c r="F376" s="48"/>
    </row>
    <row r="377" spans="1:6" x14ac:dyDescent="0.3">
      <c r="A377" s="17"/>
      <c r="B377" s="17">
        <v>44613</v>
      </c>
      <c r="C377" s="21">
        <v>380.094604</v>
      </c>
      <c r="D377" s="37">
        <f t="shared" si="10"/>
        <v>-6.0581868856947872E-4</v>
      </c>
      <c r="E377" s="50">
        <f t="shared" si="11"/>
        <v>18191.314486481075</v>
      </c>
      <c r="F377" s="48"/>
    </row>
    <row r="378" spans="1:6" x14ac:dyDescent="0.3">
      <c r="A378" s="17"/>
      <c r="B378" s="17">
        <v>44614</v>
      </c>
      <c r="C378" s="21">
        <v>375.80740400000002</v>
      </c>
      <c r="D378" s="37">
        <f t="shared" si="10"/>
        <v>-1.1279297193074555E-2</v>
      </c>
      <c r="E378" s="50">
        <f t="shared" si="11"/>
        <v>17986.129244055373</v>
      </c>
      <c r="F378" s="48"/>
    </row>
    <row r="379" spans="1:6" x14ac:dyDescent="0.3">
      <c r="A379" s="17"/>
      <c r="B379" s="17">
        <v>44615</v>
      </c>
      <c r="C379" s="21">
        <v>376.03359999999998</v>
      </c>
      <c r="D379" s="37">
        <f t="shared" si="10"/>
        <v>6.0189341027447926E-4</v>
      </c>
      <c r="E379" s="50">
        <f t="shared" si="11"/>
        <v>17996.954976723715</v>
      </c>
      <c r="F379" s="48"/>
    </row>
    <row r="380" spans="1:6" x14ac:dyDescent="0.3">
      <c r="A380" s="17"/>
      <c r="B380" s="17">
        <v>44616</v>
      </c>
      <c r="C380" s="21">
        <v>355.03289799999999</v>
      </c>
      <c r="D380" s="37">
        <f t="shared" si="10"/>
        <v>-5.5847940184068634E-2</v>
      </c>
      <c r="E380" s="50">
        <f t="shared" si="11"/>
        <v>16991.862111688271</v>
      </c>
      <c r="F380" s="48"/>
    </row>
    <row r="381" spans="1:6" x14ac:dyDescent="0.3">
      <c r="A381" s="17"/>
      <c r="B381" s="17">
        <v>44617</v>
      </c>
      <c r="C381" s="21">
        <v>366.92440800000003</v>
      </c>
      <c r="D381" s="37">
        <f t="shared" si="10"/>
        <v>3.3494107354524759E-2</v>
      </c>
      <c r="E381" s="50">
        <f t="shared" si="11"/>
        <v>17560.989365410442</v>
      </c>
      <c r="F381" s="48"/>
    </row>
    <row r="382" spans="1:6" x14ac:dyDescent="0.3">
      <c r="A382" s="17"/>
      <c r="B382" s="17">
        <v>44620</v>
      </c>
      <c r="C382" s="21">
        <v>366.87271099999998</v>
      </c>
      <c r="D382" s="37">
        <f t="shared" si="10"/>
        <v>-1.4089278029181135E-4</v>
      </c>
      <c r="E382" s="50">
        <f t="shared" si="11"/>
        <v>17558.515148794075</v>
      </c>
      <c r="F382" s="48"/>
    </row>
    <row r="383" spans="1:6" x14ac:dyDescent="0.3">
      <c r="A383" s="17"/>
      <c r="B383" s="17">
        <v>44622</v>
      </c>
      <c r="C383" s="21">
        <v>361.79528800000003</v>
      </c>
      <c r="D383" s="37">
        <f t="shared" si="10"/>
        <v>-1.3839740181711017E-2</v>
      </c>
      <c r="E383" s="50">
        <f t="shared" si="11"/>
        <v>17315.509861158127</v>
      </c>
      <c r="F383" s="48"/>
    </row>
    <row r="384" spans="1:6" x14ac:dyDescent="0.3">
      <c r="A384" s="17"/>
      <c r="B384" s="17">
        <v>44623</v>
      </c>
      <c r="C384" s="21">
        <v>357.65869099999998</v>
      </c>
      <c r="D384" s="37">
        <f t="shared" si="10"/>
        <v>-1.1433529228274668E-2</v>
      </c>
      <c r="E384" s="50">
        <f t="shared" si="11"/>
        <v>17117.532473058098</v>
      </c>
      <c r="F384" s="48"/>
    </row>
    <row r="385" spans="1:6" x14ac:dyDescent="0.3">
      <c r="A385" s="17"/>
      <c r="B385" s="17">
        <v>44624</v>
      </c>
      <c r="C385" s="21">
        <v>351.56588699999998</v>
      </c>
      <c r="D385" s="37">
        <f t="shared" si="10"/>
        <v>-1.7035246600508307E-2</v>
      </c>
      <c r="E385" s="50">
        <f t="shared" si="11"/>
        <v>16825.931086187345</v>
      </c>
      <c r="F385" s="48"/>
    </row>
    <row r="386" spans="1:6" x14ac:dyDescent="0.3">
      <c r="A386" s="17"/>
      <c r="B386" s="17">
        <v>44627</v>
      </c>
      <c r="C386" s="21">
        <v>336.96829200000002</v>
      </c>
      <c r="D386" s="37">
        <f t="shared" si="10"/>
        <v>-4.1521647974907067E-2</v>
      </c>
      <c r="E386" s="50">
        <f t="shared" si="11"/>
        <v>16127.290698776629</v>
      </c>
      <c r="F386" s="48"/>
    </row>
    <row r="387" spans="1:6" x14ac:dyDescent="0.3">
      <c r="A387" s="17"/>
      <c r="B387" s="17">
        <v>44628</v>
      </c>
      <c r="C387" s="21">
        <v>341.82800300000002</v>
      </c>
      <c r="D387" s="37">
        <f t="shared" si="10"/>
        <v>1.4421864357492735E-2</v>
      </c>
      <c r="E387" s="50">
        <f t="shared" si="11"/>
        <v>16359.876297688239</v>
      </c>
      <c r="F387" s="48"/>
    </row>
    <row r="388" spans="1:6" x14ac:dyDescent="0.3">
      <c r="A388" s="17"/>
      <c r="B388" s="17">
        <v>44629</v>
      </c>
      <c r="C388" s="21">
        <v>348.10931399999998</v>
      </c>
      <c r="D388" s="37">
        <f t="shared" si="10"/>
        <v>1.8375647825435645E-2</v>
      </c>
      <c r="E388" s="50">
        <f t="shared" si="11"/>
        <v>16660.499623002252</v>
      </c>
      <c r="F388" s="48"/>
    </row>
    <row r="389" spans="1:6" x14ac:dyDescent="0.3">
      <c r="A389" s="17"/>
      <c r="B389" s="17">
        <v>44630</v>
      </c>
      <c r="C389" s="21">
        <v>354.10409499999997</v>
      </c>
      <c r="D389" s="37">
        <f t="shared" si="10"/>
        <v>1.7220972720080649E-2</v>
      </c>
      <c r="E389" s="50">
        <f t="shared" si="11"/>
        <v>16947.409632512888</v>
      </c>
      <c r="F389" s="48"/>
    </row>
    <row r="390" spans="1:6" x14ac:dyDescent="0.3">
      <c r="A390" s="17"/>
      <c r="B390" s="17">
        <v>44631</v>
      </c>
      <c r="C390" s="21">
        <v>355.511505</v>
      </c>
      <c r="D390" s="37">
        <f t="shared" ref="D390:D453" si="12">((C390-C389)/C389)</f>
        <v>3.9745657276288411E-3</v>
      </c>
      <c r="E390" s="50">
        <f t="shared" ref="E390:E453" si="13">(E389+(E389*D390))</f>
        <v>17014.768226010361</v>
      </c>
      <c r="F390" s="48"/>
    </row>
    <row r="391" spans="1:6" x14ac:dyDescent="0.3">
      <c r="A391" s="17"/>
      <c r="B391" s="17">
        <v>44634</v>
      </c>
      <c r="C391" s="21">
        <v>361.69909699999999</v>
      </c>
      <c r="D391" s="37">
        <f t="shared" si="12"/>
        <v>1.740475881364232E-2</v>
      </c>
      <c r="E391" s="50">
        <f t="shared" si="13"/>
        <v>17310.906163254098</v>
      </c>
      <c r="F391" s="48"/>
    </row>
    <row r="392" spans="1:6" x14ac:dyDescent="0.3">
      <c r="A392" s="17"/>
      <c r="B392" s="17">
        <v>44635</v>
      </c>
      <c r="C392" s="21">
        <v>359.07458500000001</v>
      </c>
      <c r="D392" s="37">
        <f t="shared" si="12"/>
        <v>-7.2560645624171454E-3</v>
      </c>
      <c r="E392" s="50">
        <f t="shared" si="13"/>
        <v>17185.297110499581</v>
      </c>
      <c r="F392" s="48"/>
    </row>
    <row r="393" spans="1:6" x14ac:dyDescent="0.3">
      <c r="A393" s="17"/>
      <c r="B393" s="17">
        <v>44636</v>
      </c>
      <c r="C393" s="21">
        <v>367.22268700000001</v>
      </c>
      <c r="D393" s="37">
        <f t="shared" si="12"/>
        <v>2.269194852651572E-2</v>
      </c>
      <c r="E393" s="50">
        <f t="shared" si="13"/>
        <v>17575.264987943916</v>
      </c>
      <c r="F393" s="48"/>
    </row>
    <row r="394" spans="1:6" x14ac:dyDescent="0.3">
      <c r="A394" s="17"/>
      <c r="B394" s="17">
        <v>44637</v>
      </c>
      <c r="C394" s="21">
        <v>375.649811</v>
      </c>
      <c r="D394" s="37">
        <f t="shared" si="12"/>
        <v>2.2948266265477198E-2</v>
      </c>
      <c r="E394" s="50">
        <f t="shared" si="13"/>
        <v>17978.58684857357</v>
      </c>
      <c r="F394" s="48"/>
    </row>
    <row r="395" spans="1:6" x14ac:dyDescent="0.3">
      <c r="A395" s="17"/>
      <c r="B395" s="17">
        <v>44641</v>
      </c>
      <c r="C395" s="21">
        <v>372.41409299999998</v>
      </c>
      <c r="D395" s="37">
        <f t="shared" si="12"/>
        <v>-8.6136553386952711E-3</v>
      </c>
      <c r="E395" s="50">
        <f t="shared" si="13"/>
        <v>17823.725497983156</v>
      </c>
      <c r="F395" s="48"/>
    </row>
    <row r="396" spans="1:6" x14ac:dyDescent="0.3">
      <c r="A396" s="17"/>
      <c r="B396" s="17">
        <v>44642</v>
      </c>
      <c r="C396" s="21">
        <v>375.13140900000002</v>
      </c>
      <c r="D396" s="37">
        <f t="shared" si="12"/>
        <v>7.2964907909648831E-3</v>
      </c>
      <c r="E396" s="50">
        <f t="shared" si="13"/>
        <v>17953.776146939876</v>
      </c>
      <c r="F396" s="48"/>
    </row>
    <row r="397" spans="1:6" x14ac:dyDescent="0.3">
      <c r="A397" s="17"/>
      <c r="B397" s="17">
        <v>44643</v>
      </c>
      <c r="C397" s="21">
        <v>373.72479199999998</v>
      </c>
      <c r="D397" s="37">
        <f t="shared" si="12"/>
        <v>-3.749664694165984E-3</v>
      </c>
      <c r="E397" s="50">
        <f t="shared" si="13"/>
        <v>17886.455506394737</v>
      </c>
      <c r="F397" s="48"/>
    </row>
    <row r="398" spans="1:6" x14ac:dyDescent="0.3">
      <c r="A398" s="17"/>
      <c r="B398" s="17">
        <v>44644</v>
      </c>
      <c r="C398" s="21">
        <v>369.57870500000001</v>
      </c>
      <c r="D398" s="37">
        <f t="shared" si="12"/>
        <v>-1.1093957609320085E-2</v>
      </c>
      <c r="E398" s="50">
        <f t="shared" si="13"/>
        <v>17688.023927225804</v>
      </c>
      <c r="F398" s="48"/>
    </row>
    <row r="399" spans="1:6" x14ac:dyDescent="0.3">
      <c r="A399" s="17"/>
      <c r="B399" s="17">
        <v>44645</v>
      </c>
      <c r="C399" s="21">
        <v>368.85931399999998</v>
      </c>
      <c r="D399" s="37">
        <f t="shared" si="12"/>
        <v>-1.9465163719322792E-3</v>
      </c>
      <c r="E399" s="50">
        <f t="shared" si="13"/>
        <v>17653.59389906433</v>
      </c>
      <c r="F399" s="48"/>
    </row>
    <row r="400" spans="1:6" x14ac:dyDescent="0.3">
      <c r="A400" s="17"/>
      <c r="B400" s="17">
        <v>44648</v>
      </c>
      <c r="C400" s="21">
        <v>369.140106</v>
      </c>
      <c r="D400" s="37">
        <f t="shared" si="12"/>
        <v>7.612441636759632E-4</v>
      </c>
      <c r="E400" s="50">
        <f t="shared" si="13"/>
        <v>17667.0325943879</v>
      </c>
      <c r="F400" s="48"/>
    </row>
    <row r="401" spans="1:6" x14ac:dyDescent="0.3">
      <c r="A401" s="17"/>
      <c r="B401" s="17">
        <v>44649</v>
      </c>
      <c r="C401" s="21">
        <v>371.23709100000002</v>
      </c>
      <c r="D401" s="37">
        <f t="shared" si="12"/>
        <v>5.6807292567663129E-3</v>
      </c>
      <c r="E401" s="50">
        <f t="shared" si="13"/>
        <v>17767.394223327083</v>
      </c>
      <c r="F401" s="48"/>
    </row>
    <row r="402" spans="1:6" x14ac:dyDescent="0.3">
      <c r="A402" s="17"/>
      <c r="B402" s="17">
        <v>44650</v>
      </c>
      <c r="C402" s="21">
        <v>375.631012</v>
      </c>
      <c r="D402" s="37">
        <f t="shared" si="12"/>
        <v>1.1835888995261999E-2</v>
      </c>
      <c r="E402" s="50">
        <f t="shared" si="13"/>
        <v>17977.687129089441</v>
      </c>
      <c r="F402" s="48"/>
    </row>
    <row r="403" spans="1:6" x14ac:dyDescent="0.3">
      <c r="A403" s="17"/>
      <c r="B403" s="17">
        <v>44651</v>
      </c>
      <c r="C403" s="21">
        <v>375.63018799999998</v>
      </c>
      <c r="D403" s="37">
        <f t="shared" si="12"/>
        <v>-2.1936420947661439E-6</v>
      </c>
      <c r="E403" s="50">
        <f t="shared" si="13"/>
        <v>17977.647692478189</v>
      </c>
      <c r="F403" s="48"/>
    </row>
    <row r="404" spans="1:6" x14ac:dyDescent="0.3">
      <c r="A404" s="17"/>
      <c r="B404" s="17">
        <v>44652</v>
      </c>
      <c r="C404" s="21">
        <v>384.10830700000002</v>
      </c>
      <c r="D404" s="37">
        <f t="shared" si="12"/>
        <v>2.2570387766597848E-2</v>
      </c>
      <c r="E404" s="50">
        <f t="shared" si="13"/>
        <v>18383.410172028704</v>
      </c>
      <c r="F404" s="48"/>
    </row>
    <row r="405" spans="1:6" x14ac:dyDescent="0.3">
      <c r="A405" s="17"/>
      <c r="B405" s="17">
        <v>44655</v>
      </c>
      <c r="C405" s="21">
        <v>396.58898900000003</v>
      </c>
      <c r="D405" s="37">
        <f t="shared" si="12"/>
        <v>3.2492611517511392E-2</v>
      </c>
      <c r="E405" s="50">
        <f t="shared" si="13"/>
        <v>18980.735177115501</v>
      </c>
      <c r="F405" s="48"/>
    </row>
    <row r="406" spans="1:6" x14ac:dyDescent="0.3">
      <c r="A406" s="17"/>
      <c r="B406" s="17">
        <v>44656</v>
      </c>
      <c r="C406" s="21">
        <v>392.64679000000001</v>
      </c>
      <c r="D406" s="37">
        <f t="shared" si="12"/>
        <v>-9.940263369238464E-3</v>
      </c>
      <c r="E406" s="50">
        <f t="shared" si="13"/>
        <v>18792.061670513205</v>
      </c>
      <c r="F406" s="48"/>
    </row>
    <row r="407" spans="1:6" x14ac:dyDescent="0.3">
      <c r="A407" s="17"/>
      <c r="B407" s="17">
        <v>44657</v>
      </c>
      <c r="C407" s="21">
        <v>390.35369900000001</v>
      </c>
      <c r="D407" s="37">
        <f t="shared" si="12"/>
        <v>-5.8400859459464931E-3</v>
      </c>
      <c r="E407" s="50">
        <f t="shared" si="13"/>
        <v>18682.314415255882</v>
      </c>
      <c r="F407" s="48"/>
    </row>
    <row r="408" spans="1:6" x14ac:dyDescent="0.3">
      <c r="A408" s="17"/>
      <c r="B408" s="17">
        <v>44658</v>
      </c>
      <c r="C408" s="21">
        <v>390.458099</v>
      </c>
      <c r="D408" s="37">
        <f t="shared" si="12"/>
        <v>2.6744975202604209E-4</v>
      </c>
      <c r="E408" s="50">
        <f t="shared" si="13"/>
        <v>18687.310995613516</v>
      </c>
      <c r="F408" s="48"/>
    </row>
    <row r="409" spans="1:6" x14ac:dyDescent="0.3">
      <c r="A409" s="17"/>
      <c r="B409" s="17">
        <v>44659</v>
      </c>
      <c r="C409" s="21">
        <v>393.20169099999998</v>
      </c>
      <c r="D409" s="37">
        <f t="shared" si="12"/>
        <v>7.0265977502491968E-3</v>
      </c>
      <c r="E409" s="50">
        <f t="shared" si="13"/>
        <v>18818.619213013502</v>
      </c>
      <c r="F409" s="48"/>
    </row>
    <row r="410" spans="1:6" x14ac:dyDescent="0.3">
      <c r="A410" s="17"/>
      <c r="B410" s="17">
        <v>44662</v>
      </c>
      <c r="C410" s="21">
        <v>391.734711</v>
      </c>
      <c r="D410" s="37">
        <f t="shared" si="12"/>
        <v>-3.7308588278680069E-3</v>
      </c>
      <c r="E410" s="50">
        <f t="shared" si="13"/>
        <v>18748.409601394345</v>
      </c>
      <c r="F410" s="48"/>
    </row>
    <row r="411" spans="1:6" x14ac:dyDescent="0.3">
      <c r="A411" s="17"/>
      <c r="B411" s="17">
        <v>44663</v>
      </c>
      <c r="C411" s="21">
        <v>391.50100700000002</v>
      </c>
      <c r="D411" s="37">
        <f t="shared" si="12"/>
        <v>-5.965874185705969E-4</v>
      </c>
      <c r="E411" s="50">
        <f t="shared" si="13"/>
        <v>18737.224536107944</v>
      </c>
      <c r="F411" s="48"/>
    </row>
    <row r="412" spans="1:6" x14ac:dyDescent="0.3">
      <c r="A412" s="17"/>
      <c r="B412" s="17">
        <v>44664</v>
      </c>
      <c r="C412" s="21">
        <v>391.07290599999999</v>
      </c>
      <c r="D412" s="37">
        <f t="shared" si="12"/>
        <v>-1.0934863316967827E-3</v>
      </c>
      <c r="E412" s="50">
        <f t="shared" si="13"/>
        <v>18716.735637183778</v>
      </c>
      <c r="F412" s="48"/>
    </row>
    <row r="413" spans="1:6" x14ac:dyDescent="0.3">
      <c r="A413" s="17"/>
      <c r="B413" s="17">
        <v>44669</v>
      </c>
      <c r="C413" s="21">
        <v>383.67300399999999</v>
      </c>
      <c r="D413" s="37">
        <f t="shared" si="12"/>
        <v>-1.89220523500035E-2</v>
      </c>
      <c r="E413" s="50">
        <f t="shared" si="13"/>
        <v>18362.576585635808</v>
      </c>
      <c r="F413" s="48"/>
    </row>
    <row r="414" spans="1:6" x14ac:dyDescent="0.3">
      <c r="A414" s="17"/>
      <c r="B414" s="17">
        <v>44670</v>
      </c>
      <c r="C414" s="21">
        <v>378.81509399999999</v>
      </c>
      <c r="D414" s="37">
        <f t="shared" si="12"/>
        <v>-1.2661589294408642E-2</v>
      </c>
      <c r="E414" s="50">
        <f t="shared" si="13"/>
        <v>18130.077182521363</v>
      </c>
      <c r="F414" s="48"/>
    </row>
    <row r="415" spans="1:6" x14ac:dyDescent="0.3">
      <c r="A415" s="17"/>
      <c r="B415" s="17">
        <v>44671</v>
      </c>
      <c r="C415" s="21">
        <v>378.28900099999998</v>
      </c>
      <c r="D415" s="37">
        <f t="shared" si="12"/>
        <v>-1.3887857383000769E-3</v>
      </c>
      <c r="E415" s="50">
        <f t="shared" si="13"/>
        <v>18104.898389896</v>
      </c>
      <c r="F415" s="48"/>
    </row>
    <row r="416" spans="1:6" x14ac:dyDescent="0.3">
      <c r="A416" s="17"/>
      <c r="B416" s="17">
        <v>44672</v>
      </c>
      <c r="C416" s="21">
        <v>385.066193</v>
      </c>
      <c r="D416" s="37">
        <f t="shared" si="12"/>
        <v>1.7915382107554362E-2</v>
      </c>
      <c r="E416" s="50">
        <f t="shared" si="13"/>
        <v>18429.254562569433</v>
      </c>
      <c r="F416" s="48"/>
    </row>
    <row r="417" spans="1:6" x14ac:dyDescent="0.3">
      <c r="A417" s="17"/>
      <c r="B417" s="17">
        <v>44673</v>
      </c>
      <c r="C417" s="21">
        <v>379.23998999999998</v>
      </c>
      <c r="D417" s="37">
        <f t="shared" si="12"/>
        <v>-1.5130393438615945E-2</v>
      </c>
      <c r="E417" s="50">
        <f t="shared" si="13"/>
        <v>18150.412690257348</v>
      </c>
      <c r="F417" s="48"/>
    </row>
    <row r="418" spans="1:6" x14ac:dyDescent="0.3">
      <c r="A418" s="17"/>
      <c r="B418" s="17">
        <v>44676</v>
      </c>
      <c r="C418" s="21">
        <v>376.34960899999999</v>
      </c>
      <c r="D418" s="37">
        <f t="shared" si="12"/>
        <v>-7.6215090080557985E-3</v>
      </c>
      <c r="E418" s="50">
        <f t="shared" si="13"/>
        <v>18012.07915643862</v>
      </c>
      <c r="F418" s="48"/>
    </row>
    <row r="419" spans="1:6" x14ac:dyDescent="0.3">
      <c r="A419" s="17"/>
      <c r="B419" s="17">
        <v>44677</v>
      </c>
      <c r="C419" s="21">
        <v>381.215912</v>
      </c>
      <c r="D419" s="37">
        <f t="shared" si="12"/>
        <v>1.2930272500960713E-2</v>
      </c>
      <c r="E419" s="50">
        <f t="shared" si="13"/>
        <v>18244.980248240245</v>
      </c>
      <c r="F419" s="48"/>
    </row>
    <row r="420" spans="1:6" x14ac:dyDescent="0.3">
      <c r="A420" s="17"/>
      <c r="B420" s="17">
        <v>44678</v>
      </c>
      <c r="C420" s="21">
        <v>378.028503</v>
      </c>
      <c r="D420" s="37">
        <f t="shared" si="12"/>
        <v>-8.3611646305047273E-3</v>
      </c>
      <c r="E420" s="50">
        <f t="shared" si="13"/>
        <v>18092.430964704399</v>
      </c>
      <c r="F420" s="48"/>
    </row>
    <row r="421" spans="1:6" x14ac:dyDescent="0.3">
      <c r="A421" s="17"/>
      <c r="B421" s="17">
        <v>44679</v>
      </c>
      <c r="C421" s="21">
        <v>382.53808600000002</v>
      </c>
      <c r="D421" s="37">
        <f t="shared" si="12"/>
        <v>1.1929214237054555E-2</v>
      </c>
      <c r="E421" s="50">
        <f t="shared" si="13"/>
        <v>18308.259449751476</v>
      </c>
      <c r="F421" s="48"/>
    </row>
    <row r="422" spans="1:6" x14ac:dyDescent="0.3">
      <c r="A422" s="17"/>
      <c r="B422" s="17">
        <v>44680</v>
      </c>
      <c r="C422" s="21">
        <v>378.20379600000001</v>
      </c>
      <c r="D422" s="37">
        <f t="shared" si="12"/>
        <v>-1.1330348947267985E-2</v>
      </c>
      <c r="E422" s="50">
        <f t="shared" si="13"/>
        <v>18100.820481568677</v>
      </c>
      <c r="F422" s="48"/>
    </row>
    <row r="423" spans="1:6" x14ac:dyDescent="0.3">
      <c r="A423" s="17"/>
      <c r="B423" s="17">
        <v>44683</v>
      </c>
      <c r="C423" s="21">
        <v>376.66479500000003</v>
      </c>
      <c r="D423" s="37">
        <f t="shared" si="12"/>
        <v>-4.0692373166978596E-3</v>
      </c>
      <c r="E423" s="50">
        <f t="shared" si="13"/>
        <v>18027.16394740223</v>
      </c>
      <c r="F423" s="48"/>
    </row>
    <row r="424" spans="1:6" x14ac:dyDescent="0.3">
      <c r="A424" s="17"/>
      <c r="B424" s="17">
        <v>44685</v>
      </c>
      <c r="C424" s="21">
        <v>365.44931000000003</v>
      </c>
      <c r="D424" s="37">
        <f t="shared" si="12"/>
        <v>-2.9775771850406141E-2</v>
      </c>
      <c r="E424" s="50">
        <f t="shared" si="13"/>
        <v>17490.391226594515</v>
      </c>
      <c r="F424" s="48"/>
    </row>
    <row r="425" spans="1:6" x14ac:dyDescent="0.3">
      <c r="A425" s="17"/>
      <c r="B425" s="17">
        <v>44686</v>
      </c>
      <c r="C425" s="21">
        <v>364.28280599999999</v>
      </c>
      <c r="D425" s="37">
        <f t="shared" si="12"/>
        <v>-3.191972095938645E-3</v>
      </c>
      <c r="E425" s="50">
        <f t="shared" si="13"/>
        <v>17434.562385852176</v>
      </c>
      <c r="F425" s="48"/>
    </row>
    <row r="426" spans="1:6" x14ac:dyDescent="0.3">
      <c r="A426" s="17"/>
      <c r="B426" s="17">
        <v>44687</v>
      </c>
      <c r="C426" s="21">
        <v>356.18450899999999</v>
      </c>
      <c r="D426" s="37">
        <f t="shared" si="12"/>
        <v>-2.2230796695905549E-2</v>
      </c>
      <c r="E426" s="50">
        <f t="shared" si="13"/>
        <v>17046.978173970216</v>
      </c>
      <c r="F426" s="48"/>
    </row>
    <row r="427" spans="1:6" x14ac:dyDescent="0.3">
      <c r="A427" s="17"/>
      <c r="B427" s="17">
        <v>44690</v>
      </c>
      <c r="C427" s="21">
        <v>353.52179000000001</v>
      </c>
      <c r="D427" s="37">
        <f t="shared" si="12"/>
        <v>-7.4756732331668629E-3</v>
      </c>
      <c r="E427" s="50">
        <f t="shared" si="13"/>
        <v>16919.540535528686</v>
      </c>
      <c r="F427" s="48"/>
    </row>
    <row r="428" spans="1:6" x14ac:dyDescent="0.3">
      <c r="A428" s="17"/>
      <c r="B428" s="17">
        <v>44691</v>
      </c>
      <c r="C428" s="21">
        <v>353.25381499999997</v>
      </c>
      <c r="D428" s="37">
        <f t="shared" si="12"/>
        <v>-7.580155101614398E-4</v>
      </c>
      <c r="E428" s="50">
        <f t="shared" si="13"/>
        <v>16906.715261377951</v>
      </c>
      <c r="F428" s="48"/>
    </row>
    <row r="429" spans="1:6" x14ac:dyDescent="0.3">
      <c r="A429" s="17"/>
      <c r="B429" s="17">
        <v>44692</v>
      </c>
      <c r="C429" s="21">
        <v>352.88751200000002</v>
      </c>
      <c r="D429" s="37">
        <f t="shared" si="12"/>
        <v>-1.0369399690699998E-3</v>
      </c>
      <c r="E429" s="50">
        <f t="shared" si="13"/>
        <v>16889.184012577742</v>
      </c>
      <c r="F429" s="48"/>
    </row>
    <row r="430" spans="1:6" x14ac:dyDescent="0.3">
      <c r="A430" s="17"/>
      <c r="B430" s="17">
        <v>44693</v>
      </c>
      <c r="C430" s="21">
        <v>343.76989700000001</v>
      </c>
      <c r="D430" s="37">
        <f t="shared" si="12"/>
        <v>-2.5837171024629516E-2</v>
      </c>
      <c r="E430" s="50">
        <f t="shared" si="13"/>
        <v>16452.815276778332</v>
      </c>
      <c r="F430" s="48"/>
    </row>
    <row r="431" spans="1:6" x14ac:dyDescent="0.3">
      <c r="A431" s="17"/>
      <c r="B431" s="17">
        <v>44694</v>
      </c>
      <c r="C431" s="21">
        <v>340.17379799999998</v>
      </c>
      <c r="D431" s="37">
        <f t="shared" si="12"/>
        <v>-1.0460773416702155E-2</v>
      </c>
      <c r="E431" s="50">
        <f t="shared" si="13"/>
        <v>16280.706104101098</v>
      </c>
      <c r="F431" s="48"/>
    </row>
    <row r="432" spans="1:6" x14ac:dyDescent="0.3">
      <c r="A432" s="17"/>
      <c r="B432" s="17">
        <v>44697</v>
      </c>
      <c r="C432" s="21">
        <v>345.48889200000002</v>
      </c>
      <c r="D432" s="37">
        <f t="shared" si="12"/>
        <v>1.5624642554039524E-2</v>
      </c>
      <c r="E432" s="50">
        <f t="shared" si="13"/>
        <v>16535.086317505047</v>
      </c>
      <c r="F432" s="48"/>
    </row>
    <row r="433" spans="1:6" x14ac:dyDescent="0.3">
      <c r="A433" s="17"/>
      <c r="B433" s="17">
        <v>44698</v>
      </c>
      <c r="C433" s="21">
        <v>353.51559400000002</v>
      </c>
      <c r="D433" s="37">
        <f t="shared" si="12"/>
        <v>2.3232880089238874E-2</v>
      </c>
      <c r="E433" s="50">
        <f t="shared" si="13"/>
        <v>16919.243995184857</v>
      </c>
      <c r="F433" s="48"/>
    </row>
    <row r="434" spans="1:6" x14ac:dyDescent="0.3">
      <c r="A434" s="17"/>
      <c r="B434" s="17">
        <v>44699</v>
      </c>
      <c r="C434" s="21">
        <v>353.66449</v>
      </c>
      <c r="D434" s="37">
        <f t="shared" si="12"/>
        <v>4.2118651207216407E-4</v>
      </c>
      <c r="E434" s="50">
        <f t="shared" si="13"/>
        <v>16926.370152550087</v>
      </c>
      <c r="F434" s="48"/>
    </row>
    <row r="435" spans="1:6" x14ac:dyDescent="0.3">
      <c r="A435" s="17"/>
      <c r="B435" s="17">
        <v>44700</v>
      </c>
      <c r="C435" s="21">
        <v>345.45639</v>
      </c>
      <c r="D435" s="37">
        <f t="shared" si="12"/>
        <v>-2.3208719654042739E-2</v>
      </c>
      <c r="E435" s="50">
        <f t="shared" si="13"/>
        <v>16533.530772918995</v>
      </c>
      <c r="F435" s="48"/>
    </row>
    <row r="436" spans="1:6" x14ac:dyDescent="0.3">
      <c r="A436" s="17"/>
      <c r="B436" s="17">
        <v>44701</v>
      </c>
      <c r="C436" s="21">
        <v>352.53100599999999</v>
      </c>
      <c r="D436" s="37">
        <f t="shared" si="12"/>
        <v>2.0479042231640272E-2</v>
      </c>
      <c r="E436" s="50">
        <f t="shared" si="13"/>
        <v>16872.121647855729</v>
      </c>
      <c r="F436" s="48"/>
    </row>
    <row r="437" spans="1:6" x14ac:dyDescent="0.3">
      <c r="A437" s="17"/>
      <c r="B437" s="17">
        <v>44704</v>
      </c>
      <c r="C437" s="21">
        <v>350.32189899999997</v>
      </c>
      <c r="D437" s="37">
        <f t="shared" si="12"/>
        <v>-6.2664190167715838E-3</v>
      </c>
      <c r="E437" s="50">
        <f t="shared" si="13"/>
        <v>16766.393863908321</v>
      </c>
      <c r="F437" s="48"/>
    </row>
    <row r="438" spans="1:6" x14ac:dyDescent="0.3">
      <c r="A438" s="17"/>
      <c r="B438" s="17">
        <v>44705</v>
      </c>
      <c r="C438" s="21">
        <v>348.70251500000001</v>
      </c>
      <c r="D438" s="37">
        <f t="shared" si="12"/>
        <v>-4.622560007303364E-3</v>
      </c>
      <c r="E438" s="50">
        <f t="shared" si="13"/>
        <v>16688.890202166323</v>
      </c>
      <c r="F438" s="48"/>
    </row>
    <row r="439" spans="1:6" x14ac:dyDescent="0.3">
      <c r="A439" s="17"/>
      <c r="B439" s="17">
        <v>44706</v>
      </c>
      <c r="C439" s="21">
        <v>347.03369099999998</v>
      </c>
      <c r="D439" s="37">
        <f t="shared" si="12"/>
        <v>-4.7858100478570652E-3</v>
      </c>
      <c r="E439" s="50">
        <f t="shared" si="13"/>
        <v>16609.020343749213</v>
      </c>
      <c r="F439" s="48"/>
    </row>
    <row r="440" spans="1:6" x14ac:dyDescent="0.3">
      <c r="A440" s="17"/>
      <c r="B440" s="17">
        <v>44707</v>
      </c>
      <c r="C440" s="21">
        <v>355.30688500000002</v>
      </c>
      <c r="D440" s="37">
        <f t="shared" si="12"/>
        <v>2.3839742983340621E-2</v>
      </c>
      <c r="E440" s="50">
        <f t="shared" si="13"/>
        <v>17004.975119949271</v>
      </c>
      <c r="F440" s="48"/>
    </row>
    <row r="441" spans="1:6" x14ac:dyDescent="0.3">
      <c r="A441" s="17"/>
      <c r="B441" s="17">
        <v>44708</v>
      </c>
      <c r="C441" s="21">
        <v>359.06658900000002</v>
      </c>
      <c r="D441" s="37">
        <f t="shared" si="12"/>
        <v>1.0581568099925784E-2</v>
      </c>
      <c r="E441" s="50">
        <f t="shared" si="13"/>
        <v>17184.914422218557</v>
      </c>
      <c r="F441" s="48"/>
    </row>
    <row r="442" spans="1:6" x14ac:dyDescent="0.3">
      <c r="A442" s="17"/>
      <c r="B442" s="17">
        <v>44711</v>
      </c>
      <c r="C442" s="21">
        <v>364.55999800000001</v>
      </c>
      <c r="D442" s="37">
        <f t="shared" si="12"/>
        <v>1.5299137174804045E-2</v>
      </c>
      <c r="E442" s="50">
        <f t="shared" si="13"/>
        <v>17447.828785301346</v>
      </c>
      <c r="F442" s="48"/>
    </row>
    <row r="443" spans="1:6" x14ac:dyDescent="0.3">
      <c r="A443" s="17"/>
      <c r="B443" s="17">
        <v>44712</v>
      </c>
      <c r="C443" s="21">
        <v>363.40219100000002</v>
      </c>
      <c r="D443" s="37">
        <f t="shared" si="12"/>
        <v>-3.1759024751804809E-3</v>
      </c>
      <c r="E443" s="50">
        <f t="shared" si="13"/>
        <v>17392.416182675581</v>
      </c>
      <c r="F443" s="48"/>
    </row>
    <row r="444" spans="1:6" x14ac:dyDescent="0.3">
      <c r="A444" s="17"/>
      <c r="B444" s="17">
        <v>44713</v>
      </c>
      <c r="C444" s="21">
        <v>364.15411399999999</v>
      </c>
      <c r="D444" s="37">
        <f t="shared" si="12"/>
        <v>2.0691207114928389E-3</v>
      </c>
      <c r="E444" s="50">
        <f t="shared" si="13"/>
        <v>17428.40319122206</v>
      </c>
      <c r="F444" s="48"/>
    </row>
    <row r="445" spans="1:6" x14ac:dyDescent="0.3">
      <c r="A445" s="17"/>
      <c r="B445" s="17">
        <v>44714</v>
      </c>
      <c r="C445" s="21">
        <v>365.05898999999999</v>
      </c>
      <c r="D445" s="37">
        <f t="shared" si="12"/>
        <v>2.4848710071143166E-3</v>
      </c>
      <c r="E445" s="50">
        <f t="shared" si="13"/>
        <v>17471.710525012226</v>
      </c>
      <c r="F445" s="48"/>
    </row>
    <row r="446" spans="1:6" x14ac:dyDescent="0.3">
      <c r="A446" s="17"/>
      <c r="B446" s="17">
        <v>44715</v>
      </c>
      <c r="C446" s="21">
        <v>361.52160600000002</v>
      </c>
      <c r="D446" s="37">
        <f t="shared" si="12"/>
        <v>-9.6898969670627059E-3</v>
      </c>
      <c r="E446" s="50">
        <f t="shared" si="13"/>
        <v>17302.411450186512</v>
      </c>
      <c r="F446" s="48"/>
    </row>
    <row r="447" spans="1:6" x14ac:dyDescent="0.3">
      <c r="A447" s="17"/>
      <c r="B447" s="17">
        <v>44718</v>
      </c>
      <c r="C447" s="21">
        <v>361.17568999999997</v>
      </c>
      <c r="D447" s="37">
        <f t="shared" si="12"/>
        <v>-9.568335453788761E-4</v>
      </c>
      <c r="E447" s="50">
        <f t="shared" si="13"/>
        <v>17285.855922495026</v>
      </c>
      <c r="F447" s="48"/>
    </row>
    <row r="448" spans="1:6" x14ac:dyDescent="0.3">
      <c r="A448" s="17"/>
      <c r="B448" s="17">
        <v>44719</v>
      </c>
      <c r="C448" s="21">
        <v>358.17099000000002</v>
      </c>
      <c r="D448" s="37">
        <f t="shared" si="12"/>
        <v>-8.31921993420974E-3</v>
      </c>
      <c r="E448" s="50">
        <f t="shared" si="13"/>
        <v>17142.051085324729</v>
      </c>
      <c r="F448" s="48"/>
    </row>
    <row r="449" spans="1:6" x14ac:dyDescent="0.3">
      <c r="A449" s="17"/>
      <c r="B449" s="17">
        <v>44720</v>
      </c>
      <c r="C449" s="21">
        <v>358.29440299999999</v>
      </c>
      <c r="D449" s="37">
        <f t="shared" si="12"/>
        <v>3.4456447743009812E-4</v>
      </c>
      <c r="E449" s="50">
        <f t="shared" si="13"/>
        <v>17147.957627199023</v>
      </c>
      <c r="F449" s="48"/>
    </row>
    <row r="450" spans="1:6" x14ac:dyDescent="0.3">
      <c r="A450" s="17"/>
      <c r="B450" s="17">
        <v>44721</v>
      </c>
      <c r="C450" s="21">
        <v>359.20410199999998</v>
      </c>
      <c r="D450" s="37">
        <f t="shared" si="12"/>
        <v>2.5389707245859188E-3</v>
      </c>
      <c r="E450" s="50">
        <f t="shared" si="13"/>
        <v>17191.495789600922</v>
      </c>
      <c r="F450" s="48"/>
    </row>
    <row r="451" spans="1:6" x14ac:dyDescent="0.3">
      <c r="A451" s="17"/>
      <c r="B451" s="17">
        <v>44722</v>
      </c>
      <c r="C451" s="21">
        <v>354.72170999999997</v>
      </c>
      <c r="D451" s="37">
        <f t="shared" si="12"/>
        <v>-1.2478677094840093E-2</v>
      </c>
      <c r="E451" s="50">
        <f t="shared" si="13"/>
        <v>16976.968664865188</v>
      </c>
      <c r="F451" s="48"/>
    </row>
    <row r="452" spans="1:6" x14ac:dyDescent="0.3">
      <c r="A452" s="17"/>
      <c r="B452" s="17">
        <v>44725</v>
      </c>
      <c r="C452" s="21">
        <v>343.240814</v>
      </c>
      <c r="D452" s="37">
        <f t="shared" si="12"/>
        <v>-3.236592426214898E-2</v>
      </c>
      <c r="E452" s="50">
        <f t="shared" si="13"/>
        <v>16427.493382857283</v>
      </c>
      <c r="F452" s="48"/>
    </row>
    <row r="453" spans="1:6" x14ac:dyDescent="0.3">
      <c r="A453" s="17"/>
      <c r="B453" s="17">
        <v>44726</v>
      </c>
      <c r="C453" s="21">
        <v>341.89318800000001</v>
      </c>
      <c r="D453" s="37">
        <f t="shared" si="12"/>
        <v>-3.9261822750484184E-3</v>
      </c>
      <c r="E453" s="50">
        <f t="shared" si="13"/>
        <v>16362.996049514033</v>
      </c>
      <c r="F453" s="48"/>
    </row>
    <row r="454" spans="1:6" x14ac:dyDescent="0.3">
      <c r="A454" s="17"/>
      <c r="B454" s="17">
        <v>44727</v>
      </c>
      <c r="C454" s="21">
        <v>341.62768599999998</v>
      </c>
      <c r="D454" s="37">
        <f t="shared" ref="D454:D517" si="14">((C454-C453)/C453)</f>
        <v>-7.7656417067902017E-4</v>
      </c>
      <c r="E454" s="50">
        <f t="shared" ref="E454:E517" si="15">(E453+(E453*D454))</f>
        <v>16350.289133057018</v>
      </c>
      <c r="F454" s="48"/>
    </row>
    <row r="455" spans="1:6" x14ac:dyDescent="0.3">
      <c r="A455" s="17"/>
      <c r="B455" s="17">
        <v>44728</v>
      </c>
      <c r="C455" s="21">
        <v>334.12008700000001</v>
      </c>
      <c r="D455" s="37">
        <f t="shared" si="14"/>
        <v>-2.1975967720602046E-2</v>
      </c>
      <c r="E455" s="50">
        <f t="shared" si="15"/>
        <v>15990.975706846446</v>
      </c>
      <c r="F455" s="48"/>
    </row>
    <row r="456" spans="1:6" x14ac:dyDescent="0.3">
      <c r="A456" s="17"/>
      <c r="B456" s="17">
        <v>44729</v>
      </c>
      <c r="C456" s="21">
        <v>333.11340300000001</v>
      </c>
      <c r="D456" s="37">
        <f t="shared" si="14"/>
        <v>-3.012940673632732E-3</v>
      </c>
      <c r="E456" s="50">
        <f t="shared" si="15"/>
        <v>15942.795845728215</v>
      </c>
      <c r="F456" s="48"/>
    </row>
    <row r="457" spans="1:6" x14ac:dyDescent="0.3">
      <c r="A457" s="17"/>
      <c r="B457" s="17">
        <v>44732</v>
      </c>
      <c r="C457" s="21">
        <v>330.56451399999997</v>
      </c>
      <c r="D457" s="37">
        <f t="shared" si="14"/>
        <v>-7.651715533043355E-3</v>
      </c>
      <c r="E457" s="50">
        <f t="shared" si="15"/>
        <v>15820.806107115317</v>
      </c>
      <c r="F457" s="48"/>
    </row>
    <row r="458" spans="1:6" x14ac:dyDescent="0.3">
      <c r="A458" s="17"/>
      <c r="B458" s="17">
        <v>44733</v>
      </c>
      <c r="C458" s="21">
        <v>338.45761099999999</v>
      </c>
      <c r="D458" s="37">
        <f t="shared" si="14"/>
        <v>2.3877629526803994E-2</v>
      </c>
      <c r="E458" s="50">
        <f t="shared" si="15"/>
        <v>16198.569454156415</v>
      </c>
      <c r="F458" s="48"/>
    </row>
    <row r="459" spans="1:6" x14ac:dyDescent="0.3">
      <c r="A459" s="17"/>
      <c r="B459" s="17">
        <v>44734</v>
      </c>
      <c r="C459" s="21">
        <v>334.90029900000002</v>
      </c>
      <c r="D459" s="37">
        <f t="shared" si="14"/>
        <v>-1.0510361960806867E-2</v>
      </c>
      <c r="E459" s="50">
        <f t="shared" si="15"/>
        <v>16028.316625945961</v>
      </c>
      <c r="F459" s="48"/>
    </row>
    <row r="460" spans="1:6" x14ac:dyDescent="0.3">
      <c r="A460" s="17"/>
      <c r="B460" s="17">
        <v>44735</v>
      </c>
      <c r="C460" s="21">
        <v>337.83999599999999</v>
      </c>
      <c r="D460" s="37">
        <f t="shared" si="14"/>
        <v>8.7778273378011137E-3</v>
      </c>
      <c r="E460" s="50">
        <f t="shared" si="15"/>
        <v>16169.010421804122</v>
      </c>
      <c r="F460" s="48"/>
    </row>
    <row r="461" spans="1:6" x14ac:dyDescent="0.3">
      <c r="A461" s="17"/>
      <c r="B461" s="17">
        <v>44736</v>
      </c>
      <c r="C461" s="21">
        <v>343.691101</v>
      </c>
      <c r="D461" s="37">
        <f t="shared" si="14"/>
        <v>1.7319160162433872E-2</v>
      </c>
      <c r="E461" s="50">
        <f t="shared" si="15"/>
        <v>16449.044102967411</v>
      </c>
      <c r="F461" s="48"/>
    </row>
    <row r="462" spans="1:6" x14ac:dyDescent="0.3">
      <c r="A462" s="17"/>
      <c r="B462" s="17">
        <v>44739</v>
      </c>
      <c r="C462" s="21">
        <v>347.38571200000001</v>
      </c>
      <c r="D462" s="37">
        <f t="shared" si="14"/>
        <v>1.0749801171023072E-2</v>
      </c>
      <c r="E462" s="50">
        <f t="shared" si="15"/>
        <v>16625.868056527699</v>
      </c>
      <c r="F462" s="48"/>
    </row>
    <row r="463" spans="1:6" x14ac:dyDescent="0.3">
      <c r="A463" s="17"/>
      <c r="B463" s="17">
        <v>44740</v>
      </c>
      <c r="C463" s="21">
        <v>346.82989500000002</v>
      </c>
      <c r="D463" s="37">
        <f t="shared" si="14"/>
        <v>-1.5999995992926458E-3</v>
      </c>
      <c r="E463" s="50">
        <f t="shared" si="15"/>
        <v>16599.266674299361</v>
      </c>
      <c r="F463" s="48"/>
    </row>
    <row r="464" spans="1:6" x14ac:dyDescent="0.3">
      <c r="A464" s="17"/>
      <c r="B464" s="17">
        <v>44741</v>
      </c>
      <c r="C464" s="21">
        <v>343.40948500000002</v>
      </c>
      <c r="D464" s="37">
        <f t="shared" si="14"/>
        <v>-9.8619238113831099E-3</v>
      </c>
      <c r="E464" s="50">
        <f t="shared" si="15"/>
        <v>16435.565971032589</v>
      </c>
      <c r="F464" s="48"/>
    </row>
    <row r="465" spans="1:6" x14ac:dyDescent="0.3">
      <c r="A465" s="17"/>
      <c r="B465" s="17">
        <v>44742</v>
      </c>
      <c r="C465" s="21">
        <v>343.37600700000002</v>
      </c>
      <c r="D465" s="37">
        <f t="shared" si="14"/>
        <v>-9.7487115127301556E-5</v>
      </c>
      <c r="E465" s="50">
        <f t="shared" si="15"/>
        <v>16433.96371512059</v>
      </c>
      <c r="F465" s="48"/>
    </row>
    <row r="466" spans="1:6" x14ac:dyDescent="0.3">
      <c r="A466" s="17"/>
      <c r="B466" s="17">
        <v>44743</v>
      </c>
      <c r="C466" s="21">
        <v>346.48629799999998</v>
      </c>
      <c r="D466" s="37">
        <f t="shared" si="14"/>
        <v>9.0579741641644788E-3</v>
      </c>
      <c r="E466" s="50">
        <f t="shared" si="15"/>
        <v>16582.822133866968</v>
      </c>
      <c r="F466" s="48"/>
    </row>
    <row r="467" spans="1:6" x14ac:dyDescent="0.3">
      <c r="A467" s="17"/>
      <c r="B467" s="17">
        <v>44746</v>
      </c>
      <c r="C467" s="21">
        <v>350.81820699999997</v>
      </c>
      <c r="D467" s="37">
        <f t="shared" si="14"/>
        <v>1.2502396270804326E-2</v>
      </c>
      <c r="E467" s="50">
        <f t="shared" si="15"/>
        <v>16790.147147472839</v>
      </c>
      <c r="F467" s="48"/>
    </row>
    <row r="468" spans="1:6" x14ac:dyDescent="0.3">
      <c r="A468" s="17"/>
      <c r="B468" s="17">
        <v>44747</v>
      </c>
      <c r="C468" s="21">
        <v>350.00949100000003</v>
      </c>
      <c r="D468" s="37">
        <f t="shared" si="14"/>
        <v>-2.3052281320163842E-3</v>
      </c>
      <c r="E468" s="50">
        <f t="shared" si="15"/>
        <v>16751.442027927791</v>
      </c>
      <c r="F468" s="48"/>
    </row>
    <row r="469" spans="1:6" x14ac:dyDescent="0.3">
      <c r="A469" s="17"/>
      <c r="B469" s="17">
        <v>44748</v>
      </c>
      <c r="C469" s="21">
        <v>354.00808699999999</v>
      </c>
      <c r="D469" s="37">
        <f t="shared" si="14"/>
        <v>1.1424250206974997E-2</v>
      </c>
      <c r="E469" s="50">
        <f t="shared" si="15"/>
        <v>16942.814692982476</v>
      </c>
      <c r="F469" s="48"/>
    </row>
    <row r="470" spans="1:6" x14ac:dyDescent="0.3">
      <c r="A470" s="17"/>
      <c r="B470" s="17">
        <v>44749</v>
      </c>
      <c r="C470" s="21">
        <v>360.24648999999999</v>
      </c>
      <c r="D470" s="37">
        <f t="shared" si="14"/>
        <v>1.7622204771836202E-2</v>
      </c>
      <c r="E470" s="50">
        <f t="shared" si="15"/>
        <v>17241.384442913488</v>
      </c>
      <c r="F470" s="48"/>
    </row>
    <row r="471" spans="1:6" x14ac:dyDescent="0.3">
      <c r="A471" s="17"/>
      <c r="B471" s="17">
        <v>44750</v>
      </c>
      <c r="C471" s="21">
        <v>362.02191199999999</v>
      </c>
      <c r="D471" s="37">
        <f t="shared" si="14"/>
        <v>4.9283533616108011E-3</v>
      </c>
      <c r="E471" s="50">
        <f t="shared" si="15"/>
        <v>17326.356077891545</v>
      </c>
      <c r="F471" s="48"/>
    </row>
    <row r="472" spans="1:6" x14ac:dyDescent="0.3">
      <c r="A472" s="17"/>
      <c r="B472" s="17">
        <v>44753</v>
      </c>
      <c r="C472" s="21">
        <v>365.89730800000001</v>
      </c>
      <c r="D472" s="37">
        <f t="shared" si="14"/>
        <v>1.0704865842485312E-2</v>
      </c>
      <c r="E472" s="50">
        <f t="shared" si="15"/>
        <v>17511.832395244503</v>
      </c>
      <c r="F472" s="48"/>
    </row>
    <row r="473" spans="1:6" x14ac:dyDescent="0.3">
      <c r="A473" s="17"/>
      <c r="B473" s="17">
        <v>44754</v>
      </c>
      <c r="C473" s="21">
        <v>363.47009300000002</v>
      </c>
      <c r="D473" s="37">
        <f t="shared" si="14"/>
        <v>-6.6335962220306624E-3</v>
      </c>
      <c r="E473" s="50">
        <f t="shared" si="15"/>
        <v>17395.665970026574</v>
      </c>
      <c r="F473" s="48"/>
    </row>
    <row r="474" spans="1:6" x14ac:dyDescent="0.3">
      <c r="A474" s="17"/>
      <c r="B474" s="17">
        <v>44755</v>
      </c>
      <c r="C474" s="21">
        <v>360.29168700000002</v>
      </c>
      <c r="D474" s="37">
        <f t="shared" si="14"/>
        <v>-8.744614924892858E-3</v>
      </c>
      <c r="E474" s="50">
        <f t="shared" si="15"/>
        <v>17243.547569756629</v>
      </c>
      <c r="F474" s="48"/>
    </row>
    <row r="475" spans="1:6" x14ac:dyDescent="0.3">
      <c r="A475" s="17"/>
      <c r="B475" s="17">
        <v>44756</v>
      </c>
      <c r="C475" s="21">
        <v>358.01550300000002</v>
      </c>
      <c r="D475" s="37">
        <f t="shared" si="14"/>
        <v>-6.3176145388000602E-3</v>
      </c>
      <c r="E475" s="50">
        <f t="shared" si="15"/>
        <v>17134.609482929445</v>
      </c>
      <c r="F475" s="48"/>
    </row>
    <row r="476" spans="1:6" x14ac:dyDescent="0.3">
      <c r="A476" s="17"/>
      <c r="B476" s="17">
        <v>44757</v>
      </c>
      <c r="C476" s="21">
        <v>358.67300399999999</v>
      </c>
      <c r="D476" s="37">
        <f t="shared" si="14"/>
        <v>1.8365154427403886E-3</v>
      </c>
      <c r="E476" s="50">
        <f t="shared" si="15"/>
        <v>17166.07745785017</v>
      </c>
      <c r="F476" s="48"/>
    </row>
    <row r="477" spans="1:6" x14ac:dyDescent="0.3">
      <c r="A477" s="17"/>
      <c r="B477" s="17">
        <v>44760</v>
      </c>
      <c r="C477" s="21">
        <v>365.50671399999999</v>
      </c>
      <c r="D477" s="37">
        <f t="shared" si="14"/>
        <v>1.9052758149592983E-2</v>
      </c>
      <c r="E477" s="50">
        <f t="shared" si="15"/>
        <v>17493.138580031769</v>
      </c>
      <c r="F477" s="48"/>
    </row>
    <row r="478" spans="1:6" x14ac:dyDescent="0.3">
      <c r="A478" s="17"/>
      <c r="B478" s="17">
        <v>44761</v>
      </c>
      <c r="C478" s="21">
        <v>369.69519000000003</v>
      </c>
      <c r="D478" s="37">
        <f t="shared" si="14"/>
        <v>1.1459368158145617E-2</v>
      </c>
      <c r="E478" s="50">
        <f t="shared" si="15"/>
        <v>17693.598895261814</v>
      </c>
      <c r="F478" s="48"/>
    </row>
    <row r="479" spans="1:6" x14ac:dyDescent="0.3">
      <c r="A479" s="17"/>
      <c r="B479" s="17">
        <v>44762</v>
      </c>
      <c r="C479" s="21">
        <v>372.19140599999997</v>
      </c>
      <c r="D479" s="37">
        <f t="shared" si="14"/>
        <v>6.7520921762599809E-3</v>
      </c>
      <c r="E479" s="50">
        <f t="shared" si="15"/>
        <v>17813.067705932393</v>
      </c>
      <c r="F479" s="48"/>
    </row>
    <row r="480" spans="1:6" x14ac:dyDescent="0.3">
      <c r="A480" s="17"/>
      <c r="B480" s="17">
        <v>44763</v>
      </c>
      <c r="C480" s="21">
        <v>376.05569500000001</v>
      </c>
      <c r="D480" s="37">
        <f t="shared" si="14"/>
        <v>1.0382531508532581E-2</v>
      </c>
      <c r="E480" s="50">
        <f t="shared" si="15"/>
        <v>17998.01244265286</v>
      </c>
      <c r="F480" s="48"/>
    </row>
    <row r="481" spans="1:6" x14ac:dyDescent="0.3">
      <c r="A481" s="17"/>
      <c r="B481" s="17">
        <v>44764</v>
      </c>
      <c r="C481" s="21">
        <v>380.69949300000002</v>
      </c>
      <c r="D481" s="37">
        <f t="shared" si="14"/>
        <v>1.234869744493566E-2</v>
      </c>
      <c r="E481" s="50">
        <f t="shared" si="15"/>
        <v>18220.264452917367</v>
      </c>
      <c r="F481" s="48"/>
    </row>
    <row r="482" spans="1:6" x14ac:dyDescent="0.3">
      <c r="A482" s="17"/>
      <c r="B482" s="17">
        <v>44767</v>
      </c>
      <c r="C482" s="21">
        <v>380.53979500000003</v>
      </c>
      <c r="D482" s="37">
        <f t="shared" si="14"/>
        <v>-4.1948571757092324E-4</v>
      </c>
      <c r="E482" s="50">
        <f t="shared" si="15"/>
        <v>18212.621312209001</v>
      </c>
      <c r="F482" s="48"/>
    </row>
    <row r="483" spans="1:6" x14ac:dyDescent="0.3">
      <c r="A483" s="17"/>
      <c r="B483" s="17">
        <v>44768</v>
      </c>
      <c r="C483" s="21">
        <v>378.27279700000003</v>
      </c>
      <c r="D483" s="37">
        <f t="shared" si="14"/>
        <v>-5.957321756585276E-3</v>
      </c>
      <c r="E483" s="50">
        <f t="shared" si="15"/>
        <v>18104.122867021331</v>
      </c>
      <c r="F483" s="48"/>
    </row>
    <row r="484" spans="1:6" x14ac:dyDescent="0.3">
      <c r="A484" s="17"/>
      <c r="B484" s="17">
        <v>44769</v>
      </c>
      <c r="C484" s="21">
        <v>381.35110500000002</v>
      </c>
      <c r="D484" s="37">
        <f t="shared" si="14"/>
        <v>8.1377990286729297E-3</v>
      </c>
      <c r="E484" s="50">
        <f t="shared" si="15"/>
        <v>18251.450580503551</v>
      </c>
      <c r="F484" s="48"/>
    </row>
    <row r="485" spans="1:6" x14ac:dyDescent="0.3">
      <c r="A485" s="17"/>
      <c r="B485" s="17">
        <v>44770</v>
      </c>
      <c r="C485" s="21">
        <v>386.79791299999999</v>
      </c>
      <c r="D485" s="37">
        <f t="shared" si="14"/>
        <v>1.4282921771001491E-2</v>
      </c>
      <c r="E485" s="50">
        <f t="shared" si="15"/>
        <v>18512.134621352183</v>
      </c>
      <c r="F485" s="48"/>
    </row>
    <row r="486" spans="1:6" x14ac:dyDescent="0.3">
      <c r="A486" s="17"/>
      <c r="B486" s="17">
        <v>44771</v>
      </c>
      <c r="C486" s="21">
        <v>389.67950400000001</v>
      </c>
      <c r="D486" s="37">
        <f t="shared" si="14"/>
        <v>7.4498618093630058E-3</v>
      </c>
      <c r="E486" s="50">
        <f t="shared" si="15"/>
        <v>18650.04746607758</v>
      </c>
      <c r="F486" s="48"/>
    </row>
    <row r="487" spans="1:6" x14ac:dyDescent="0.3">
      <c r="A487" s="17"/>
      <c r="B487" s="17">
        <v>44774</v>
      </c>
      <c r="C487" s="21">
        <v>392.55569500000001</v>
      </c>
      <c r="D487" s="37">
        <f t="shared" si="14"/>
        <v>7.3809142397184063E-3</v>
      </c>
      <c r="E487" s="50">
        <f t="shared" si="15"/>
        <v>18787.701866991378</v>
      </c>
      <c r="F487" s="48"/>
    </row>
    <row r="488" spans="1:6" x14ac:dyDescent="0.3">
      <c r="A488" s="17"/>
      <c r="B488" s="17">
        <v>44775</v>
      </c>
      <c r="C488" s="21">
        <v>393.46200599999997</v>
      </c>
      <c r="D488" s="37">
        <f t="shared" si="14"/>
        <v>2.3087450049602762E-3</v>
      </c>
      <c r="E488" s="50">
        <f t="shared" si="15"/>
        <v>18831.077879831479</v>
      </c>
      <c r="F488" s="48"/>
    </row>
    <row r="489" spans="1:6" x14ac:dyDescent="0.3">
      <c r="A489" s="17"/>
      <c r="B489" s="17">
        <v>44776</v>
      </c>
      <c r="C489" s="21">
        <v>392.00088499999998</v>
      </c>
      <c r="D489" s="37">
        <f t="shared" si="14"/>
        <v>-3.7134995951807136E-3</v>
      </c>
      <c r="E489" s="50">
        <f t="shared" si="15"/>
        <v>18761.148679747908</v>
      </c>
      <c r="F489" s="48"/>
    </row>
    <row r="490" spans="1:6" x14ac:dyDescent="0.3">
      <c r="A490" s="17"/>
      <c r="B490" s="17">
        <v>44777</v>
      </c>
      <c r="C490" s="21">
        <v>388.98098800000002</v>
      </c>
      <c r="D490" s="37">
        <f t="shared" si="14"/>
        <v>-7.7038014850399072E-3</v>
      </c>
      <c r="E490" s="50">
        <f t="shared" si="15"/>
        <v>18616.616514687812</v>
      </c>
      <c r="F490" s="48"/>
    </row>
    <row r="491" spans="1:6" x14ac:dyDescent="0.3">
      <c r="A491" s="17"/>
      <c r="B491" s="17">
        <v>44778</v>
      </c>
      <c r="C491" s="21">
        <v>389.93060300000002</v>
      </c>
      <c r="D491" s="37">
        <f t="shared" si="14"/>
        <v>2.4412889814552949E-3</v>
      </c>
      <c r="E491" s="50">
        <f t="shared" si="15"/>
        <v>18662.065055457097</v>
      </c>
      <c r="F491" s="48"/>
    </row>
    <row r="492" spans="1:6" x14ac:dyDescent="0.3">
      <c r="A492" s="17"/>
      <c r="B492" s="17">
        <v>44781</v>
      </c>
      <c r="C492" s="21">
        <v>391.90411399999999</v>
      </c>
      <c r="D492" s="37">
        <f t="shared" si="14"/>
        <v>5.0611852078713956E-3</v>
      </c>
      <c r="E492" s="50">
        <f t="shared" si="15"/>
        <v>18756.517223064111</v>
      </c>
      <c r="F492" s="48"/>
    </row>
    <row r="493" spans="1:6" x14ac:dyDescent="0.3">
      <c r="A493" s="17"/>
      <c r="B493" s="17">
        <v>44783</v>
      </c>
      <c r="C493" s="21">
        <v>392.32849099999999</v>
      </c>
      <c r="D493" s="37">
        <f t="shared" si="14"/>
        <v>1.0828592628654894E-3</v>
      </c>
      <c r="E493" s="50">
        <f t="shared" si="15"/>
        <v>18776.827891478202</v>
      </c>
      <c r="F493" s="48"/>
    </row>
    <row r="494" spans="1:6" x14ac:dyDescent="0.3">
      <c r="A494" s="17"/>
      <c r="B494" s="17">
        <v>44784</v>
      </c>
      <c r="C494" s="21">
        <v>398.316711</v>
      </c>
      <c r="D494" s="37">
        <f t="shared" si="14"/>
        <v>1.5263280993783377E-2</v>
      </c>
      <c r="E494" s="50">
        <f t="shared" si="15"/>
        <v>19063.423891757742</v>
      </c>
      <c r="F494" s="48"/>
    </row>
    <row r="495" spans="1:6" x14ac:dyDescent="0.3">
      <c r="A495" s="17"/>
      <c r="B495" s="17">
        <v>44785</v>
      </c>
      <c r="C495" s="21">
        <v>400.36459400000001</v>
      </c>
      <c r="D495" s="37">
        <f t="shared" si="14"/>
        <v>5.1413434170478802E-3</v>
      </c>
      <c r="E495" s="50">
        <f t="shared" si="15"/>
        <v>19161.435500690026</v>
      </c>
      <c r="F495" s="48"/>
    </row>
    <row r="496" spans="1:6" x14ac:dyDescent="0.3">
      <c r="A496" s="17"/>
      <c r="B496" s="17">
        <v>44789</v>
      </c>
      <c r="C496" s="21">
        <v>402.41760299999999</v>
      </c>
      <c r="D496" s="37">
        <f t="shared" si="14"/>
        <v>5.1278485429707464E-3</v>
      </c>
      <c r="E496" s="50">
        <f t="shared" si="15"/>
        <v>19259.692439803468</v>
      </c>
      <c r="F496" s="48"/>
    </row>
    <row r="497" spans="1:6" x14ac:dyDescent="0.3">
      <c r="A497" s="17"/>
      <c r="B497" s="17">
        <v>44790</v>
      </c>
      <c r="C497" s="21">
        <v>405.70968599999998</v>
      </c>
      <c r="D497" s="37">
        <f t="shared" si="14"/>
        <v>8.1807629076305378E-3</v>
      </c>
      <c r="E497" s="50">
        <f t="shared" si="15"/>
        <v>19417.251417327385</v>
      </c>
      <c r="F497" s="48"/>
    </row>
    <row r="498" spans="1:6" x14ac:dyDescent="0.3">
      <c r="A498" s="17"/>
      <c r="B498" s="17">
        <v>44791</v>
      </c>
      <c r="C498" s="21">
        <v>406.00750699999998</v>
      </c>
      <c r="D498" s="37">
        <f t="shared" si="14"/>
        <v>7.3407416750705579E-4</v>
      </c>
      <c r="E498" s="50">
        <f t="shared" si="15"/>
        <v>19431.505119996833</v>
      </c>
      <c r="F498" s="48"/>
    </row>
    <row r="499" spans="1:6" x14ac:dyDescent="0.3">
      <c r="A499" s="17"/>
      <c r="B499" s="17">
        <v>44792</v>
      </c>
      <c r="C499" s="21">
        <v>398.61871300000001</v>
      </c>
      <c r="D499" s="37">
        <f t="shared" si="14"/>
        <v>-1.8198663504022258E-2</v>
      </c>
      <c r="E499" s="50">
        <f t="shared" si="15"/>
        <v>19077.877696941327</v>
      </c>
      <c r="F499" s="48"/>
    </row>
    <row r="500" spans="1:6" x14ac:dyDescent="0.3">
      <c r="A500" s="17"/>
      <c r="B500" s="17">
        <v>44795</v>
      </c>
      <c r="C500" s="21">
        <v>391.95831299999998</v>
      </c>
      <c r="D500" s="37">
        <f t="shared" si="14"/>
        <v>-1.6708698770998336E-2</v>
      </c>
      <c r="E500" s="50">
        <f t="shared" si="15"/>
        <v>18759.111185313188</v>
      </c>
      <c r="F500" s="48"/>
    </row>
    <row r="501" spans="1:6" x14ac:dyDescent="0.3">
      <c r="A501" s="17"/>
      <c r="B501" s="17">
        <v>44796</v>
      </c>
      <c r="C501" s="21">
        <v>395.64300500000002</v>
      </c>
      <c r="D501" s="37">
        <f t="shared" si="14"/>
        <v>9.4007242040559588E-3</v>
      </c>
      <c r="E501" s="50">
        <f t="shared" si="15"/>
        <v>18935.460415879537</v>
      </c>
      <c r="F501" s="48"/>
    </row>
    <row r="502" spans="1:6" x14ac:dyDescent="0.3">
      <c r="A502" s="17"/>
      <c r="B502" s="17">
        <v>44797</v>
      </c>
      <c r="C502" s="21">
        <v>399.70059199999997</v>
      </c>
      <c r="D502" s="37">
        <f t="shared" si="14"/>
        <v>1.0255677337199365E-2</v>
      </c>
      <c r="E502" s="50">
        <f t="shared" si="15"/>
        <v>19129.656388136107</v>
      </c>
      <c r="F502" s="48"/>
    </row>
    <row r="503" spans="1:6" x14ac:dyDescent="0.3">
      <c r="A503" s="17"/>
      <c r="B503" s="17">
        <v>44798</v>
      </c>
      <c r="C503" s="21">
        <v>401.33691399999998</v>
      </c>
      <c r="D503" s="37">
        <f t="shared" si="14"/>
        <v>4.0938693430807001E-3</v>
      </c>
      <c r="E503" s="50">
        <f t="shared" si="15"/>
        <v>19207.970701967166</v>
      </c>
      <c r="F503" s="48"/>
    </row>
    <row r="504" spans="1:6" x14ac:dyDescent="0.3">
      <c r="A504" s="17"/>
      <c r="B504" s="17">
        <v>44799</v>
      </c>
      <c r="C504" s="21">
        <v>401.61849999999998</v>
      </c>
      <c r="D504" s="37">
        <f t="shared" si="14"/>
        <v>7.0161998604495262E-4</v>
      </c>
      <c r="E504" s="50">
        <f t="shared" si="15"/>
        <v>19221.447398103031</v>
      </c>
      <c r="F504" s="48"/>
    </row>
    <row r="505" spans="1:6" x14ac:dyDescent="0.3">
      <c r="A505" s="17"/>
      <c r="B505" s="17">
        <v>44802</v>
      </c>
      <c r="C505" s="21">
        <v>395.45800800000001</v>
      </c>
      <c r="D505" s="37">
        <f t="shared" si="14"/>
        <v>-1.5339163908037048E-2</v>
      </c>
      <c r="E505" s="50">
        <f t="shared" si="15"/>
        <v>18926.606465913817</v>
      </c>
      <c r="F505" s="48"/>
    </row>
    <row r="506" spans="1:6" x14ac:dyDescent="0.3">
      <c r="A506" s="17"/>
      <c r="B506" s="17">
        <v>44803</v>
      </c>
      <c r="C506" s="21">
        <v>406.29211400000003</v>
      </c>
      <c r="D506" s="37">
        <f t="shared" si="14"/>
        <v>2.7396350006395672E-2</v>
      </c>
      <c r="E506" s="50">
        <f t="shared" si="15"/>
        <v>19445.126401087306</v>
      </c>
      <c r="F506" s="48"/>
    </row>
    <row r="507" spans="1:6" x14ac:dyDescent="0.3">
      <c r="A507" s="17"/>
      <c r="B507" s="17">
        <v>44805</v>
      </c>
      <c r="C507" s="21">
        <v>404.98889200000002</v>
      </c>
      <c r="D507" s="37">
        <f t="shared" si="14"/>
        <v>-3.2075985604781026E-3</v>
      </c>
      <c r="E507" s="50">
        <f t="shared" si="15"/>
        <v>19382.754241634862</v>
      </c>
      <c r="F507" s="48"/>
    </row>
    <row r="508" spans="1:6" x14ac:dyDescent="0.3">
      <c r="A508" s="17"/>
      <c r="B508" s="17">
        <v>44806</v>
      </c>
      <c r="C508" s="21">
        <v>405.816101</v>
      </c>
      <c r="D508" s="37">
        <f t="shared" si="14"/>
        <v>2.0425473792994352E-3</v>
      </c>
      <c r="E508" s="50">
        <f t="shared" si="15"/>
        <v>19422.344435514718</v>
      </c>
      <c r="F508" s="48"/>
    </row>
    <row r="509" spans="1:6" x14ac:dyDescent="0.3">
      <c r="A509" s="17"/>
      <c r="B509" s="17">
        <v>44809</v>
      </c>
      <c r="C509" s="21">
        <v>409.873199</v>
      </c>
      <c r="D509" s="37">
        <f t="shared" si="14"/>
        <v>9.9973805622857632E-3</v>
      </c>
      <c r="E509" s="50">
        <f t="shared" si="15"/>
        <v>19616.517004248351</v>
      </c>
      <c r="F509" s="48"/>
    </row>
    <row r="510" spans="1:6" x14ac:dyDescent="0.3">
      <c r="A510" s="17"/>
      <c r="B510" s="17">
        <v>44810</v>
      </c>
      <c r="C510" s="21">
        <v>409.69988999999998</v>
      </c>
      <c r="D510" s="37">
        <f t="shared" si="14"/>
        <v>-4.2283564873930066E-4</v>
      </c>
      <c r="E510" s="50">
        <f t="shared" si="15"/>
        <v>19608.222441554855</v>
      </c>
      <c r="F510" s="48"/>
    </row>
    <row r="511" spans="1:6" x14ac:dyDescent="0.3">
      <c r="A511" s="17"/>
      <c r="B511" s="17">
        <v>44811</v>
      </c>
      <c r="C511" s="21">
        <v>409.243988</v>
      </c>
      <c r="D511" s="37">
        <f t="shared" si="14"/>
        <v>-1.1127706185129328E-3</v>
      </c>
      <c r="E511" s="50">
        <f t="shared" si="15"/>
        <v>19586.402987740628</v>
      </c>
      <c r="F511" s="48"/>
    </row>
    <row r="512" spans="1:6" x14ac:dyDescent="0.3">
      <c r="A512" s="17"/>
      <c r="B512" s="17">
        <v>44812</v>
      </c>
      <c r="C512" s="21">
        <v>415.990906</v>
      </c>
      <c r="D512" s="37">
        <f t="shared" si="14"/>
        <v>1.6486297167058184E-2</v>
      </c>
      <c r="E512" s="50">
        <f t="shared" si="15"/>
        <v>19909.310247830275</v>
      </c>
      <c r="F512" s="48"/>
    </row>
    <row r="513" spans="1:6" x14ac:dyDescent="0.3">
      <c r="A513" s="17"/>
      <c r="B513" s="17">
        <v>44813</v>
      </c>
      <c r="C513" s="21">
        <v>417.02179000000001</v>
      </c>
      <c r="D513" s="37">
        <f t="shared" si="14"/>
        <v>2.4781407120472356E-3</v>
      </c>
      <c r="E513" s="50">
        <f t="shared" si="15"/>
        <v>19958.648320104203</v>
      </c>
      <c r="F513" s="48"/>
    </row>
    <row r="514" spans="1:6" x14ac:dyDescent="0.3">
      <c r="A514" s="17"/>
      <c r="B514" s="17">
        <v>44816</v>
      </c>
      <c r="C514" s="21">
        <v>418.242706</v>
      </c>
      <c r="D514" s="37">
        <f t="shared" si="14"/>
        <v>2.9277031303328017E-3</v>
      </c>
      <c r="E514" s="50">
        <f t="shared" si="15"/>
        <v>20017.081317268185</v>
      </c>
      <c r="F514" s="48"/>
    </row>
    <row r="515" spans="1:6" x14ac:dyDescent="0.3">
      <c r="A515" s="17"/>
      <c r="B515" s="17">
        <v>44817</v>
      </c>
      <c r="C515" s="21">
        <v>420.83779900000002</v>
      </c>
      <c r="D515" s="37">
        <f t="shared" si="14"/>
        <v>6.2047537536733992E-3</v>
      </c>
      <c r="E515" s="50">
        <f t="shared" si="15"/>
        <v>20141.282377709089</v>
      </c>
      <c r="F515" s="48"/>
    </row>
    <row r="516" spans="1:6" x14ac:dyDescent="0.3">
      <c r="A516" s="17"/>
      <c r="B516" s="17">
        <v>44818</v>
      </c>
      <c r="C516" s="21">
        <v>425.93139600000001</v>
      </c>
      <c r="D516" s="37">
        <f t="shared" si="14"/>
        <v>1.2103468395908012E-2</v>
      </c>
      <c r="E516" s="50">
        <f t="shared" si="15"/>
        <v>20385.061752420748</v>
      </c>
      <c r="F516" s="48"/>
    </row>
    <row r="517" spans="1:6" x14ac:dyDescent="0.3">
      <c r="A517" s="17"/>
      <c r="B517" s="17">
        <v>44819</v>
      </c>
      <c r="C517" s="21">
        <v>425.42630000000003</v>
      </c>
      <c r="D517" s="37">
        <f t="shared" si="14"/>
        <v>-1.1858623354451675E-3</v>
      </c>
      <c r="E517" s="50">
        <f t="shared" si="15"/>
        <v>20360.887875482829</v>
      </c>
      <c r="F517" s="48"/>
    </row>
    <row r="518" spans="1:6" x14ac:dyDescent="0.3">
      <c r="A518" s="17"/>
      <c r="B518" s="17">
        <v>44820</v>
      </c>
      <c r="C518" s="21">
        <v>420.57629400000002</v>
      </c>
      <c r="D518" s="37">
        <f t="shared" ref="D518:D581" si="16">((C518-C517)/C517)</f>
        <v>-1.1400343608281875E-2</v>
      </c>
      <c r="E518" s="50">
        <f t="shared" ref="E518:E581" si="17">(E517+(E517*D518))</f>
        <v>20128.766757532623</v>
      </c>
      <c r="F518" s="48"/>
    </row>
    <row r="519" spans="1:6" x14ac:dyDescent="0.3">
      <c r="A519" s="17"/>
      <c r="B519" s="17">
        <v>44823</v>
      </c>
      <c r="C519" s="21">
        <v>422.11080900000002</v>
      </c>
      <c r="D519" s="37">
        <f t="shared" si="16"/>
        <v>3.6486007934626932E-3</v>
      </c>
      <c r="E519" s="50">
        <f t="shared" si="17"/>
        <v>20202.208591895582</v>
      </c>
      <c r="F519" s="48"/>
    </row>
    <row r="520" spans="1:6" x14ac:dyDescent="0.3">
      <c r="A520" s="17"/>
      <c r="B520" s="17">
        <v>44824</v>
      </c>
      <c r="C520" s="21">
        <v>427.015198</v>
      </c>
      <c r="D520" s="37">
        <f t="shared" si="16"/>
        <v>1.1618724030352846E-2</v>
      </c>
      <c r="E520" s="50">
        <f t="shared" si="17"/>
        <v>20436.932478328439</v>
      </c>
      <c r="F520" s="48"/>
    </row>
    <row r="521" spans="1:6" x14ac:dyDescent="0.3">
      <c r="A521" s="17"/>
      <c r="B521" s="17">
        <v>44825</v>
      </c>
      <c r="C521" s="21">
        <v>423.59670999999997</v>
      </c>
      <c r="D521" s="37">
        <f t="shared" si="16"/>
        <v>-8.0055417606003446E-3</v>
      </c>
      <c r="E521" s="50">
        <f t="shared" si="17"/>
        <v>20273.323761914613</v>
      </c>
      <c r="F521" s="48"/>
    </row>
    <row r="522" spans="1:6" x14ac:dyDescent="0.3">
      <c r="A522" s="17"/>
      <c r="B522" s="17">
        <v>44826</v>
      </c>
      <c r="C522" s="21">
        <v>419.65258799999998</v>
      </c>
      <c r="D522" s="37">
        <f t="shared" si="16"/>
        <v>-9.3110307679207267E-3</v>
      </c>
      <c r="E522" s="50">
        <f t="shared" si="17"/>
        <v>20084.558220599407</v>
      </c>
      <c r="F522" s="48"/>
    </row>
    <row r="523" spans="1:6" x14ac:dyDescent="0.3">
      <c r="A523" s="17"/>
      <c r="B523" s="17">
        <v>44827</v>
      </c>
      <c r="C523" s="21">
        <v>408.37060500000001</v>
      </c>
      <c r="D523" s="37">
        <f t="shared" si="16"/>
        <v>-2.6884102046810132E-2</v>
      </c>
      <c r="E523" s="50">
        <f t="shared" si="17"/>
        <v>19544.602907831711</v>
      </c>
      <c r="F523" s="48"/>
    </row>
    <row r="524" spans="1:6" x14ac:dyDescent="0.3">
      <c r="A524" s="17"/>
      <c r="B524" s="17">
        <v>44830</v>
      </c>
      <c r="C524" s="21">
        <v>396.84991500000001</v>
      </c>
      <c r="D524" s="37">
        <f t="shared" si="16"/>
        <v>-2.8211359630059565E-2</v>
      </c>
      <c r="E524" s="50">
        <f t="shared" si="17"/>
        <v>18993.223086372163</v>
      </c>
      <c r="F524" s="48"/>
    </row>
    <row r="525" spans="1:6" x14ac:dyDescent="0.3">
      <c r="A525" s="17"/>
      <c r="B525" s="17">
        <v>44831</v>
      </c>
      <c r="C525" s="21">
        <v>396.42291299999999</v>
      </c>
      <c r="D525" s="37">
        <f t="shared" si="16"/>
        <v>-1.0759785598039395E-3</v>
      </c>
      <c r="E525" s="50">
        <f t="shared" si="17"/>
        <v>18972.786785549655</v>
      </c>
      <c r="F525" s="48"/>
    </row>
    <row r="526" spans="1:6" x14ac:dyDescent="0.3">
      <c r="A526" s="17"/>
      <c r="B526" s="17">
        <v>44832</v>
      </c>
      <c r="C526" s="21">
        <v>391.00610399999999</v>
      </c>
      <c r="D526" s="37">
        <f t="shared" si="16"/>
        <v>-1.3664217739099255E-2</v>
      </c>
      <c r="E526" s="50">
        <f t="shared" si="17"/>
        <v>18713.538495794401</v>
      </c>
      <c r="F526" s="48"/>
    </row>
    <row r="527" spans="1:6" x14ac:dyDescent="0.3">
      <c r="A527" s="17"/>
      <c r="B527" s="17">
        <v>44833</v>
      </c>
      <c r="C527" s="21">
        <v>391.25799599999999</v>
      </c>
      <c r="D527" s="37">
        <f t="shared" si="16"/>
        <v>6.4421500693502727E-4</v>
      </c>
      <c r="E527" s="50">
        <f t="shared" si="17"/>
        <v>18725.594038126248</v>
      </c>
      <c r="F527" s="48"/>
    </row>
    <row r="528" spans="1:6" x14ac:dyDescent="0.3">
      <c r="A528" s="17"/>
      <c r="B528" s="17">
        <v>44834</v>
      </c>
      <c r="C528" s="21">
        <v>400.63128699999999</v>
      </c>
      <c r="D528" s="37">
        <f t="shared" si="16"/>
        <v>2.3956803684083674E-2</v>
      </c>
      <c r="E528" s="50">
        <f t="shared" si="17"/>
        <v>19174.199418365486</v>
      </c>
      <c r="F528" s="48"/>
    </row>
    <row r="529" spans="1:6" x14ac:dyDescent="0.3">
      <c r="A529" s="17"/>
      <c r="B529" s="17">
        <v>44837</v>
      </c>
      <c r="C529" s="21">
        <v>394.51650999999998</v>
      </c>
      <c r="D529" s="37">
        <f t="shared" si="16"/>
        <v>-1.5262854396092145E-2</v>
      </c>
      <c r="E529" s="50">
        <f t="shared" si="17"/>
        <v>18881.546404481338</v>
      </c>
      <c r="F529" s="48"/>
    </row>
    <row r="530" spans="1:6" x14ac:dyDescent="0.3">
      <c r="A530" s="17"/>
      <c r="B530" s="17">
        <v>44838</v>
      </c>
      <c r="C530" s="21">
        <v>405.57888800000001</v>
      </c>
      <c r="D530" s="37">
        <f t="shared" si="16"/>
        <v>2.80403423420734E-2</v>
      </c>
      <c r="E530" s="50">
        <f t="shared" si="17"/>
        <v>19410.991429610738</v>
      </c>
      <c r="F530" s="48"/>
    </row>
    <row r="531" spans="1:6" x14ac:dyDescent="0.3">
      <c r="A531" s="17"/>
      <c r="B531" s="17">
        <v>44840</v>
      </c>
      <c r="C531" s="21">
        <v>407.138306</v>
      </c>
      <c r="D531" s="37">
        <f t="shared" si="16"/>
        <v>3.8449190678780938E-3</v>
      </c>
      <c r="E531" s="50">
        <f t="shared" si="17"/>
        <v>19485.625120684868</v>
      </c>
      <c r="F531" s="48"/>
    </row>
    <row r="532" spans="1:6" x14ac:dyDescent="0.3">
      <c r="A532" s="17"/>
      <c r="B532" s="17">
        <v>44841</v>
      </c>
      <c r="C532" s="21">
        <v>407.47659299999998</v>
      </c>
      <c r="D532" s="37">
        <f t="shared" si="16"/>
        <v>8.3088963876560369E-4</v>
      </c>
      <c r="E532" s="50">
        <f t="shared" si="17"/>
        <v>19501.815524702517</v>
      </c>
      <c r="F532" s="48"/>
    </row>
    <row r="533" spans="1:6" x14ac:dyDescent="0.3">
      <c r="A533" s="17"/>
      <c r="B533" s="17">
        <v>44844</v>
      </c>
      <c r="C533" s="21">
        <v>406.42929099999998</v>
      </c>
      <c r="D533" s="37">
        <f t="shared" si="16"/>
        <v>-2.5702138920161285E-3</v>
      </c>
      <c r="E533" s="50">
        <f t="shared" si="17"/>
        <v>19451.69168752139</v>
      </c>
      <c r="F533" s="48"/>
    </row>
    <row r="534" spans="1:6" x14ac:dyDescent="0.3">
      <c r="A534" s="17"/>
      <c r="B534" s="17">
        <v>44845</v>
      </c>
      <c r="C534" s="21">
        <v>401.68649299999998</v>
      </c>
      <c r="D534" s="37">
        <f t="shared" si="16"/>
        <v>-1.1669429603192635E-2</v>
      </c>
      <c r="E534" s="50">
        <f t="shared" si="17"/>
        <v>19224.701540710852</v>
      </c>
      <c r="F534" s="48"/>
    </row>
    <row r="535" spans="1:6" x14ac:dyDescent="0.3">
      <c r="A535" s="17"/>
      <c r="B535" s="17">
        <v>44846</v>
      </c>
      <c r="C535" s="21">
        <v>405.63888500000002</v>
      </c>
      <c r="D535" s="37">
        <f t="shared" si="16"/>
        <v>9.8394944039107424E-3</v>
      </c>
      <c r="E535" s="50">
        <f t="shared" si="17"/>
        <v>19413.862883937531</v>
      </c>
      <c r="F535" s="48"/>
    </row>
    <row r="536" spans="1:6" x14ac:dyDescent="0.3">
      <c r="A536" s="17"/>
      <c r="B536" s="17">
        <v>44847</v>
      </c>
      <c r="C536" s="21">
        <v>401.33938599999999</v>
      </c>
      <c r="D536" s="37">
        <f t="shared" si="16"/>
        <v>-1.059932654138921E-2</v>
      </c>
      <c r="E536" s="50">
        <f t="shared" si="17"/>
        <v>19208.089011800919</v>
      </c>
      <c r="F536" s="48"/>
    </row>
    <row r="537" spans="1:6" x14ac:dyDescent="0.3">
      <c r="A537" s="17"/>
      <c r="B537" s="17">
        <v>44848</v>
      </c>
      <c r="C537" s="21">
        <v>405.36050399999999</v>
      </c>
      <c r="D537" s="37">
        <f t="shared" si="16"/>
        <v>1.0019245905758178E-2</v>
      </c>
      <c r="E537" s="50">
        <f t="shared" si="17"/>
        <v>19400.539578989843</v>
      </c>
      <c r="F537" s="48"/>
    </row>
    <row r="538" spans="1:6" x14ac:dyDescent="0.3">
      <c r="A538" s="17"/>
      <c r="B538" s="17">
        <v>44851</v>
      </c>
      <c r="C538" s="21">
        <v>409.21090700000002</v>
      </c>
      <c r="D538" s="37">
        <f t="shared" si="16"/>
        <v>9.4987127803650758E-3</v>
      </c>
      <c r="E538" s="50">
        <f t="shared" si="17"/>
        <v>19584.819732234773</v>
      </c>
      <c r="F538" s="48"/>
    </row>
    <row r="539" spans="1:6" x14ac:dyDescent="0.3">
      <c r="A539" s="17"/>
      <c r="B539" s="17">
        <v>44852</v>
      </c>
      <c r="C539" s="21">
        <v>414.23269699999997</v>
      </c>
      <c r="D539" s="37">
        <f t="shared" si="16"/>
        <v>1.2271886975876606E-2</v>
      </c>
      <c r="E539" s="50">
        <f t="shared" si="17"/>
        <v>19825.162426431678</v>
      </c>
      <c r="F539" s="48"/>
    </row>
    <row r="540" spans="1:6" x14ac:dyDescent="0.3">
      <c r="A540" s="17"/>
      <c r="B540" s="17">
        <v>44853</v>
      </c>
      <c r="C540" s="21">
        <v>414.88150000000002</v>
      </c>
      <c r="D540" s="37">
        <f t="shared" si="16"/>
        <v>1.5662766476400186E-3</v>
      </c>
      <c r="E540" s="50">
        <f t="shared" si="17"/>
        <v>19856.214115375868</v>
      </c>
      <c r="F540" s="48"/>
    </row>
    <row r="541" spans="1:6" x14ac:dyDescent="0.3">
      <c r="A541" s="17"/>
      <c r="B541" s="17">
        <v>44854</v>
      </c>
      <c r="C541" s="21">
        <v>413.96139499999998</v>
      </c>
      <c r="D541" s="37">
        <f t="shared" si="16"/>
        <v>-2.2177537441414839E-3</v>
      </c>
      <c r="E541" s="50">
        <f t="shared" si="17"/>
        <v>19812.177922177019</v>
      </c>
      <c r="F541" s="48"/>
    </row>
    <row r="542" spans="1:6" x14ac:dyDescent="0.3">
      <c r="A542" s="17"/>
      <c r="B542" s="17">
        <v>44855</v>
      </c>
      <c r="C542" s="21">
        <v>416.71758999999997</v>
      </c>
      <c r="D542" s="37">
        <f t="shared" si="16"/>
        <v>6.6580967048871578E-3</v>
      </c>
      <c r="E542" s="50">
        <f t="shared" si="17"/>
        <v>19944.089318717306</v>
      </c>
      <c r="F542" s="48"/>
    </row>
    <row r="543" spans="1:6" x14ac:dyDescent="0.3">
      <c r="A543" s="17"/>
      <c r="B543" s="17">
        <v>44859</v>
      </c>
      <c r="C543" s="21">
        <v>419.29260299999999</v>
      </c>
      <c r="D543" s="37">
        <f t="shared" si="16"/>
        <v>6.1792759936051961E-3</v>
      </c>
      <c r="E543" s="50">
        <f t="shared" si="17"/>
        <v>20067.329351058772</v>
      </c>
      <c r="F543" s="48"/>
    </row>
    <row r="544" spans="1:6" x14ac:dyDescent="0.3">
      <c r="A544" s="17"/>
      <c r="B544" s="17">
        <v>44861</v>
      </c>
      <c r="C544" s="21">
        <v>422.19070399999998</v>
      </c>
      <c r="D544" s="37">
        <f t="shared" si="16"/>
        <v>6.9118820109497544E-3</v>
      </c>
      <c r="E544" s="50">
        <f t="shared" si="17"/>
        <v>20206.032363808157</v>
      </c>
      <c r="F544" s="48"/>
    </row>
    <row r="545" spans="1:6" x14ac:dyDescent="0.3">
      <c r="A545" s="17"/>
      <c r="B545" s="17">
        <v>44862</v>
      </c>
      <c r="C545" s="21">
        <v>418.81161500000002</v>
      </c>
      <c r="D545" s="37">
        <f t="shared" si="16"/>
        <v>-8.003702990106493E-3</v>
      </c>
      <c r="E545" s="50">
        <f t="shared" si="17"/>
        <v>20044.309282159757</v>
      </c>
      <c r="F545" s="48"/>
    </row>
    <row r="546" spans="1:6" x14ac:dyDescent="0.3">
      <c r="A546" s="17"/>
      <c r="B546" s="17">
        <v>44865</v>
      </c>
      <c r="C546" s="21">
        <v>421.01001000000002</v>
      </c>
      <c r="D546" s="37">
        <f t="shared" si="16"/>
        <v>5.2491261494741611E-3</v>
      </c>
      <c r="E546" s="50">
        <f t="shared" si="17"/>
        <v>20149.524390160888</v>
      </c>
      <c r="F546" s="48"/>
    </row>
    <row r="547" spans="1:6" x14ac:dyDescent="0.3">
      <c r="A547" s="17"/>
      <c r="B547" s="17">
        <v>44866</v>
      </c>
      <c r="C547" s="21">
        <v>421.06561299999998</v>
      </c>
      <c r="D547" s="37">
        <f t="shared" si="16"/>
        <v>1.3207049400075385E-4</v>
      </c>
      <c r="E547" s="50">
        <f t="shared" si="17"/>
        <v>20152.185547800978</v>
      </c>
      <c r="F547" s="48"/>
    </row>
    <row r="548" spans="1:6" x14ac:dyDescent="0.3">
      <c r="A548" s="17"/>
      <c r="B548" s="17">
        <v>44867</v>
      </c>
      <c r="C548" s="21">
        <v>418.28970299999997</v>
      </c>
      <c r="D548" s="37">
        <f t="shared" si="16"/>
        <v>-6.5925829948977818E-3</v>
      </c>
      <c r="E548" s="50">
        <f t="shared" si="17"/>
        <v>20019.330592048522</v>
      </c>
      <c r="F548" s="48"/>
    </row>
    <row r="549" spans="1:6" x14ac:dyDescent="0.3">
      <c r="A549" s="17"/>
      <c r="B549" s="17">
        <v>44868</v>
      </c>
      <c r="C549" s="21">
        <v>419.10290500000002</v>
      </c>
      <c r="D549" s="37">
        <f t="shared" si="16"/>
        <v>1.9441119257005632E-3</v>
      </c>
      <c r="E549" s="50">
        <f t="shared" si="17"/>
        <v>20058.250411397064</v>
      </c>
      <c r="F549" s="48"/>
    </row>
    <row r="550" spans="1:6" x14ac:dyDescent="0.3">
      <c r="A550" s="17"/>
      <c r="B550" s="17">
        <v>44869</v>
      </c>
      <c r="C550" s="21">
        <v>418.19320699999997</v>
      </c>
      <c r="D550" s="37">
        <f t="shared" si="16"/>
        <v>-2.170583856964791E-3</v>
      </c>
      <c r="E550" s="50">
        <f t="shared" si="17"/>
        <v>20014.71229685513</v>
      </c>
      <c r="F550" s="48"/>
    </row>
    <row r="551" spans="1:6" x14ac:dyDescent="0.3">
      <c r="A551" s="17"/>
      <c r="B551" s="17">
        <v>44872</v>
      </c>
      <c r="C551" s="21">
        <v>423.27929699999999</v>
      </c>
      <c r="D551" s="37">
        <f t="shared" si="16"/>
        <v>1.2162057907363411E-2</v>
      </c>
      <c r="E551" s="50">
        <f t="shared" si="17"/>
        <v>20258.132386808702</v>
      </c>
      <c r="F551" s="48"/>
    </row>
    <row r="552" spans="1:6" x14ac:dyDescent="0.3">
      <c r="A552" s="17"/>
      <c r="B552" s="17">
        <v>44874</v>
      </c>
      <c r="C552" s="21">
        <v>423.58029199999999</v>
      </c>
      <c r="D552" s="37">
        <f t="shared" si="16"/>
        <v>7.1110257962841105E-4</v>
      </c>
      <c r="E552" s="50">
        <f t="shared" si="17"/>
        <v>20272.537997007417</v>
      </c>
      <c r="F552" s="48"/>
    </row>
    <row r="553" spans="1:6" x14ac:dyDescent="0.3">
      <c r="A553" s="17"/>
      <c r="B553" s="17">
        <v>44875</v>
      </c>
      <c r="C553" s="21">
        <v>419.55779999999999</v>
      </c>
      <c r="D553" s="37">
        <f t="shared" si="16"/>
        <v>-9.4964097149260185E-3</v>
      </c>
      <c r="E553" s="50">
        <f t="shared" si="17"/>
        <v>20080.02167022643</v>
      </c>
      <c r="F553" s="48"/>
    </row>
    <row r="554" spans="1:6" x14ac:dyDescent="0.3">
      <c r="A554" s="17"/>
      <c r="B554" s="17">
        <v>44876</v>
      </c>
      <c r="C554" s="21">
        <v>424.87970000000001</v>
      </c>
      <c r="D554" s="37">
        <f t="shared" si="16"/>
        <v>1.2684545490514128E-2</v>
      </c>
      <c r="E554" s="50">
        <f t="shared" si="17"/>
        <v>20334.727618552926</v>
      </c>
      <c r="F554" s="48"/>
    </row>
    <row r="555" spans="1:6" x14ac:dyDescent="0.3">
      <c r="A555" s="17"/>
      <c r="B555" s="17">
        <v>44879</v>
      </c>
      <c r="C555" s="21">
        <v>424.734894</v>
      </c>
      <c r="D555" s="37">
        <f t="shared" si="16"/>
        <v>-3.4081647110939132E-4</v>
      </c>
      <c r="E555" s="50">
        <f t="shared" si="17"/>
        <v>20327.797208445001</v>
      </c>
      <c r="F555" s="48"/>
    </row>
    <row r="556" spans="1:6" x14ac:dyDescent="0.3">
      <c r="A556" s="17"/>
      <c r="B556" s="17">
        <v>44880</v>
      </c>
      <c r="C556" s="21">
        <v>426.80670199999997</v>
      </c>
      <c r="D556" s="37">
        <f t="shared" si="16"/>
        <v>4.8778850743541125E-3</v>
      </c>
      <c r="E556" s="50">
        <f t="shared" si="17"/>
        <v>20426.953867042572</v>
      </c>
      <c r="F556" s="48"/>
    </row>
    <row r="557" spans="1:6" x14ac:dyDescent="0.3">
      <c r="A557" s="17"/>
      <c r="B557" s="17">
        <v>44881</v>
      </c>
      <c r="C557" s="21">
        <v>425.986694</v>
      </c>
      <c r="D557" s="37">
        <f t="shared" si="16"/>
        <v>-1.9212631764155687E-3</v>
      </c>
      <c r="E557" s="50">
        <f t="shared" si="17"/>
        <v>20387.708312771483</v>
      </c>
      <c r="F557" s="48"/>
    </row>
    <row r="558" spans="1:6" x14ac:dyDescent="0.3">
      <c r="A558" s="17"/>
      <c r="B558" s="17">
        <v>44882</v>
      </c>
      <c r="C558" s="21">
        <v>425.74050899999997</v>
      </c>
      <c r="D558" s="37">
        <f t="shared" si="16"/>
        <v>-5.7791711212469327E-4</v>
      </c>
      <c r="E558" s="50">
        <f t="shared" si="17"/>
        <v>20375.925907260527</v>
      </c>
      <c r="F558" s="48"/>
    </row>
    <row r="559" spans="1:6" x14ac:dyDescent="0.3">
      <c r="A559" s="17"/>
      <c r="B559" s="17">
        <v>44883</v>
      </c>
      <c r="C559" s="21">
        <v>425.32931500000001</v>
      </c>
      <c r="D559" s="37">
        <f t="shared" si="16"/>
        <v>-9.658324526500867E-4</v>
      </c>
      <c r="E559" s="50">
        <f t="shared" si="17"/>
        <v>20356.246176766501</v>
      </c>
      <c r="F559" s="48"/>
    </row>
    <row r="560" spans="1:6" x14ac:dyDescent="0.3">
      <c r="A560" s="17"/>
      <c r="B560" s="17">
        <v>44886</v>
      </c>
      <c r="C560" s="21">
        <v>423.12631199999998</v>
      </c>
      <c r="D560" s="37">
        <f t="shared" si="16"/>
        <v>-5.1795230714347159E-3</v>
      </c>
      <c r="E560" s="50">
        <f t="shared" si="17"/>
        <v>20250.810530046136</v>
      </c>
      <c r="F560" s="48"/>
    </row>
    <row r="561" spans="1:6" x14ac:dyDescent="0.3">
      <c r="A561" s="17"/>
      <c r="B561" s="17">
        <v>44887</v>
      </c>
      <c r="C561" s="21">
        <v>424.03008999999997</v>
      </c>
      <c r="D561" s="37">
        <f t="shared" si="16"/>
        <v>2.1359531997149554E-3</v>
      </c>
      <c r="E561" s="50">
        <f t="shared" si="17"/>
        <v>20294.065313594609</v>
      </c>
      <c r="F561" s="48"/>
    </row>
    <row r="562" spans="1:6" x14ac:dyDescent="0.3">
      <c r="A562" s="17"/>
      <c r="B562" s="17">
        <v>44888</v>
      </c>
      <c r="C562" s="21">
        <v>425.903595</v>
      </c>
      <c r="D562" s="37">
        <f t="shared" si="16"/>
        <v>4.4183303123606701E-3</v>
      </c>
      <c r="E562" s="50">
        <f t="shared" si="17"/>
        <v>20383.731197530691</v>
      </c>
      <c r="F562" s="48"/>
    </row>
    <row r="563" spans="1:6" x14ac:dyDescent="0.3">
      <c r="A563" s="17"/>
      <c r="B563" s="17">
        <v>44889</v>
      </c>
      <c r="C563" s="21">
        <v>430.14819299999999</v>
      </c>
      <c r="D563" s="37">
        <f t="shared" si="16"/>
        <v>9.9661004270226849E-3</v>
      </c>
      <c r="E563" s="50">
        <f t="shared" si="17"/>
        <v>20586.877509722719</v>
      </c>
      <c r="F563" s="48"/>
    </row>
    <row r="564" spans="1:6" x14ac:dyDescent="0.3">
      <c r="A564" s="17"/>
      <c r="B564" s="17">
        <v>44890</v>
      </c>
      <c r="C564" s="21">
        <v>433.37411500000002</v>
      </c>
      <c r="D564" s="37">
        <f t="shared" si="16"/>
        <v>7.4995595762040674E-3</v>
      </c>
      <c r="E564" s="50">
        <f t="shared" si="17"/>
        <v>20741.270024094902</v>
      </c>
      <c r="F564" s="48"/>
    </row>
    <row r="565" spans="1:6" x14ac:dyDescent="0.3">
      <c r="A565" s="17"/>
      <c r="B565" s="17">
        <v>44893</v>
      </c>
      <c r="C565" s="21">
        <v>434.81539900000001</v>
      </c>
      <c r="D565" s="37">
        <f t="shared" si="16"/>
        <v>3.3257270107145093E-3</v>
      </c>
      <c r="E565" s="50">
        <f t="shared" si="17"/>
        <v>20810.249826050556</v>
      </c>
      <c r="F565" s="48"/>
    </row>
    <row r="566" spans="1:6" x14ac:dyDescent="0.3">
      <c r="A566" s="17"/>
      <c r="B566" s="17">
        <v>44894</v>
      </c>
      <c r="C566" s="21">
        <v>435.19699100000003</v>
      </c>
      <c r="D566" s="37">
        <f t="shared" si="16"/>
        <v>8.7759541377239016E-4</v>
      </c>
      <c r="E566" s="50">
        <f t="shared" si="17"/>
        <v>20828.512805857357</v>
      </c>
      <c r="F566" s="48"/>
    </row>
    <row r="567" spans="1:6" x14ac:dyDescent="0.3">
      <c r="A567" s="17"/>
      <c r="B567" s="17">
        <v>44895</v>
      </c>
      <c r="C567" s="21">
        <v>438.11779799999999</v>
      </c>
      <c r="D567" s="37">
        <f t="shared" si="16"/>
        <v>6.7114595468330523E-3</v>
      </c>
      <c r="E567" s="50">
        <f t="shared" si="17"/>
        <v>20968.302526974563</v>
      </c>
      <c r="F567" s="48"/>
    </row>
    <row r="568" spans="1:6" x14ac:dyDescent="0.3">
      <c r="A568" s="17"/>
      <c r="B568" s="17">
        <v>44896</v>
      </c>
      <c r="C568" s="21">
        <v>439.61129799999998</v>
      </c>
      <c r="D568" s="37">
        <f t="shared" si="16"/>
        <v>3.4089005441408321E-3</v>
      </c>
      <c r="E568" s="50">
        <f t="shared" si="17"/>
        <v>21039.781384868475</v>
      </c>
      <c r="F568" s="48"/>
    </row>
    <row r="569" spans="1:6" x14ac:dyDescent="0.3">
      <c r="A569" s="17"/>
      <c r="B569" s="17">
        <v>44897</v>
      </c>
      <c r="C569" s="21">
        <v>439.263214</v>
      </c>
      <c r="D569" s="37">
        <f t="shared" si="16"/>
        <v>-7.9179948646354321E-4</v>
      </c>
      <c r="E569" s="50">
        <f t="shared" si="17"/>
        <v>21023.122096772629</v>
      </c>
      <c r="F569" s="48"/>
    </row>
    <row r="570" spans="1:6" x14ac:dyDescent="0.3">
      <c r="A570" s="17"/>
      <c r="B570" s="17">
        <v>44900</v>
      </c>
      <c r="C570" s="21">
        <v>440.48349000000002</v>
      </c>
      <c r="D570" s="37">
        <f t="shared" si="16"/>
        <v>2.7780063549778895E-3</v>
      </c>
      <c r="E570" s="50">
        <f t="shared" si="17"/>
        <v>21081.524463558941</v>
      </c>
      <c r="F570" s="48"/>
    </row>
    <row r="571" spans="1:6" x14ac:dyDescent="0.3">
      <c r="A571" s="17"/>
      <c r="B571" s="17">
        <v>44901</v>
      </c>
      <c r="C571" s="21">
        <v>439.95980800000001</v>
      </c>
      <c r="D571" s="37">
        <f t="shared" si="16"/>
        <v>-1.1888799736852974E-3</v>
      </c>
      <c r="E571" s="50">
        <f t="shared" si="17"/>
        <v>21056.461061309459</v>
      </c>
      <c r="F571" s="48"/>
    </row>
    <row r="572" spans="1:6" x14ac:dyDescent="0.3">
      <c r="A572" s="17"/>
      <c r="B572" s="17">
        <v>44902</v>
      </c>
      <c r="C572" s="21">
        <v>438.62179600000002</v>
      </c>
      <c r="D572" s="37">
        <f t="shared" si="16"/>
        <v>-3.0412141647265926E-3</v>
      </c>
      <c r="E572" s="50">
        <f t="shared" si="17"/>
        <v>20992.423853670793</v>
      </c>
      <c r="F572" s="48"/>
    </row>
    <row r="573" spans="1:6" x14ac:dyDescent="0.3">
      <c r="A573" s="17"/>
      <c r="B573" s="17">
        <v>44903</v>
      </c>
      <c r="C573" s="21">
        <v>444.057098</v>
      </c>
      <c r="D573" s="37">
        <f t="shared" si="16"/>
        <v>1.2391773618108066E-2</v>
      </c>
      <c r="E573" s="50">
        <f t="shared" si="17"/>
        <v>21252.557217760852</v>
      </c>
      <c r="F573" s="48"/>
    </row>
    <row r="574" spans="1:6" x14ac:dyDescent="0.3">
      <c r="A574" s="17"/>
      <c r="B574" s="17">
        <v>44904</v>
      </c>
      <c r="C574" s="21">
        <v>441.644409</v>
      </c>
      <c r="D574" s="37">
        <f t="shared" si="16"/>
        <v>-5.4332855186113938E-3</v>
      </c>
      <c r="E574" s="50">
        <f t="shared" si="17"/>
        <v>21137.086006396134</v>
      </c>
      <c r="F574" s="48"/>
    </row>
    <row r="575" spans="1:6" x14ac:dyDescent="0.3">
      <c r="A575" s="17"/>
      <c r="B575" s="17">
        <v>44907</v>
      </c>
      <c r="C575" s="21">
        <v>442.74279799999999</v>
      </c>
      <c r="D575" s="37">
        <f t="shared" si="16"/>
        <v>2.4870438244356838E-3</v>
      </c>
      <c r="E575" s="50">
        <f t="shared" si="17"/>
        <v>21189.654865614906</v>
      </c>
      <c r="F575" s="48"/>
    </row>
    <row r="576" spans="1:6" x14ac:dyDescent="0.3">
      <c r="A576" s="17"/>
      <c r="B576" s="17">
        <v>44908</v>
      </c>
      <c r="C576" s="21">
        <v>447.98510700000003</v>
      </c>
      <c r="D576" s="37">
        <f t="shared" si="16"/>
        <v>1.1840529137190019E-2</v>
      </c>
      <c r="E576" s="50">
        <f t="shared" si="17"/>
        <v>21440.551591458221</v>
      </c>
      <c r="F576" s="48"/>
    </row>
    <row r="577" spans="1:6" x14ac:dyDescent="0.3">
      <c r="A577" s="17"/>
      <c r="B577" s="17">
        <v>44909</v>
      </c>
      <c r="C577" s="21">
        <v>449.339203</v>
      </c>
      <c r="D577" s="37">
        <f t="shared" si="16"/>
        <v>3.0226361966983199E-3</v>
      </c>
      <c r="E577" s="50">
        <f t="shared" si="17"/>
        <v>21505.35857877574</v>
      </c>
      <c r="F577" s="48"/>
    </row>
    <row r="578" spans="1:6" x14ac:dyDescent="0.3">
      <c r="A578" s="17"/>
      <c r="B578" s="17">
        <v>44910</v>
      </c>
      <c r="C578" s="21">
        <v>444.70700099999999</v>
      </c>
      <c r="D578" s="37">
        <f t="shared" si="16"/>
        <v>-1.0308920230136267E-2</v>
      </c>
      <c r="E578" s="50">
        <f t="shared" si="17"/>
        <v>21283.661552666665</v>
      </c>
      <c r="F578" s="48"/>
    </row>
    <row r="579" spans="1:6" x14ac:dyDescent="0.3">
      <c r="A579" s="17"/>
      <c r="B579" s="17">
        <v>44911</v>
      </c>
      <c r="C579" s="21">
        <v>440.18078600000001</v>
      </c>
      <c r="D579" s="37">
        <f t="shared" si="16"/>
        <v>-1.0177971090677701E-2</v>
      </c>
      <c r="E579" s="50">
        <f t="shared" si="17"/>
        <v>21067.037060679853</v>
      </c>
      <c r="F579" s="48"/>
    </row>
    <row r="580" spans="1:6" x14ac:dyDescent="0.3">
      <c r="A580" s="17"/>
      <c r="B580" s="17">
        <v>44914</v>
      </c>
      <c r="C580" s="21">
        <v>444.48291</v>
      </c>
      <c r="D580" s="37">
        <f t="shared" si="16"/>
        <v>9.7735388204790753E-3</v>
      </c>
      <c r="E580" s="50">
        <f t="shared" si="17"/>
        <v>21272.936565224878</v>
      </c>
      <c r="F580" s="48"/>
    </row>
    <row r="581" spans="1:6" x14ac:dyDescent="0.3">
      <c r="A581" s="17"/>
      <c r="B581" s="17">
        <v>44915</v>
      </c>
      <c r="C581" s="21">
        <v>442.66958599999998</v>
      </c>
      <c r="D581" s="37">
        <f t="shared" si="16"/>
        <v>-4.0796259185758637E-3</v>
      </c>
      <c r="E581" s="50">
        <f t="shared" si="17"/>
        <v>21186.150941849166</v>
      </c>
      <c r="F581" s="48"/>
    </row>
    <row r="582" spans="1:6" x14ac:dyDescent="0.3">
      <c r="A582" s="17"/>
      <c r="B582" s="17">
        <v>44916</v>
      </c>
      <c r="C582" s="21">
        <v>435.634094</v>
      </c>
      <c r="D582" s="37">
        <f t="shared" ref="D582:D645" si="18">((C582-C581)/C581)</f>
        <v>-1.5893325908322008E-2</v>
      </c>
      <c r="E582" s="50">
        <f t="shared" ref="E582:E645" si="19">(E581+(E581*D582))</f>
        <v>20849.432540187452</v>
      </c>
      <c r="F582" s="48"/>
    </row>
    <row r="583" spans="1:6" x14ac:dyDescent="0.3">
      <c r="A583" s="17"/>
      <c r="B583" s="17">
        <v>44917</v>
      </c>
      <c r="C583" s="21">
        <v>432.00250199999999</v>
      </c>
      <c r="D583" s="37">
        <f t="shared" si="18"/>
        <v>-8.3363355853410589E-3</v>
      </c>
      <c r="E583" s="50">
        <f t="shared" si="19"/>
        <v>20675.624673768518</v>
      </c>
      <c r="F583" s="48"/>
    </row>
    <row r="584" spans="1:6" x14ac:dyDescent="0.3">
      <c r="A584" s="17"/>
      <c r="B584" s="17">
        <v>44918</v>
      </c>
      <c r="C584" s="21">
        <v>421.15249599999999</v>
      </c>
      <c r="D584" s="37">
        <f t="shared" si="18"/>
        <v>-2.5115609168393213E-2</v>
      </c>
      <c r="E584" s="50">
        <f t="shared" si="19"/>
        <v>20156.343765149759</v>
      </c>
      <c r="F584" s="48"/>
    </row>
    <row r="585" spans="1:6" x14ac:dyDescent="0.3">
      <c r="A585" s="17"/>
      <c r="B585" s="17">
        <v>44921</v>
      </c>
      <c r="C585" s="21">
        <v>433.73019399999998</v>
      </c>
      <c r="D585" s="37">
        <f t="shared" si="18"/>
        <v>2.9864949441021475E-2</v>
      </c>
      <c r="E585" s="50">
        <f t="shared" si="19"/>
        <v>20758.311952611806</v>
      </c>
      <c r="F585" s="48"/>
    </row>
    <row r="586" spans="1:6" x14ac:dyDescent="0.3">
      <c r="A586" s="17"/>
      <c r="B586" s="17">
        <v>44922</v>
      </c>
      <c r="C586" s="21">
        <v>437.21521000000001</v>
      </c>
      <c r="D586" s="37">
        <f t="shared" si="18"/>
        <v>8.034985915691243E-3</v>
      </c>
      <c r="E586" s="50">
        <f t="shared" si="19"/>
        <v>20925.104696784569</v>
      </c>
      <c r="F586" s="48"/>
    </row>
    <row r="587" spans="1:6" x14ac:dyDescent="0.3">
      <c r="A587" s="17"/>
      <c r="B587" s="17">
        <v>44923</v>
      </c>
      <c r="C587" s="21">
        <v>437.43548600000003</v>
      </c>
      <c r="D587" s="37">
        <f t="shared" si="18"/>
        <v>5.0381595827833289E-4</v>
      </c>
      <c r="E587" s="50">
        <f t="shared" si="19"/>
        <v>20935.647098459453</v>
      </c>
      <c r="F587" s="48"/>
    </row>
    <row r="588" spans="1:6" x14ac:dyDescent="0.3">
      <c r="A588" s="17"/>
      <c r="B588" s="17">
        <v>44924</v>
      </c>
      <c r="C588" s="21">
        <v>440.76800500000002</v>
      </c>
      <c r="D588" s="37">
        <f t="shared" si="18"/>
        <v>7.618309686013883E-3</v>
      </c>
      <c r="E588" s="50">
        <f t="shared" si="19"/>
        <v>21095.141341532613</v>
      </c>
      <c r="F588" s="48"/>
    </row>
    <row r="589" spans="1:6" x14ac:dyDescent="0.3">
      <c r="A589" s="17"/>
      <c r="B589" s="17">
        <v>44925</v>
      </c>
      <c r="C589" s="21">
        <v>439.643799</v>
      </c>
      <c r="D589" s="37">
        <f t="shared" si="18"/>
        <v>-2.5505617178361553E-3</v>
      </c>
      <c r="E589" s="50">
        <f t="shared" si="19"/>
        <v>21041.336881594558</v>
      </c>
      <c r="F589" s="48"/>
    </row>
    <row r="590" spans="1:6" x14ac:dyDescent="0.3">
      <c r="A590" s="17"/>
      <c r="B590" s="17">
        <v>44928</v>
      </c>
      <c r="C590" s="21">
        <v>442.69958500000001</v>
      </c>
      <c r="D590" s="37">
        <f t="shared" si="18"/>
        <v>6.9505950202200214E-3</v>
      </c>
      <c r="E590" s="50">
        <f t="shared" si="19"/>
        <v>21187.586692942539</v>
      </c>
      <c r="F590" s="48"/>
    </row>
    <row r="591" spans="1:6" x14ac:dyDescent="0.3">
      <c r="A591" s="17"/>
      <c r="B591" s="17">
        <v>44929</v>
      </c>
      <c r="C591" s="21">
        <v>445.66128500000002</v>
      </c>
      <c r="D591" s="37">
        <f t="shared" si="18"/>
        <v>6.6900898495308222E-3</v>
      </c>
      <c r="E591" s="50">
        <f t="shared" si="19"/>
        <v>21329.33355161305</v>
      </c>
      <c r="F591" s="48"/>
    </row>
    <row r="592" spans="1:6" x14ac:dyDescent="0.3">
      <c r="A592" s="17"/>
      <c r="B592" s="17">
        <v>44930</v>
      </c>
      <c r="C592" s="21">
        <v>442.068512</v>
      </c>
      <c r="D592" s="37">
        <f t="shared" si="18"/>
        <v>-8.0616672816891024E-3</v>
      </c>
      <c r="E592" s="50">
        <f t="shared" si="19"/>
        <v>21157.383561179777</v>
      </c>
      <c r="F592" s="48"/>
    </row>
    <row r="593" spans="1:6" x14ac:dyDescent="0.3">
      <c r="A593" s="17"/>
      <c r="B593" s="17">
        <v>44931</v>
      </c>
      <c r="C593" s="21">
        <v>440.99340799999999</v>
      </c>
      <c r="D593" s="37">
        <f t="shared" si="18"/>
        <v>-2.431985022267341E-3</v>
      </c>
      <c r="E593" s="50">
        <f t="shared" si="19"/>
        <v>21105.929121248621</v>
      </c>
      <c r="F593" s="48"/>
    </row>
    <row r="594" spans="1:6" x14ac:dyDescent="0.3">
      <c r="A594" s="17"/>
      <c r="B594" s="17">
        <v>44932</v>
      </c>
      <c r="C594" s="21">
        <v>436.91641199999998</v>
      </c>
      <c r="D594" s="37">
        <f t="shared" si="18"/>
        <v>-9.2450270821281943E-3</v>
      </c>
      <c r="E594" s="50">
        <f t="shared" si="19"/>
        <v>20910.804234929197</v>
      </c>
      <c r="F594" s="48"/>
    </row>
    <row r="595" spans="1:6" x14ac:dyDescent="0.3">
      <c r="A595" s="17"/>
      <c r="B595" s="17">
        <v>44935</v>
      </c>
      <c r="C595" s="21">
        <v>439.96560699999998</v>
      </c>
      <c r="D595" s="37">
        <f t="shared" si="18"/>
        <v>6.9788978309196529E-3</v>
      </c>
      <c r="E595" s="50">
        <f t="shared" si="19"/>
        <v>21056.738601247129</v>
      </c>
      <c r="F595" s="48"/>
    </row>
    <row r="596" spans="1:6" x14ac:dyDescent="0.3">
      <c r="A596" s="17"/>
      <c r="B596" s="17">
        <v>44936</v>
      </c>
      <c r="C596" s="21">
        <v>435.90200800000002</v>
      </c>
      <c r="D596" s="37">
        <f t="shared" si="18"/>
        <v>-9.236174226682119E-3</v>
      </c>
      <c r="E596" s="50">
        <f t="shared" si="19"/>
        <v>20862.254894880309</v>
      </c>
      <c r="F596" s="48"/>
    </row>
    <row r="597" spans="1:6" x14ac:dyDescent="0.3">
      <c r="A597" s="17"/>
      <c r="B597" s="17">
        <v>44937</v>
      </c>
      <c r="C597" s="21">
        <v>436.64370700000001</v>
      </c>
      <c r="D597" s="37">
        <f t="shared" si="18"/>
        <v>1.701526917490095E-3</v>
      </c>
      <c r="E597" s="50">
        <f t="shared" si="19"/>
        <v>20897.752583143487</v>
      </c>
      <c r="F597" s="48"/>
    </row>
    <row r="598" spans="1:6" x14ac:dyDescent="0.3">
      <c r="A598" s="17"/>
      <c r="B598" s="17">
        <v>44938</v>
      </c>
      <c r="C598" s="21">
        <v>435.80209400000001</v>
      </c>
      <c r="D598" s="37">
        <f t="shared" si="18"/>
        <v>-1.927459359903234E-3</v>
      </c>
      <c r="E598" s="50">
        <f t="shared" si="19"/>
        <v>20857.473014326166</v>
      </c>
      <c r="F598" s="48"/>
    </row>
    <row r="599" spans="1:6" x14ac:dyDescent="0.3">
      <c r="A599" s="17"/>
      <c r="B599" s="17">
        <v>44939</v>
      </c>
      <c r="C599" s="21">
        <v>438.90859999999998</v>
      </c>
      <c r="D599" s="37">
        <f t="shared" si="18"/>
        <v>7.1282493654102712E-3</v>
      </c>
      <c r="E599" s="50">
        <f t="shared" si="19"/>
        <v>21006.150283104598</v>
      </c>
      <c r="F599" s="48"/>
    </row>
    <row r="600" spans="1:6" x14ac:dyDescent="0.3">
      <c r="A600" s="17"/>
      <c r="B600" s="17">
        <v>44942</v>
      </c>
      <c r="C600" s="21">
        <v>436.7099</v>
      </c>
      <c r="D600" s="37">
        <f t="shared" si="18"/>
        <v>-5.0094712202038739E-3</v>
      </c>
      <c r="E600" s="50">
        <f t="shared" si="19"/>
        <v>20900.920577814108</v>
      </c>
      <c r="F600" s="48"/>
    </row>
    <row r="601" spans="1:6" x14ac:dyDescent="0.3">
      <c r="A601" s="17"/>
      <c r="B601" s="17">
        <v>44943</v>
      </c>
      <c r="C601" s="21">
        <v>435.72280899999998</v>
      </c>
      <c r="D601" s="37">
        <f t="shared" si="18"/>
        <v>-2.260289954498446E-3</v>
      </c>
      <c r="E601" s="50">
        <f t="shared" si="19"/>
        <v>20853.678436992304</v>
      </c>
      <c r="F601" s="48"/>
    </row>
    <row r="602" spans="1:6" x14ac:dyDescent="0.3">
      <c r="A602" s="17"/>
      <c r="B602" s="17">
        <v>44944</v>
      </c>
      <c r="C602" s="21">
        <v>437.348389</v>
      </c>
      <c r="D602" s="37">
        <f t="shared" si="18"/>
        <v>3.7307663643562292E-3</v>
      </c>
      <c r="E602" s="50">
        <f t="shared" si="19"/>
        <v>20931.478639078137</v>
      </c>
      <c r="F602" s="48"/>
    </row>
    <row r="603" spans="1:6" x14ac:dyDescent="0.3">
      <c r="A603" s="17"/>
      <c r="B603" s="17">
        <v>44945</v>
      </c>
      <c r="C603" s="21">
        <v>437.01748700000002</v>
      </c>
      <c r="D603" s="37">
        <f t="shared" si="18"/>
        <v>-7.5660962363801113E-4</v>
      </c>
      <c r="E603" s="50">
        <f t="shared" si="19"/>
        <v>20915.641680902838</v>
      </c>
      <c r="F603" s="48"/>
    </row>
    <row r="604" spans="1:6" x14ac:dyDescent="0.3">
      <c r="A604" s="17"/>
      <c r="B604" s="17">
        <v>44946</v>
      </c>
      <c r="C604" s="21">
        <v>436.81451399999997</v>
      </c>
      <c r="D604" s="37">
        <f t="shared" si="18"/>
        <v>-4.644505220909906E-4</v>
      </c>
      <c r="E604" s="50">
        <f t="shared" si="19"/>
        <v>20905.927400204273</v>
      </c>
      <c r="F604" s="48"/>
    </row>
    <row r="605" spans="1:6" x14ac:dyDescent="0.3">
      <c r="A605" s="17"/>
      <c r="B605" s="17">
        <v>44949</v>
      </c>
      <c r="C605" s="21">
        <v>439.51620500000001</v>
      </c>
      <c r="D605" s="37">
        <f t="shared" si="18"/>
        <v>6.1849845035140925E-3</v>
      </c>
      <c r="E605" s="50">
        <f t="shared" si="19"/>
        <v>21035.230237206128</v>
      </c>
      <c r="F605" s="48"/>
    </row>
    <row r="606" spans="1:6" x14ac:dyDescent="0.3">
      <c r="A606" s="17"/>
      <c r="B606" s="17">
        <v>44950</v>
      </c>
      <c r="C606" s="21">
        <v>437.77279700000003</v>
      </c>
      <c r="D606" s="37">
        <f t="shared" si="18"/>
        <v>-3.9666523786079473E-3</v>
      </c>
      <c r="E606" s="50">
        <f t="shared" si="19"/>
        <v>20951.790791151147</v>
      </c>
      <c r="F606" s="48"/>
    </row>
    <row r="607" spans="1:6" x14ac:dyDescent="0.3">
      <c r="A607" s="17"/>
      <c r="B607" s="17">
        <v>44951</v>
      </c>
      <c r="C607" s="21">
        <v>427.73330700000002</v>
      </c>
      <c r="D607" s="37">
        <f t="shared" si="18"/>
        <v>-2.293310609704239E-2</v>
      </c>
      <c r="E607" s="50">
        <f t="shared" si="19"/>
        <v>20471.301150014642</v>
      </c>
      <c r="F607" s="48"/>
    </row>
    <row r="608" spans="1:6" x14ac:dyDescent="0.3">
      <c r="A608" s="17"/>
      <c r="B608" s="17">
        <v>44953</v>
      </c>
      <c r="C608" s="21">
        <v>416.53500400000001</v>
      </c>
      <c r="D608" s="37">
        <f t="shared" si="18"/>
        <v>-2.6180572839982295E-2</v>
      </c>
      <c r="E608" s="50">
        <f t="shared" si="19"/>
        <v>19935.350759127472</v>
      </c>
      <c r="F608" s="48"/>
    </row>
    <row r="609" spans="1:6" x14ac:dyDescent="0.3">
      <c r="A609" s="17"/>
      <c r="B609" s="17">
        <v>44956</v>
      </c>
      <c r="C609" s="21">
        <v>416.656586</v>
      </c>
      <c r="D609" s="37">
        <f t="shared" si="18"/>
        <v>2.918890341326258E-4</v>
      </c>
      <c r="E609" s="50">
        <f t="shared" si="19"/>
        <v>19941.169669405648</v>
      </c>
      <c r="F609" s="48"/>
    </row>
    <row r="610" spans="1:6" x14ac:dyDescent="0.3">
      <c r="A610" s="17"/>
      <c r="B610" s="17">
        <v>44957</v>
      </c>
      <c r="C610" s="21">
        <v>420.0625</v>
      </c>
      <c r="D610" s="37">
        <f t="shared" si="18"/>
        <v>8.174391367954989E-3</v>
      </c>
      <c r="E610" s="50">
        <f t="shared" si="19"/>
        <v>20104.176594618162</v>
      </c>
      <c r="F610" s="48"/>
    </row>
    <row r="611" spans="1:6" x14ac:dyDescent="0.3">
      <c r="A611" s="17"/>
      <c r="B611" s="17">
        <v>44958</v>
      </c>
      <c r="C611" s="21">
        <v>412.04299900000001</v>
      </c>
      <c r="D611" s="37">
        <f t="shared" si="18"/>
        <v>-1.9091209046272855E-2</v>
      </c>
      <c r="E611" s="50">
        <f t="shared" si="19"/>
        <v>19720.36355654712</v>
      </c>
      <c r="F611" s="48"/>
    </row>
    <row r="612" spans="1:6" x14ac:dyDescent="0.3">
      <c r="A612" s="17"/>
      <c r="B612" s="17">
        <v>44959</v>
      </c>
      <c r="C612" s="21">
        <v>412.26989700000001</v>
      </c>
      <c r="D612" s="37">
        <f t="shared" si="18"/>
        <v>5.5066582990287763E-4</v>
      </c>
      <c r="E612" s="50">
        <f t="shared" si="19"/>
        <v>19731.222886910971</v>
      </c>
      <c r="F612" s="48"/>
    </row>
    <row r="613" spans="1:6" x14ac:dyDescent="0.3">
      <c r="A613" s="17"/>
      <c r="B613" s="17">
        <v>44960</v>
      </c>
      <c r="C613" s="21">
        <v>418.52288800000002</v>
      </c>
      <c r="D613" s="37">
        <f t="shared" si="18"/>
        <v>1.5167226725748566E-2</v>
      </c>
      <c r="E613" s="50">
        <f t="shared" si="19"/>
        <v>20030.49081801303</v>
      </c>
      <c r="F613" s="48"/>
    </row>
    <row r="614" spans="1:6" x14ac:dyDescent="0.3">
      <c r="A614" s="17"/>
      <c r="B614" s="17">
        <v>44963</v>
      </c>
      <c r="C614" s="21">
        <v>418.87298600000003</v>
      </c>
      <c r="D614" s="37">
        <f t="shared" si="18"/>
        <v>8.3650861168673449E-4</v>
      </c>
      <c r="E614" s="50">
        <f t="shared" si="19"/>
        <v>20047.246496078609</v>
      </c>
      <c r="F614" s="48"/>
    </row>
    <row r="615" spans="1:6" x14ac:dyDescent="0.3">
      <c r="A615" s="17"/>
      <c r="B615" s="17">
        <v>44964</v>
      </c>
      <c r="C615" s="21">
        <v>418.17630000000003</v>
      </c>
      <c r="D615" s="37">
        <f t="shared" si="18"/>
        <v>-1.663239271295475E-3</v>
      </c>
      <c r="E615" s="50">
        <f t="shared" si="19"/>
        <v>20013.90312842499</v>
      </c>
      <c r="F615" s="48"/>
    </row>
    <row r="616" spans="1:6" x14ac:dyDescent="0.3">
      <c r="A616" s="17"/>
      <c r="B616" s="17">
        <v>44965</v>
      </c>
      <c r="C616" s="21">
        <v>422.39651500000002</v>
      </c>
      <c r="D616" s="37">
        <f t="shared" si="18"/>
        <v>1.0091951648144564E-2</v>
      </c>
      <c r="E616" s="50">
        <f t="shared" si="19"/>
        <v>20215.882471087705</v>
      </c>
      <c r="F616" s="48"/>
    </row>
    <row r="617" spans="1:6" x14ac:dyDescent="0.3">
      <c r="A617" s="17"/>
      <c r="B617" s="17">
        <v>44966</v>
      </c>
      <c r="C617" s="21">
        <v>423.55960099999999</v>
      </c>
      <c r="D617" s="37">
        <f t="shared" si="18"/>
        <v>2.7535407104387786E-3</v>
      </c>
      <c r="E617" s="50">
        <f t="shared" si="19"/>
        <v>20271.547726469293</v>
      </c>
      <c r="F617" s="48"/>
    </row>
    <row r="618" spans="1:6" x14ac:dyDescent="0.3">
      <c r="A618" s="17"/>
      <c r="B618" s="17">
        <v>44967</v>
      </c>
      <c r="C618" s="21">
        <v>424.699005</v>
      </c>
      <c r="D618" s="37">
        <f t="shared" si="18"/>
        <v>2.6900676960454812E-3</v>
      </c>
      <c r="E618" s="50">
        <f t="shared" si="19"/>
        <v>20326.079562157112</v>
      </c>
      <c r="F618" s="48"/>
    </row>
    <row r="619" spans="1:6" x14ac:dyDescent="0.3">
      <c r="A619" s="17"/>
      <c r="B619" s="17">
        <v>44970</v>
      </c>
      <c r="C619" s="21">
        <v>420.346588</v>
      </c>
      <c r="D619" s="37">
        <f t="shared" si="18"/>
        <v>-1.024823922062168E-2</v>
      </c>
      <c r="E619" s="50">
        <f t="shared" si="19"/>
        <v>20117.773036386738</v>
      </c>
      <c r="F619" s="48"/>
    </row>
    <row r="620" spans="1:6" x14ac:dyDescent="0.3">
      <c r="A620" s="17"/>
      <c r="B620" s="17">
        <v>44971</v>
      </c>
      <c r="C620" s="21">
        <v>421.55429099999998</v>
      </c>
      <c r="D620" s="37">
        <f t="shared" si="18"/>
        <v>2.8731124136066044E-3</v>
      </c>
      <c r="E620" s="50">
        <f t="shared" si="19"/>
        <v>20175.573659831702</v>
      </c>
      <c r="F620" s="48"/>
    </row>
    <row r="621" spans="1:6" x14ac:dyDescent="0.3">
      <c r="A621" s="17"/>
      <c r="B621" s="17">
        <v>44972</v>
      </c>
      <c r="C621" s="21">
        <v>423.48580900000002</v>
      </c>
      <c r="D621" s="37">
        <f t="shared" si="18"/>
        <v>4.5818961904483136E-3</v>
      </c>
      <c r="E621" s="50">
        <f t="shared" si="19"/>
        <v>20268.016043923795</v>
      </c>
      <c r="F621" s="48"/>
    </row>
    <row r="622" spans="1:6" x14ac:dyDescent="0.3">
      <c r="A622" s="17"/>
      <c r="B622" s="17">
        <v>44973</v>
      </c>
      <c r="C622" s="21">
        <v>423.17459100000002</v>
      </c>
      <c r="D622" s="37">
        <f t="shared" si="18"/>
        <v>-7.3489593602886624E-4</v>
      </c>
      <c r="E622" s="50">
        <f t="shared" si="19"/>
        <v>20253.121161301748</v>
      </c>
      <c r="F622" s="48"/>
    </row>
    <row r="623" spans="1:6" x14ac:dyDescent="0.3">
      <c r="A623" s="17"/>
      <c r="B623" s="17">
        <v>44974</v>
      </c>
      <c r="C623" s="21">
        <v>417.843414</v>
      </c>
      <c r="D623" s="37">
        <f t="shared" si="18"/>
        <v>-1.2598055538736315E-2</v>
      </c>
      <c r="E623" s="50">
        <f t="shared" si="19"/>
        <v>19997.971216078913</v>
      </c>
      <c r="F623" s="48"/>
    </row>
    <row r="624" spans="1:6" x14ac:dyDescent="0.3">
      <c r="A624" s="17"/>
      <c r="B624" s="17">
        <v>44977</v>
      </c>
      <c r="C624" s="21">
        <v>416.077789</v>
      </c>
      <c r="D624" s="37">
        <f t="shared" si="18"/>
        <v>-4.2255661830295117E-3</v>
      </c>
      <c r="E624" s="50">
        <f t="shared" si="19"/>
        <v>19913.468465179052</v>
      </c>
      <c r="F624" s="48"/>
    </row>
    <row r="625" spans="1:6" x14ac:dyDescent="0.3">
      <c r="A625" s="17"/>
      <c r="B625" s="17">
        <v>44978</v>
      </c>
      <c r="C625" s="21">
        <v>414.8349</v>
      </c>
      <c r="D625" s="37">
        <f t="shared" si="18"/>
        <v>-2.9871553657962527E-3</v>
      </c>
      <c r="E625" s="50">
        <f t="shared" si="19"/>
        <v>19853.983841001678</v>
      </c>
      <c r="F625" s="48"/>
    </row>
    <row r="626" spans="1:6" x14ac:dyDescent="0.3">
      <c r="A626" s="17"/>
      <c r="B626" s="17">
        <v>44979</v>
      </c>
      <c r="C626" s="21">
        <v>409.802887</v>
      </c>
      <c r="D626" s="37">
        <f t="shared" si="18"/>
        <v>-1.2130158287067955E-2</v>
      </c>
      <c r="E626" s="50">
        <f t="shared" si="19"/>
        <v>19613.151874381438</v>
      </c>
      <c r="F626" s="48"/>
    </row>
    <row r="627" spans="1:6" x14ac:dyDescent="0.3">
      <c r="A627" s="17"/>
      <c r="B627" s="17">
        <v>44980</v>
      </c>
      <c r="C627" s="21">
        <v>411.57019000000003</v>
      </c>
      <c r="D627" s="37">
        <f t="shared" si="18"/>
        <v>4.3125684470837478E-3</v>
      </c>
      <c r="E627" s="50">
        <f t="shared" si="19"/>
        <v>19697.734934302756</v>
      </c>
      <c r="F627" s="48"/>
    </row>
    <row r="628" spans="1:6" x14ac:dyDescent="0.3">
      <c r="A628" s="17"/>
      <c r="B628" s="17">
        <v>44981</v>
      </c>
      <c r="C628" s="21">
        <v>410.78289799999999</v>
      </c>
      <c r="D628" s="37">
        <f t="shared" si="18"/>
        <v>-1.9128985021972468E-3</v>
      </c>
      <c r="E628" s="50">
        <f t="shared" si="19"/>
        <v>19660.055166650251</v>
      </c>
      <c r="F628" s="48"/>
    </row>
    <row r="629" spans="1:6" x14ac:dyDescent="0.3">
      <c r="A629" s="17"/>
      <c r="B629" s="17">
        <v>44984</v>
      </c>
      <c r="C629" s="21">
        <v>412.56118800000002</v>
      </c>
      <c r="D629" s="37">
        <f t="shared" si="18"/>
        <v>4.3290263753872895E-3</v>
      </c>
      <c r="E629" s="50">
        <f t="shared" si="19"/>
        <v>19745.164064008248</v>
      </c>
      <c r="F629" s="48"/>
    </row>
    <row r="630" spans="1:6" x14ac:dyDescent="0.3">
      <c r="A630" s="17"/>
      <c r="B630" s="17">
        <v>44985</v>
      </c>
      <c r="C630" s="21">
        <v>413.06100500000002</v>
      </c>
      <c r="D630" s="37">
        <f t="shared" si="18"/>
        <v>1.2114978687719098E-3</v>
      </c>
      <c r="E630" s="50">
        <f t="shared" si="19"/>
        <v>19769.085288190345</v>
      </c>
      <c r="F630" s="48"/>
    </row>
    <row r="631" spans="1:6" x14ac:dyDescent="0.3">
      <c r="A631" s="17"/>
      <c r="B631" s="17">
        <v>44986</v>
      </c>
      <c r="C631" s="21">
        <v>417.89471400000002</v>
      </c>
      <c r="D631" s="37">
        <f t="shared" si="18"/>
        <v>1.170216733482261E-2</v>
      </c>
      <c r="E631" s="50">
        <f t="shared" si="19"/>
        <v>20000.426432289129</v>
      </c>
      <c r="F631" s="48"/>
    </row>
    <row r="632" spans="1:6" x14ac:dyDescent="0.3">
      <c r="A632" s="17"/>
      <c r="B632" s="17">
        <v>44987</v>
      </c>
      <c r="C632" s="21">
        <v>416.20849600000003</v>
      </c>
      <c r="D632" s="37">
        <f t="shared" si="18"/>
        <v>-4.0350306991439868E-3</v>
      </c>
      <c r="E632" s="50">
        <f t="shared" si="19"/>
        <v>19919.724097638871</v>
      </c>
      <c r="F632" s="48"/>
    </row>
    <row r="633" spans="1:6" x14ac:dyDescent="0.3">
      <c r="A633" s="17"/>
      <c r="B633" s="17">
        <v>44988</v>
      </c>
      <c r="C633" s="21">
        <v>423.90811200000002</v>
      </c>
      <c r="D633" s="37">
        <f t="shared" si="18"/>
        <v>1.8499420540420662E-2</v>
      </c>
      <c r="E633" s="50">
        <f t="shared" si="19"/>
        <v>20288.227450770246</v>
      </c>
      <c r="F633" s="48"/>
    </row>
    <row r="634" spans="1:6" x14ac:dyDescent="0.3">
      <c r="A634" s="17"/>
      <c r="B634" s="17">
        <v>44991</v>
      </c>
      <c r="C634" s="21">
        <v>424.92718500000001</v>
      </c>
      <c r="D634" s="37">
        <f t="shared" si="18"/>
        <v>2.4039950431521623E-3</v>
      </c>
      <c r="E634" s="50">
        <f t="shared" si="19"/>
        <v>20337.000248996243</v>
      </c>
      <c r="F634" s="48"/>
    </row>
    <row r="635" spans="1:6" x14ac:dyDescent="0.3">
      <c r="A635" s="17"/>
      <c r="B635" s="17">
        <v>44993</v>
      </c>
      <c r="C635" s="21">
        <v>426.57549999999998</v>
      </c>
      <c r="D635" s="37">
        <f t="shared" si="18"/>
        <v>3.879052831133805E-3</v>
      </c>
      <c r="E635" s="50">
        <f t="shared" si="19"/>
        <v>20415.88854738888</v>
      </c>
      <c r="F635" s="48"/>
    </row>
    <row r="636" spans="1:6" x14ac:dyDescent="0.3">
      <c r="A636" s="17"/>
      <c r="B636" s="17">
        <v>44994</v>
      </c>
      <c r="C636" s="21">
        <v>423.401703</v>
      </c>
      <c r="D636" s="37">
        <f t="shared" si="18"/>
        <v>-7.4401764752077401E-3</v>
      </c>
      <c r="E636" s="50">
        <f t="shared" si="19"/>
        <v>20263.990733698134</v>
      </c>
      <c r="F636" s="48"/>
    </row>
    <row r="637" spans="1:6" x14ac:dyDescent="0.3">
      <c r="A637" s="17"/>
      <c r="B637" s="17">
        <v>44995</v>
      </c>
      <c r="C637" s="21">
        <v>416.43188500000002</v>
      </c>
      <c r="D637" s="37">
        <f t="shared" si="18"/>
        <v>-1.6461478427260777E-2</v>
      </c>
      <c r="E637" s="50">
        <f t="shared" si="19"/>
        <v>19930.415487385151</v>
      </c>
      <c r="F637" s="48"/>
    </row>
    <row r="638" spans="1:6" x14ac:dyDescent="0.3">
      <c r="A638" s="17"/>
      <c r="B638" s="17">
        <v>44998</v>
      </c>
      <c r="C638" s="21">
        <v>405.83569299999999</v>
      </c>
      <c r="D638" s="37">
        <f t="shared" si="18"/>
        <v>-2.5445198558703135E-2</v>
      </c>
      <c r="E638" s="50">
        <f t="shared" si="19"/>
        <v>19423.282107951185</v>
      </c>
      <c r="F638" s="48"/>
    </row>
    <row r="639" spans="1:6" x14ac:dyDescent="0.3">
      <c r="A639" s="17"/>
      <c r="B639" s="17">
        <v>44999</v>
      </c>
      <c r="C639" s="21">
        <v>403.28808600000002</v>
      </c>
      <c r="D639" s="37">
        <f t="shared" si="18"/>
        <v>-6.2774345478774111E-3</v>
      </c>
      <c r="E639" s="50">
        <f t="shared" si="19"/>
        <v>19301.353725813562</v>
      </c>
      <c r="F639" s="48"/>
    </row>
    <row r="640" spans="1:6" x14ac:dyDescent="0.3">
      <c r="A640" s="17"/>
      <c r="B640" s="17">
        <v>45000</v>
      </c>
      <c r="C640" s="21">
        <v>400.37200899999999</v>
      </c>
      <c r="D640" s="37">
        <f t="shared" si="18"/>
        <v>-7.2307541463053028E-3</v>
      </c>
      <c r="E640" s="50">
        <f t="shared" si="19"/>
        <v>19161.790382331332</v>
      </c>
      <c r="F640" s="48"/>
    </row>
    <row r="641" spans="1:6" x14ac:dyDescent="0.3">
      <c r="A641" s="17"/>
      <c r="B641" s="17">
        <v>45001</v>
      </c>
      <c r="C641" s="21">
        <v>400.070313</v>
      </c>
      <c r="D641" s="37">
        <f t="shared" si="18"/>
        <v>-7.5353919159716447E-4</v>
      </c>
      <c r="E641" s="50">
        <f t="shared" si="19"/>
        <v>19147.351222297075</v>
      </c>
      <c r="F641" s="48"/>
    </row>
    <row r="642" spans="1:6" x14ac:dyDescent="0.3">
      <c r="A642" s="17"/>
      <c r="B642" s="17">
        <v>45002</v>
      </c>
      <c r="C642" s="21">
        <v>404.00140399999998</v>
      </c>
      <c r="D642" s="37">
        <f t="shared" si="18"/>
        <v>9.8260002611090542E-3</v>
      </c>
      <c r="E642" s="50">
        <f t="shared" si="19"/>
        <v>19335.493100406911</v>
      </c>
      <c r="F642" s="48"/>
    </row>
    <row r="643" spans="1:6" x14ac:dyDescent="0.3">
      <c r="A643" s="17"/>
      <c r="B643" s="17">
        <v>45005</v>
      </c>
      <c r="C643" s="21">
        <v>399.66290300000003</v>
      </c>
      <c r="D643" s="37">
        <f t="shared" si="18"/>
        <v>-1.0738826541305662E-2</v>
      </c>
      <c r="E643" s="50">
        <f t="shared" si="19"/>
        <v>19127.85259391103</v>
      </c>
      <c r="F643" s="48"/>
    </row>
    <row r="644" spans="1:6" x14ac:dyDescent="0.3">
      <c r="A644" s="17"/>
      <c r="B644" s="17">
        <v>45006</v>
      </c>
      <c r="C644" s="21">
        <v>405.719086</v>
      </c>
      <c r="D644" s="37">
        <f t="shared" si="18"/>
        <v>1.5153227769053101E-2</v>
      </c>
      <c r="E644" s="50">
        <f t="shared" si="19"/>
        <v>19417.701300999437</v>
      </c>
      <c r="F644" s="48"/>
    </row>
    <row r="645" spans="1:6" x14ac:dyDescent="0.3">
      <c r="A645" s="17"/>
      <c r="B645" s="17">
        <v>45007</v>
      </c>
      <c r="C645" s="21">
        <v>408.03100599999999</v>
      </c>
      <c r="D645" s="37">
        <f t="shared" si="18"/>
        <v>5.6983269453584106E-3</v>
      </c>
      <c r="E645" s="50">
        <f t="shared" si="19"/>
        <v>19528.349711539842</v>
      </c>
      <c r="F645" s="48"/>
    </row>
    <row r="646" spans="1:6" x14ac:dyDescent="0.3">
      <c r="A646" s="17"/>
      <c r="B646" s="17">
        <v>45008</v>
      </c>
      <c r="C646" s="21">
        <v>405.59588600000001</v>
      </c>
      <c r="D646" s="37">
        <f t="shared" ref="D646:D710" si="20">((C646-C645)/C645)</f>
        <v>-5.967977835488276E-3</v>
      </c>
      <c r="E646" s="50">
        <f t="shared" ref="E646:E709" si="21">(E645+(E645*D646))</f>
        <v>19411.804953297709</v>
      </c>
      <c r="F646" s="48"/>
    </row>
    <row r="647" spans="1:6" x14ac:dyDescent="0.3">
      <c r="A647" s="17"/>
      <c r="B647" s="17">
        <v>45009</v>
      </c>
      <c r="C647" s="21">
        <v>399.95169099999998</v>
      </c>
      <c r="D647" s="37">
        <f t="shared" si="20"/>
        <v>-1.391580929398289E-2</v>
      </c>
      <c r="E647" s="50">
        <f t="shared" si="21"/>
        <v>19141.673977515627</v>
      </c>
      <c r="F647" s="48"/>
    </row>
    <row r="648" spans="1:6" x14ac:dyDescent="0.3">
      <c r="A648" s="17"/>
      <c r="B648" s="17">
        <v>45012</v>
      </c>
      <c r="C648" s="21">
        <v>398.45959499999998</v>
      </c>
      <c r="D648" s="37">
        <f t="shared" si="20"/>
        <v>-3.7306905648262496E-3</v>
      </c>
      <c r="E648" s="50">
        <f t="shared" si="21"/>
        <v>19070.262315012729</v>
      </c>
      <c r="F648" s="48"/>
    </row>
    <row r="649" spans="1:6" x14ac:dyDescent="0.3">
      <c r="A649" s="17"/>
      <c r="B649" s="17">
        <v>45013</v>
      </c>
      <c r="C649" s="21">
        <v>398.68438700000002</v>
      </c>
      <c r="D649" s="37">
        <f t="shared" si="20"/>
        <v>5.64152558554993E-4</v>
      </c>
      <c r="E649" s="50">
        <f t="shared" si="21"/>
        <v>19081.020852290058</v>
      </c>
      <c r="F649" s="48"/>
    </row>
    <row r="650" spans="1:6" x14ac:dyDescent="0.3">
      <c r="A650" s="17"/>
      <c r="B650" s="17">
        <v>45014</v>
      </c>
      <c r="C650" s="21">
        <v>403.43701199999998</v>
      </c>
      <c r="D650" s="37">
        <f t="shared" si="20"/>
        <v>1.1920770300944758E-2</v>
      </c>
      <c r="E650" s="50">
        <f t="shared" si="21"/>
        <v>19308.481318977745</v>
      </c>
      <c r="F650" s="48"/>
    </row>
    <row r="651" spans="1:6" x14ac:dyDescent="0.3">
      <c r="A651" s="17"/>
      <c r="B651" s="17">
        <v>45016</v>
      </c>
      <c r="C651" s="21">
        <v>410.03939800000001</v>
      </c>
      <c r="D651" s="37">
        <f t="shared" si="20"/>
        <v>1.6365345279723678E-2</v>
      </c>
      <c r="E651" s="50">
        <f t="shared" si="21"/>
        <v>19624.471282589911</v>
      </c>
      <c r="F651" s="48"/>
    </row>
    <row r="652" spans="1:6" x14ac:dyDescent="0.3">
      <c r="A652" s="17"/>
      <c r="B652" s="17">
        <v>45019</v>
      </c>
      <c r="C652" s="21">
        <v>413.37469499999997</v>
      </c>
      <c r="D652" s="37">
        <f t="shared" si="20"/>
        <v>8.1340891052619508E-3</v>
      </c>
      <c r="E652" s="50">
        <f t="shared" si="21"/>
        <v>19784.098480646153</v>
      </c>
      <c r="F652" s="48"/>
    </row>
    <row r="653" spans="1:6" x14ac:dyDescent="0.3">
      <c r="A653" s="17"/>
      <c r="B653" s="17">
        <v>45021</v>
      </c>
      <c r="C653" s="21">
        <v>414.15258799999998</v>
      </c>
      <c r="D653" s="37">
        <f t="shared" si="20"/>
        <v>1.8818108834649542E-3</v>
      </c>
      <c r="E653" s="50">
        <f t="shared" si="21"/>
        <v>19821.328412486575</v>
      </c>
      <c r="F653" s="48"/>
    </row>
    <row r="654" spans="1:6" x14ac:dyDescent="0.3">
      <c r="A654" s="17"/>
      <c r="B654" s="17">
        <v>45022</v>
      </c>
      <c r="C654" s="21">
        <v>417.33419800000001</v>
      </c>
      <c r="D654" s="37">
        <f t="shared" si="20"/>
        <v>7.6822168741344067E-3</v>
      </c>
      <c r="E654" s="50">
        <f t="shared" si="21"/>
        <v>19973.60015608474</v>
      </c>
      <c r="F654" s="48"/>
    </row>
    <row r="655" spans="1:6" x14ac:dyDescent="0.3">
      <c r="A655" s="17"/>
      <c r="B655" s="17">
        <v>45026</v>
      </c>
      <c r="C655" s="21">
        <v>416.47680700000001</v>
      </c>
      <c r="D655" s="37">
        <f t="shared" si="20"/>
        <v>-2.0544470213773539E-3</v>
      </c>
      <c r="E655" s="50">
        <f t="shared" si="21"/>
        <v>19932.56545273789</v>
      </c>
      <c r="F655" s="48"/>
    </row>
    <row r="656" spans="1:6" x14ac:dyDescent="0.3">
      <c r="A656" s="17"/>
      <c r="B656" s="17">
        <v>45027</v>
      </c>
      <c r="C656" s="21">
        <v>418.69198599999999</v>
      </c>
      <c r="D656" s="37">
        <f t="shared" si="20"/>
        <v>5.3188532056719735E-3</v>
      </c>
      <c r="E656" s="50">
        <f t="shared" si="21"/>
        <v>20038.583842393451</v>
      </c>
      <c r="F656" s="48"/>
    </row>
    <row r="657" spans="1:6" x14ac:dyDescent="0.3">
      <c r="A657" s="17"/>
      <c r="B657" s="17">
        <v>45028</v>
      </c>
      <c r="C657" s="21">
        <v>419.91110200000003</v>
      </c>
      <c r="D657" s="37">
        <f t="shared" si="20"/>
        <v>2.9117251840593919E-3</v>
      </c>
      <c r="E657" s="50">
        <f t="shared" si="21"/>
        <v>20096.930691620233</v>
      </c>
      <c r="F657" s="48"/>
    </row>
    <row r="658" spans="1:6" x14ac:dyDescent="0.3">
      <c r="A658" s="17"/>
      <c r="B658" s="17">
        <v>45029</v>
      </c>
      <c r="C658" s="21">
        <v>423.37619000000001</v>
      </c>
      <c r="D658" s="37">
        <f t="shared" si="20"/>
        <v>8.2519561485658935E-3</v>
      </c>
      <c r="E658" s="50">
        <f t="shared" si="21"/>
        <v>20262.769682408252</v>
      </c>
      <c r="F658" s="48"/>
    </row>
    <row r="659" spans="1:6" x14ac:dyDescent="0.3">
      <c r="A659" s="17"/>
      <c r="B659" s="17">
        <v>45033</v>
      </c>
      <c r="C659" s="21">
        <v>425.08880599999998</v>
      </c>
      <c r="D659" s="37">
        <f t="shared" si="20"/>
        <v>4.0451400916049823E-3</v>
      </c>
      <c r="E659" s="50">
        <f t="shared" si="21"/>
        <v>20344.735424417519</v>
      </c>
      <c r="F659" s="48"/>
    </row>
    <row r="660" spans="1:6" x14ac:dyDescent="0.3">
      <c r="A660" s="17"/>
      <c r="B660" s="17">
        <v>45034</v>
      </c>
      <c r="C660" s="21">
        <v>425.927887</v>
      </c>
      <c r="D660" s="37">
        <f t="shared" si="20"/>
        <v>1.9738957793210428E-3</v>
      </c>
      <c r="E660" s="50">
        <f t="shared" si="21"/>
        <v>20384.89381180318</v>
      </c>
      <c r="F660" s="48"/>
    </row>
    <row r="661" spans="1:6" x14ac:dyDescent="0.3">
      <c r="A661" s="17"/>
      <c r="B661" s="17">
        <v>45035</v>
      </c>
      <c r="C661" s="21">
        <v>423.74499500000002</v>
      </c>
      <c r="D661" s="37">
        <f t="shared" si="20"/>
        <v>-5.1250271856465249E-3</v>
      </c>
      <c r="E661" s="50">
        <f t="shared" si="21"/>
        <v>20280.420676841171</v>
      </c>
      <c r="F661" s="48"/>
    </row>
    <row r="662" spans="1:6" x14ac:dyDescent="0.3">
      <c r="A662" s="17"/>
      <c r="B662" s="17">
        <v>45036</v>
      </c>
      <c r="C662" s="21">
        <v>424.63430799999998</v>
      </c>
      <c r="D662" s="37">
        <f t="shared" si="20"/>
        <v>2.0986985344805279E-3</v>
      </c>
      <c r="E662" s="50">
        <f t="shared" si="21"/>
        <v>20322.983165994305</v>
      </c>
      <c r="F662" s="48"/>
    </row>
    <row r="663" spans="1:6" x14ac:dyDescent="0.3">
      <c r="A663" s="17"/>
      <c r="B663" s="17">
        <v>45037</v>
      </c>
      <c r="C663" s="21">
        <v>422.77310199999999</v>
      </c>
      <c r="D663" s="37">
        <f t="shared" si="20"/>
        <v>-4.3830796639257458E-3</v>
      </c>
      <c r="E663" s="50">
        <f t="shared" si="21"/>
        <v>20233.905911769129</v>
      </c>
      <c r="F663" s="48"/>
    </row>
    <row r="664" spans="1:6" x14ac:dyDescent="0.3">
      <c r="A664" s="17"/>
      <c r="B664" s="17">
        <v>45040</v>
      </c>
      <c r="C664" s="21">
        <v>427.75769000000003</v>
      </c>
      <c r="D664" s="37">
        <f t="shared" si="20"/>
        <v>1.1790220277542706E-2</v>
      </c>
      <c r="E664" s="50">
        <f t="shared" si="21"/>
        <v>20472.468119543959</v>
      </c>
      <c r="F664" s="48"/>
    </row>
    <row r="665" spans="1:6" x14ac:dyDescent="0.3">
      <c r="A665" s="17"/>
      <c r="B665" s="17">
        <v>45041</v>
      </c>
      <c r="C665" s="21">
        <v>428.34548999999998</v>
      </c>
      <c r="D665" s="37">
        <f t="shared" si="20"/>
        <v>1.3741424496657413E-3</v>
      </c>
      <c r="E665" s="50">
        <f t="shared" si="21"/>
        <v>20500.600207036452</v>
      </c>
      <c r="F665" s="48"/>
    </row>
    <row r="666" spans="1:6" x14ac:dyDescent="0.3">
      <c r="A666" s="17"/>
      <c r="B666" s="17">
        <v>45042</v>
      </c>
      <c r="C666" s="21">
        <v>430.53921500000001</v>
      </c>
      <c r="D666" s="37">
        <f t="shared" si="20"/>
        <v>5.1213916131112504E-3</v>
      </c>
      <c r="E666" s="50">
        <f t="shared" si="21"/>
        <v>20605.591809000514</v>
      </c>
      <c r="F666" s="48"/>
    </row>
    <row r="667" spans="1:6" x14ac:dyDescent="0.3">
      <c r="A667" s="17"/>
      <c r="B667" s="17">
        <v>45043</v>
      </c>
      <c r="C667" s="21">
        <v>431.17318699999998</v>
      </c>
      <c r="D667" s="37">
        <f t="shared" si="20"/>
        <v>1.4725069817391001E-3</v>
      </c>
      <c r="E667" s="50">
        <f t="shared" si="21"/>
        <v>20635.933686802135</v>
      </c>
      <c r="F667" s="48"/>
    </row>
    <row r="668" spans="1:6" x14ac:dyDescent="0.3">
      <c r="A668" s="17"/>
      <c r="B668" s="17">
        <v>45044</v>
      </c>
      <c r="C668" s="21">
        <v>433.27929699999999</v>
      </c>
      <c r="D668" s="37">
        <f t="shared" si="20"/>
        <v>4.8846033647263901E-3</v>
      </c>
      <c r="E668" s="50">
        <f t="shared" si="21"/>
        <v>20736.73203792296</v>
      </c>
      <c r="F668" s="48"/>
    </row>
    <row r="669" spans="1:6" x14ac:dyDescent="0.3">
      <c r="A669" s="17"/>
      <c r="B669" s="17">
        <v>45048</v>
      </c>
      <c r="C669" s="21">
        <v>435.882904</v>
      </c>
      <c r="D669" s="37">
        <f t="shared" si="20"/>
        <v>6.0090731729561747E-3</v>
      </c>
      <c r="E669" s="50">
        <f t="shared" si="21"/>
        <v>20861.340578106825</v>
      </c>
      <c r="F669" s="48"/>
    </row>
    <row r="670" spans="1:6" x14ac:dyDescent="0.3">
      <c r="A670" s="17"/>
      <c r="B670" s="17">
        <v>45049</v>
      </c>
      <c r="C670" s="21">
        <v>435.62579299999999</v>
      </c>
      <c r="D670" s="37">
        <f t="shared" si="20"/>
        <v>-5.8986254712116209E-4</v>
      </c>
      <c r="E670" s="50">
        <f t="shared" si="21"/>
        <v>20849.035254617062</v>
      </c>
      <c r="F670" s="48"/>
    </row>
    <row r="671" spans="1:6" x14ac:dyDescent="0.3">
      <c r="A671" s="17"/>
      <c r="B671" s="17">
        <v>45050</v>
      </c>
      <c r="C671" s="21">
        <v>442.16610700000001</v>
      </c>
      <c r="D671" s="37">
        <f t="shared" si="20"/>
        <v>1.5013605955146057E-2</v>
      </c>
      <c r="E671" s="50">
        <f t="shared" si="21"/>
        <v>21162.05445447483</v>
      </c>
      <c r="F671" s="48"/>
    </row>
    <row r="672" spans="1:6" x14ac:dyDescent="0.3">
      <c r="A672" s="17"/>
      <c r="B672" s="17">
        <v>45051</v>
      </c>
      <c r="C672" s="21">
        <v>433.11621100000002</v>
      </c>
      <c r="D672" s="37">
        <f t="shared" si="20"/>
        <v>-2.046718610207722E-2</v>
      </c>
      <c r="E672" s="50">
        <f t="shared" si="21"/>
        <v>20728.9267476528</v>
      </c>
      <c r="F672" s="48"/>
    </row>
    <row r="673" spans="1:6" x14ac:dyDescent="0.3">
      <c r="A673" s="17"/>
      <c r="B673" s="17">
        <v>45054</v>
      </c>
      <c r="C673" s="21">
        <v>439.38809199999997</v>
      </c>
      <c r="D673" s="37">
        <f t="shared" si="20"/>
        <v>1.4480827179197757E-2</v>
      </c>
      <c r="E673" s="50">
        <f t="shared" si="21"/>
        <v>21029.098753495811</v>
      </c>
      <c r="F673" s="48"/>
    </row>
    <row r="674" spans="1:6" x14ac:dyDescent="0.3">
      <c r="A674" s="17"/>
      <c r="B674" s="17">
        <v>45055</v>
      </c>
      <c r="C674" s="21">
        <v>438.86468500000001</v>
      </c>
      <c r="D674" s="37">
        <f t="shared" si="20"/>
        <v>-1.1912179904956628E-3</v>
      </c>
      <c r="E674" s="50">
        <f t="shared" si="21"/>
        <v>21004.048512736736</v>
      </c>
      <c r="F674" s="48"/>
    </row>
    <row r="675" spans="1:6" x14ac:dyDescent="0.3">
      <c r="A675" s="17"/>
      <c r="B675" s="17">
        <v>45056</v>
      </c>
      <c r="C675" s="21">
        <v>441.81201199999998</v>
      </c>
      <c r="D675" s="37">
        <f t="shared" si="20"/>
        <v>6.7157989711566172E-3</v>
      </c>
      <c r="E675" s="50">
        <f t="shared" si="21"/>
        <v>21145.107480128696</v>
      </c>
      <c r="F675" s="48"/>
    </row>
    <row r="676" spans="1:6" x14ac:dyDescent="0.3">
      <c r="A676" s="17"/>
      <c r="B676" s="17">
        <v>45057</v>
      </c>
      <c r="C676" s="21">
        <v>444.95730600000002</v>
      </c>
      <c r="D676" s="37">
        <f t="shared" si="20"/>
        <v>7.1190776044360591E-3</v>
      </c>
      <c r="E676" s="50">
        <f t="shared" si="21"/>
        <v>21295.641141233875</v>
      </c>
      <c r="F676" s="48"/>
    </row>
    <row r="677" spans="1:6" x14ac:dyDescent="0.3">
      <c r="A677" s="17"/>
      <c r="B677" s="17">
        <v>45058</v>
      </c>
      <c r="C677" s="21">
        <v>446.096588</v>
      </c>
      <c r="D677" s="37">
        <f t="shared" si="20"/>
        <v>2.5604299213371723E-3</v>
      </c>
      <c r="E677" s="50">
        <f t="shared" si="21"/>
        <v>21350.167138005949</v>
      </c>
      <c r="F677" s="48"/>
    </row>
    <row r="678" spans="1:6" x14ac:dyDescent="0.3">
      <c r="A678" s="17"/>
      <c r="B678" s="17">
        <v>45061</v>
      </c>
      <c r="C678" s="21">
        <v>450.287689</v>
      </c>
      <c r="D678" s="37">
        <f t="shared" si="20"/>
        <v>9.3950528041250193E-3</v>
      </c>
      <c r="E678" s="50">
        <f t="shared" si="21"/>
        <v>21550.75308564441</v>
      </c>
      <c r="F678" s="48"/>
    </row>
    <row r="679" spans="1:6" x14ac:dyDescent="0.3">
      <c r="A679" s="17"/>
      <c r="B679" s="17">
        <v>45062</v>
      </c>
      <c r="C679" s="21">
        <v>450.66861</v>
      </c>
      <c r="D679" s="37">
        <f t="shared" si="20"/>
        <v>8.459502875727094E-4</v>
      </c>
      <c r="E679" s="50">
        <f t="shared" si="21"/>
        <v>21568.983951414619</v>
      </c>
      <c r="F679" s="48"/>
    </row>
    <row r="680" spans="1:6" x14ac:dyDescent="0.3">
      <c r="A680" s="17"/>
      <c r="B680" s="17">
        <v>45063</v>
      </c>
      <c r="C680" s="21">
        <v>449.37619000000001</v>
      </c>
      <c r="D680" s="37">
        <f t="shared" si="20"/>
        <v>-2.8677834917324122E-3</v>
      </c>
      <c r="E680" s="50">
        <f t="shared" si="21"/>
        <v>21507.128775305311</v>
      </c>
      <c r="F680" s="48"/>
    </row>
    <row r="681" spans="1:6" x14ac:dyDescent="0.3">
      <c r="A681" s="17"/>
      <c r="B681" s="17">
        <v>45064</v>
      </c>
      <c r="C681" s="21">
        <v>449.37619000000001</v>
      </c>
      <c r="D681" s="37">
        <f t="shared" si="20"/>
        <v>0</v>
      </c>
      <c r="E681" s="50">
        <f t="shared" si="21"/>
        <v>21507.128775305311</v>
      </c>
      <c r="F681" s="48"/>
    </row>
    <row r="682" spans="1:6" x14ac:dyDescent="0.3">
      <c r="A682" s="17"/>
      <c r="B682" s="17">
        <v>45065</v>
      </c>
      <c r="C682" s="21">
        <v>450.41461199999998</v>
      </c>
      <c r="D682" s="37">
        <f>((C682-C681)/C681)</f>
        <v>2.3108077889039216E-3</v>
      </c>
      <c r="E682" s="50">
        <f t="shared" si="21"/>
        <v>21556.827615996248</v>
      </c>
      <c r="F682" s="48"/>
    </row>
    <row r="683" spans="1:6" x14ac:dyDescent="0.3">
      <c r="A683" s="17"/>
      <c r="B683" s="17">
        <v>45068</v>
      </c>
      <c r="C683" s="21">
        <v>451.13619999999997</v>
      </c>
      <c r="D683" s="37">
        <f t="shared" si="20"/>
        <v>1.602052821501264E-3</v>
      </c>
      <c r="E683" s="50">
        <f t="shared" si="21"/>
        <v>21591.36279250107</v>
      </c>
      <c r="F683" s="48"/>
    </row>
    <row r="684" spans="1:6" x14ac:dyDescent="0.3">
      <c r="A684" s="17"/>
      <c r="B684" s="17">
        <v>45069</v>
      </c>
      <c r="C684" s="21">
        <v>452.40869099999998</v>
      </c>
      <c r="D684" s="37">
        <f t="shared" si="20"/>
        <v>2.8206359853188514E-3</v>
      </c>
      <c r="E684" s="50">
        <f t="shared" si="21"/>
        <v>21652.264167365673</v>
      </c>
      <c r="F684" s="48"/>
    </row>
    <row r="685" spans="1:6" x14ac:dyDescent="0.3">
      <c r="A685" s="17"/>
      <c r="B685" s="17">
        <v>45070</v>
      </c>
      <c r="C685" s="21">
        <v>451.53839099999999</v>
      </c>
      <c r="D685" s="37">
        <f t="shared" si="20"/>
        <v>-1.9237030970299953E-3</v>
      </c>
      <c r="E685" s="50">
        <f t="shared" si="21"/>
        <v>21610.611639729199</v>
      </c>
      <c r="F685" s="48"/>
    </row>
    <row r="686" spans="1:6" x14ac:dyDescent="0.3">
      <c r="A686" s="17"/>
      <c r="B686" s="17">
        <v>45071</v>
      </c>
      <c r="C686" s="21">
        <v>451.49951199999998</v>
      </c>
      <c r="D686" s="37">
        <f t="shared" si="20"/>
        <v>-8.6103420605953629E-5</v>
      </c>
      <c r="E686" s="50">
        <f t="shared" si="21"/>
        <v>21608.750892145632</v>
      </c>
      <c r="F686" s="48"/>
    </row>
    <row r="687" spans="1:6" x14ac:dyDescent="0.3">
      <c r="A687" s="17"/>
      <c r="B687" s="17">
        <v>45072</v>
      </c>
      <c r="C687" s="21">
        <v>454.98831200000001</v>
      </c>
      <c r="D687" s="37">
        <f t="shared" si="20"/>
        <v>7.7271401347606024E-3</v>
      </c>
      <c r="E687" s="50">
        <f t="shared" si="21"/>
        <v>21775.724738426376</v>
      </c>
      <c r="F687" s="48"/>
    </row>
    <row r="688" spans="1:6" x14ac:dyDescent="0.3">
      <c r="A688" s="17"/>
      <c r="B688" s="17">
        <v>45075</v>
      </c>
      <c r="C688" s="21">
        <v>458.47558600000002</v>
      </c>
      <c r="D688" s="37">
        <f t="shared" si="20"/>
        <v>7.6645353474486914E-3</v>
      </c>
      <c r="E688" s="50">
        <f t="shared" si="21"/>
        <v>21942.625550400357</v>
      </c>
      <c r="F688" s="48"/>
    </row>
    <row r="689" spans="1:6" x14ac:dyDescent="0.3">
      <c r="A689" s="17"/>
      <c r="B689" s="17">
        <v>45076</v>
      </c>
      <c r="C689" s="21">
        <v>460.78698700000001</v>
      </c>
      <c r="D689" s="37">
        <f t="shared" si="20"/>
        <v>5.0414920021499016E-3</v>
      </c>
      <c r="E689" s="50">
        <f t="shared" si="21"/>
        <v>22053.249121618872</v>
      </c>
      <c r="F689" s="48"/>
    </row>
    <row r="690" spans="1:6" x14ac:dyDescent="0.3">
      <c r="A690" s="17"/>
      <c r="B690" s="17">
        <v>45077</v>
      </c>
      <c r="C690" s="21">
        <v>458.39099099999999</v>
      </c>
      <c r="D690" s="37">
        <f t="shared" si="20"/>
        <v>-5.1997909394086795E-3</v>
      </c>
      <c r="E690" s="50">
        <f t="shared" si="21"/>
        <v>21938.576836651755</v>
      </c>
      <c r="F690" s="48"/>
    </row>
    <row r="691" spans="1:6" x14ac:dyDescent="0.3">
      <c r="A691" s="17"/>
      <c r="B691" s="17">
        <v>45078</v>
      </c>
      <c r="C691" s="21">
        <v>458.26638800000001</v>
      </c>
      <c r="D691" s="37">
        <f t="shared" si="20"/>
        <v>-2.7182689548097851E-4</v>
      </c>
      <c r="E691" s="50">
        <f t="shared" si="21"/>
        <v>21932.613341418975</v>
      </c>
      <c r="F691" s="48"/>
    </row>
    <row r="692" spans="1:6" x14ac:dyDescent="0.3">
      <c r="A692" s="17"/>
      <c r="B692" s="17">
        <v>45079</v>
      </c>
      <c r="C692" s="21">
        <v>459.038208</v>
      </c>
      <c r="D692" s="37">
        <f t="shared" si="20"/>
        <v>1.6842169100998764E-3</v>
      </c>
      <c r="E692" s="50">
        <f t="shared" si="21"/>
        <v>21969.552619691276</v>
      </c>
      <c r="F692" s="48"/>
    </row>
    <row r="693" spans="1:6" x14ac:dyDescent="0.3">
      <c r="A693" s="17"/>
      <c r="B693" s="17">
        <v>45082</v>
      </c>
      <c r="C693" s="21">
        <v>461.85510299999999</v>
      </c>
      <c r="D693" s="37">
        <f t="shared" si="20"/>
        <v>6.1365153290246117E-3</v>
      </c>
      <c r="E693" s="50">
        <f t="shared" si="21"/>
        <v>22104.369116113823</v>
      </c>
      <c r="F693" s="48"/>
    </row>
    <row r="694" spans="1:6" x14ac:dyDescent="0.3">
      <c r="A694" s="17"/>
      <c r="B694" s="17">
        <v>45083</v>
      </c>
      <c r="C694" s="21">
        <v>463.59939600000001</v>
      </c>
      <c r="D694" s="37">
        <f t="shared" si="20"/>
        <v>3.776710463238137E-3</v>
      </c>
      <c r="E694" s="50">
        <f t="shared" si="21"/>
        <v>22187.850918237928</v>
      </c>
      <c r="F694" s="48"/>
    </row>
    <row r="695" spans="1:6" x14ac:dyDescent="0.3">
      <c r="A695" s="17"/>
      <c r="B695" s="17">
        <v>45084</v>
      </c>
      <c r="C695" s="21">
        <v>466.734711</v>
      </c>
      <c r="D695" s="37">
        <f t="shared" si="20"/>
        <v>6.7629833581577649E-3</v>
      </c>
      <c r="E695" s="50">
        <f t="shared" si="21"/>
        <v>22337.906984751255</v>
      </c>
      <c r="F695" s="48"/>
    </row>
    <row r="696" spans="1:6" x14ac:dyDescent="0.3">
      <c r="A696" s="17"/>
      <c r="B696" s="17">
        <v>45085</v>
      </c>
      <c r="C696" s="21">
        <v>463.99600199999998</v>
      </c>
      <c r="D696" s="37">
        <f t="shared" si="20"/>
        <v>-5.8678065621736641E-3</v>
      </c>
      <c r="E696" s="50">
        <f t="shared" si="21"/>
        <v>22206.832467560907</v>
      </c>
      <c r="F696" s="48"/>
    </row>
    <row r="697" spans="1:6" x14ac:dyDescent="0.3">
      <c r="A697" s="17"/>
      <c r="B697" s="17">
        <v>45086</v>
      </c>
      <c r="C697" s="21">
        <v>463.51541099999997</v>
      </c>
      <c r="D697" s="37">
        <f t="shared" si="20"/>
        <v>-1.0357653900647274E-3</v>
      </c>
      <c r="E697" s="50">
        <f t="shared" si="21"/>
        <v>22183.831399068044</v>
      </c>
      <c r="F697" s="48"/>
    </row>
    <row r="698" spans="1:6" x14ac:dyDescent="0.3">
      <c r="A698" s="17"/>
      <c r="B698" s="17">
        <v>45089</v>
      </c>
      <c r="C698" s="21">
        <v>464.34240699999998</v>
      </c>
      <c r="D698" s="37">
        <f t="shared" si="20"/>
        <v>1.7841823170794387E-3</v>
      </c>
      <c r="E698" s="50">
        <f t="shared" si="21"/>
        <v>22223.411398775334</v>
      </c>
      <c r="F698" s="48"/>
    </row>
    <row r="699" spans="1:6" x14ac:dyDescent="0.3">
      <c r="A699" s="17"/>
      <c r="B699" s="17">
        <v>45090</v>
      </c>
      <c r="C699" s="21">
        <v>466.50351000000001</v>
      </c>
      <c r="D699" s="37">
        <f t="shared" si="20"/>
        <v>4.6541150827949804E-3</v>
      </c>
      <c r="E699" s="50">
        <f t="shared" si="21"/>
        <v>22326.841712957532</v>
      </c>
      <c r="F699" s="48"/>
    </row>
    <row r="700" spans="1:6" x14ac:dyDescent="0.3">
      <c r="A700" s="17"/>
      <c r="B700" s="17">
        <v>45091</v>
      </c>
      <c r="C700" s="21">
        <v>464.755493</v>
      </c>
      <c r="D700" s="37">
        <f t="shared" si="20"/>
        <v>-3.7470607670240345E-3</v>
      </c>
      <c r="E700" s="50">
        <f t="shared" si="21"/>
        <v>22243.181680323352</v>
      </c>
      <c r="F700" s="48"/>
    </row>
    <row r="701" spans="1:6" x14ac:dyDescent="0.3">
      <c r="A701" s="17"/>
      <c r="B701" s="17">
        <v>45092</v>
      </c>
      <c r="C701" s="21">
        <v>460.21618699999999</v>
      </c>
      <c r="D701" s="37">
        <f t="shared" si="20"/>
        <v>-9.767084129977158E-3</v>
      </c>
      <c r="E701" s="50">
        <f t="shared" si="21"/>
        <v>22025.930653533269</v>
      </c>
      <c r="F701" s="48"/>
    </row>
    <row r="702" spans="1:6" x14ac:dyDescent="0.3">
      <c r="A702" s="17"/>
      <c r="B702" s="17">
        <v>45093</v>
      </c>
      <c r="C702" s="21">
        <v>466.230591</v>
      </c>
      <c r="D702" s="37">
        <f t="shared" si="20"/>
        <v>1.3068649408457277E-2</v>
      </c>
      <c r="E702" s="50">
        <f t="shared" si="21"/>
        <v>22313.779819139287</v>
      </c>
      <c r="F702" s="48"/>
    </row>
    <row r="703" spans="1:6" x14ac:dyDescent="0.3">
      <c r="A703" s="17"/>
      <c r="B703" s="17">
        <v>45096</v>
      </c>
      <c r="C703" s="21">
        <v>465.911407</v>
      </c>
      <c r="D703" s="37">
        <f t="shared" si="20"/>
        <v>-6.8460544237434432E-4</v>
      </c>
      <c r="E703" s="50">
        <f t="shared" si="21"/>
        <v>22298.50368403516</v>
      </c>
      <c r="F703" s="48"/>
    </row>
    <row r="704" spans="1:6" x14ac:dyDescent="0.3">
      <c r="A704" s="17"/>
      <c r="B704" s="17">
        <v>45097</v>
      </c>
      <c r="C704" s="21">
        <v>467.94580100000002</v>
      </c>
      <c r="D704" s="37">
        <f t="shared" si="20"/>
        <v>4.3664824888050447E-3</v>
      </c>
      <c r="E704" s="50">
        <f t="shared" si="21"/>
        <v>22395.869709898056</v>
      </c>
      <c r="F704" s="48"/>
    </row>
    <row r="705" spans="1:6" x14ac:dyDescent="0.3">
      <c r="A705" s="17"/>
      <c r="B705" s="17">
        <v>45098</v>
      </c>
      <c r="C705" s="21">
        <v>469.71701000000002</v>
      </c>
      <c r="D705" s="37">
        <f t="shared" si="20"/>
        <v>3.7850729640375573E-3</v>
      </c>
      <c r="E705" s="50">
        <f t="shared" si="21"/>
        <v>22480.639710843097</v>
      </c>
      <c r="F705" s="48"/>
    </row>
    <row r="706" spans="1:6" x14ac:dyDescent="0.3">
      <c r="A706" s="17"/>
      <c r="B706" s="17">
        <v>45099</v>
      </c>
      <c r="C706" s="21">
        <v>467.73831200000001</v>
      </c>
      <c r="D706" s="37">
        <f t="shared" si="20"/>
        <v>-4.2125321371691612E-3</v>
      </c>
      <c r="E706" s="50">
        <f t="shared" si="21"/>
        <v>22385.93929359705</v>
      </c>
      <c r="F706" s="48"/>
    </row>
    <row r="707" spans="1:6" x14ac:dyDescent="0.3">
      <c r="A707" s="17"/>
      <c r="B707" s="17">
        <v>45100</v>
      </c>
      <c r="C707" s="21">
        <v>464.537689</v>
      </c>
      <c r="D707" s="37">
        <f t="shared" si="20"/>
        <v>-6.8427642506222741E-3</v>
      </c>
      <c r="E707" s="50">
        <f t="shared" si="21"/>
        <v>22232.757588482225</v>
      </c>
      <c r="F707" s="48"/>
    </row>
    <row r="708" spans="1:6" x14ac:dyDescent="0.3">
      <c r="A708" s="17"/>
      <c r="B708" s="17">
        <v>45103</v>
      </c>
      <c r="C708" s="21">
        <v>465.481201</v>
      </c>
      <c r="D708" s="37">
        <f t="shared" si="20"/>
        <v>2.0310773966070992E-3</v>
      </c>
      <c r="E708" s="50">
        <f t="shared" si="21"/>
        <v>22277.914039884436</v>
      </c>
      <c r="F708" s="48"/>
    </row>
    <row r="709" spans="1:6" x14ac:dyDescent="0.3">
      <c r="A709" s="17"/>
      <c r="B709" s="17">
        <v>45104</v>
      </c>
      <c r="C709" s="21">
        <v>472.94949300000002</v>
      </c>
      <c r="D709" s="37">
        <f t="shared" si="20"/>
        <v>1.6044239775861582E-2</v>
      </c>
      <c r="E709" s="50">
        <f t="shared" si="21"/>
        <v>22635.346234446373</v>
      </c>
      <c r="F709" s="48"/>
    </row>
    <row r="710" spans="1:6" x14ac:dyDescent="0.3">
      <c r="A710" s="17"/>
      <c r="B710" s="17">
        <v>45105</v>
      </c>
      <c r="C710" s="21">
        <v>475.375092</v>
      </c>
      <c r="D710" s="37">
        <f t="shared" si="20"/>
        <v>5.1286639184535011E-3</v>
      </c>
      <c r="E710" s="50">
        <f t="shared" ref="E710:E745" si="22">(E709+(E709*D710))</f>
        <v>22751.435317960681</v>
      </c>
      <c r="F710" s="48"/>
    </row>
    <row r="711" spans="1:6" x14ac:dyDescent="0.3">
      <c r="A711" s="17"/>
      <c r="B711" s="17">
        <v>45107</v>
      </c>
      <c r="C711" s="21">
        <v>480.04159499999997</v>
      </c>
      <c r="D711" s="37">
        <f t="shared" ref="D711:D745" si="23">((C711-C710)/C710)</f>
        <v>9.8164650999425472E-3</v>
      </c>
      <c r="E711" s="50">
        <f t="shared" si="22"/>
        <v>22974.773988733043</v>
      </c>
      <c r="F711" s="48"/>
    </row>
    <row r="712" spans="1:6" x14ac:dyDescent="0.3">
      <c r="A712" s="17"/>
      <c r="B712" s="17">
        <v>45110</v>
      </c>
      <c r="C712" s="21">
        <v>484.091095</v>
      </c>
      <c r="D712" s="37">
        <f t="shared" si="23"/>
        <v>8.4357273248373884E-3</v>
      </c>
      <c r="E712" s="50">
        <f t="shared" si="22"/>
        <v>23168.58291745176</v>
      </c>
      <c r="F712" s="48"/>
    </row>
    <row r="713" spans="1:6" x14ac:dyDescent="0.3">
      <c r="A713" s="17"/>
      <c r="B713" s="17">
        <v>45111</v>
      </c>
      <c r="C713" s="21">
        <v>484.79379299999999</v>
      </c>
      <c r="D713" s="37">
        <f t="shared" si="23"/>
        <v>1.4515821655426196E-3</v>
      </c>
      <c r="E713" s="50">
        <f t="shared" si="22"/>
        <v>23202.214019215629</v>
      </c>
      <c r="F713" s="48"/>
    </row>
    <row r="714" spans="1:6" x14ac:dyDescent="0.3">
      <c r="A714" s="17"/>
      <c r="B714" s="17">
        <v>45112</v>
      </c>
      <c r="C714" s="21">
        <v>484.63980099999998</v>
      </c>
      <c r="D714" s="37">
        <f t="shared" si="23"/>
        <v>-3.1764433089599513E-4</v>
      </c>
      <c r="E714" s="50">
        <f t="shared" si="22"/>
        <v>23194.84396746819</v>
      </c>
      <c r="F714" s="48"/>
    </row>
    <row r="715" spans="1:6" x14ac:dyDescent="0.3">
      <c r="A715" s="17"/>
      <c r="B715" s="17">
        <v>45113</v>
      </c>
      <c r="C715" s="21">
        <v>486.48419200000001</v>
      </c>
      <c r="D715" s="37">
        <f t="shared" si="23"/>
        <v>3.8056944481124656E-3</v>
      </c>
      <c r="E715" s="50">
        <f t="shared" si="22"/>
        <v>23283.116456380019</v>
      </c>
      <c r="F715" s="48"/>
    </row>
    <row r="716" spans="1:6" x14ac:dyDescent="0.3">
      <c r="A716" s="17"/>
      <c r="B716" s="17">
        <v>45114</v>
      </c>
      <c r="C716" s="21">
        <v>482.86511200000001</v>
      </c>
      <c r="D716" s="37">
        <f t="shared" si="23"/>
        <v>-7.439255086833318E-3</v>
      </c>
      <c r="E716" s="50">
        <f t="shared" si="22"/>
        <v>23109.907413844561</v>
      </c>
      <c r="F716" s="48"/>
    </row>
    <row r="717" spans="1:6" x14ac:dyDescent="0.3">
      <c r="A717" s="17"/>
      <c r="B717" s="17">
        <v>45117</v>
      </c>
      <c r="C717" s="21">
        <v>481.54470800000001</v>
      </c>
      <c r="D717" s="37">
        <f t="shared" si="23"/>
        <v>-2.7345193661454594E-3</v>
      </c>
      <c r="E717" s="50">
        <f t="shared" si="22"/>
        <v>23046.712924471576</v>
      </c>
      <c r="F717" s="48"/>
    </row>
    <row r="718" spans="1:6" x14ac:dyDescent="0.3">
      <c r="A718" s="17"/>
      <c r="B718" s="17">
        <v>45118</v>
      </c>
      <c r="C718" s="21">
        <v>481.77288800000002</v>
      </c>
      <c r="D718" s="37">
        <f t="shared" si="23"/>
        <v>4.7385008330318715E-4</v>
      </c>
      <c r="E718" s="50">
        <f t="shared" si="22"/>
        <v>23057.633611310703</v>
      </c>
      <c r="F718" s="48"/>
    </row>
    <row r="719" spans="1:6" x14ac:dyDescent="0.3">
      <c r="A719" s="17"/>
      <c r="B719" s="17">
        <v>45119</v>
      </c>
      <c r="C719" s="21">
        <v>481.73010299999999</v>
      </c>
      <c r="D719" s="37">
        <f t="shared" si="23"/>
        <v>-8.880740503612067E-5</v>
      </c>
      <c r="E719" s="50">
        <f t="shared" si="22"/>
        <v>23055.585922703409</v>
      </c>
      <c r="F719" s="48"/>
    </row>
    <row r="720" spans="1:6" x14ac:dyDescent="0.3">
      <c r="A720" s="17"/>
      <c r="B720" s="17">
        <v>45120</v>
      </c>
      <c r="C720" s="21">
        <v>480.79950000000002</v>
      </c>
      <c r="D720" s="37">
        <f t="shared" si="23"/>
        <v>-1.9317933303411648E-3</v>
      </c>
      <c r="E720" s="50">
        <f t="shared" si="22"/>
        <v>23011.047295590823</v>
      </c>
      <c r="F720" s="48"/>
    </row>
    <row r="721" spans="1:6" x14ac:dyDescent="0.3">
      <c r="A721" s="17"/>
      <c r="B721" s="17">
        <v>45121</v>
      </c>
      <c r="C721" s="21">
        <v>483.031586</v>
      </c>
      <c r="D721" s="37">
        <f t="shared" si="23"/>
        <v>4.6424465915625556E-3</v>
      </c>
      <c r="E721" s="50">
        <f t="shared" si="22"/>
        <v>23117.874853676523</v>
      </c>
      <c r="F721" s="48"/>
    </row>
    <row r="722" spans="1:6" x14ac:dyDescent="0.3">
      <c r="A722" s="17"/>
      <c r="B722" s="17">
        <v>45124</v>
      </c>
      <c r="C722" s="21">
        <v>486.96200599999997</v>
      </c>
      <c r="D722" s="37">
        <f t="shared" si="23"/>
        <v>8.1369834062983409E-3</v>
      </c>
      <c r="E722" s="50">
        <f t="shared" si="22"/>
        <v>23305.984617749771</v>
      </c>
      <c r="F722" s="48"/>
    </row>
    <row r="723" spans="1:6" x14ac:dyDescent="0.3">
      <c r="A723" s="17"/>
      <c r="B723" s="17">
        <v>45125</v>
      </c>
      <c r="C723" s="21">
        <v>485.31601000000001</v>
      </c>
      <c r="D723" s="37">
        <f t="shared" si="23"/>
        <v>-3.3801322890064825E-3</v>
      </c>
      <c r="E723" s="50">
        <f t="shared" si="22"/>
        <v>23227.207306616227</v>
      </c>
      <c r="F723" s="48"/>
    </row>
    <row r="724" spans="1:6" x14ac:dyDescent="0.3">
      <c r="A724" s="17"/>
      <c r="B724" s="17">
        <v>45126</v>
      </c>
      <c r="C724" s="21">
        <v>488.02578699999998</v>
      </c>
      <c r="D724" s="37">
        <f t="shared" si="23"/>
        <v>5.5835310275463073E-3</v>
      </c>
      <c r="E724" s="50">
        <f t="shared" si="22"/>
        <v>23356.897139295968</v>
      </c>
      <c r="F724" s="48"/>
    </row>
    <row r="725" spans="1:6" x14ac:dyDescent="0.3">
      <c r="A725" s="17"/>
      <c r="B725" s="17">
        <v>45127</v>
      </c>
      <c r="C725" s="21">
        <v>492.193512</v>
      </c>
      <c r="D725" s="37">
        <f t="shared" si="23"/>
        <v>8.5399688111153418E-3</v>
      </c>
      <c r="E725" s="50">
        <f t="shared" si="22"/>
        <v>23556.364312389986</v>
      </c>
      <c r="F725" s="48"/>
    </row>
    <row r="726" spans="1:6" x14ac:dyDescent="0.3">
      <c r="A726" s="17"/>
      <c r="B726" s="17">
        <v>45128</v>
      </c>
      <c r="C726" s="21">
        <v>490.839111</v>
      </c>
      <c r="D726" s="37">
        <f t="shared" si="23"/>
        <v>-2.7517652447234934E-3</v>
      </c>
      <c r="E726" s="50">
        <f t="shared" si="22"/>
        <v>23491.542727783108</v>
      </c>
      <c r="F726" s="48"/>
    </row>
    <row r="727" spans="1:6" x14ac:dyDescent="0.3">
      <c r="A727" s="17"/>
      <c r="B727" s="17">
        <v>45131</v>
      </c>
      <c r="C727" s="21">
        <v>492.61129799999998</v>
      </c>
      <c r="D727" s="37">
        <f t="shared" si="23"/>
        <v>3.610525241946284E-3</v>
      </c>
      <c r="E727" s="50">
        <f t="shared" si="22"/>
        <v>23576.359535774027</v>
      </c>
      <c r="F727" s="48"/>
    </row>
    <row r="728" spans="1:6" x14ac:dyDescent="0.3">
      <c r="A728" s="17"/>
      <c r="B728" s="17">
        <v>45132</v>
      </c>
      <c r="C728" s="21">
        <v>492.13479599999999</v>
      </c>
      <c r="D728" s="37">
        <f t="shared" si="23"/>
        <v>-9.6729815563422633E-4</v>
      </c>
      <c r="E728" s="50">
        <f t="shared" si="22"/>
        <v>23553.554166678503</v>
      </c>
      <c r="F728" s="48"/>
    </row>
    <row r="729" spans="1:6" x14ac:dyDescent="0.3">
      <c r="A729" s="17"/>
      <c r="B729" s="17">
        <v>45133</v>
      </c>
      <c r="C729" s="21">
        <v>495.44198599999999</v>
      </c>
      <c r="D729" s="37">
        <f t="shared" si="23"/>
        <v>6.7200897536210617E-3</v>
      </c>
      <c r="E729" s="50">
        <f t="shared" si="22"/>
        <v>23711.836164695356</v>
      </c>
      <c r="F729" s="48"/>
    </row>
    <row r="730" spans="1:6" x14ac:dyDescent="0.3">
      <c r="A730" s="17"/>
      <c r="B730" s="17">
        <v>45134</v>
      </c>
      <c r="C730" s="21">
        <v>493.12799100000001</v>
      </c>
      <c r="D730" s="37">
        <f t="shared" si="23"/>
        <v>-4.6705670197276688E-3</v>
      </c>
      <c r="E730" s="50">
        <f t="shared" si="22"/>
        <v>23601.088444727346</v>
      </c>
      <c r="F730" s="48"/>
    </row>
    <row r="731" spans="1:6" x14ac:dyDescent="0.3">
      <c r="A731" s="17"/>
      <c r="B731" s="17">
        <v>45135</v>
      </c>
      <c r="C731" s="21">
        <v>492.03890999999999</v>
      </c>
      <c r="D731" s="37">
        <f t="shared" si="23"/>
        <v>-2.2085158820360322E-3</v>
      </c>
      <c r="E731" s="50">
        <f t="shared" si="22"/>
        <v>23548.965066063829</v>
      </c>
      <c r="F731" s="48"/>
    </row>
    <row r="732" spans="1:6" x14ac:dyDescent="0.3">
      <c r="A732" s="17"/>
      <c r="B732" s="17">
        <v>45138</v>
      </c>
      <c r="C732" s="21">
        <v>494.24389600000001</v>
      </c>
      <c r="D732" s="37">
        <f t="shared" si="23"/>
        <v>4.4813244546046561E-3</v>
      </c>
      <c r="E732" s="50">
        <f t="shared" si="22"/>
        <v>23654.495619095011</v>
      </c>
      <c r="F732" s="48"/>
    </row>
    <row r="733" spans="1:6" x14ac:dyDescent="0.3">
      <c r="A733" s="17"/>
      <c r="B733" s="17">
        <v>45139</v>
      </c>
      <c r="C733" s="21">
        <v>493.411407</v>
      </c>
      <c r="D733" s="37">
        <f t="shared" si="23"/>
        <v>-1.6843688040206156E-3</v>
      </c>
      <c r="E733" s="50">
        <f t="shared" si="22"/>
        <v>23614.652724599364</v>
      </c>
      <c r="F733" s="48"/>
    </row>
    <row r="734" spans="1:6" x14ac:dyDescent="0.3">
      <c r="A734" s="17"/>
      <c r="B734" s="17">
        <v>45140</v>
      </c>
      <c r="C734" s="21">
        <v>485.57870500000001</v>
      </c>
      <c r="D734" s="37">
        <f t="shared" si="23"/>
        <v>-1.5874586377367605E-2</v>
      </c>
      <c r="E734" s="50">
        <f t="shared" si="22"/>
        <v>23239.779880151171</v>
      </c>
      <c r="F734" s="48"/>
    </row>
    <row r="735" spans="1:6" x14ac:dyDescent="0.3">
      <c r="A735" s="17"/>
      <c r="B735" s="17">
        <v>45141</v>
      </c>
      <c r="C735" s="21">
        <v>481.02758799999998</v>
      </c>
      <c r="D735" s="37">
        <f t="shared" si="23"/>
        <v>-9.3725629916164323E-3</v>
      </c>
      <c r="E735" s="50">
        <f t="shared" si="22"/>
        <v>23021.963579313153</v>
      </c>
      <c r="F735" s="48"/>
    </row>
    <row r="736" spans="1:6" x14ac:dyDescent="0.3">
      <c r="A736" s="17"/>
      <c r="B736" s="17">
        <v>45142</v>
      </c>
      <c r="C736" s="21">
        <v>485.18109099999998</v>
      </c>
      <c r="D736" s="37">
        <f t="shared" si="23"/>
        <v>8.6346461276146196E-3</v>
      </c>
      <c r="E736" s="50">
        <f t="shared" si="22"/>
        <v>23220.750087983353</v>
      </c>
      <c r="F736" s="48"/>
    </row>
    <row r="737" spans="1:6" x14ac:dyDescent="0.3">
      <c r="A737" s="17"/>
      <c r="B737" s="17">
        <v>45145</v>
      </c>
      <c r="C737" s="21">
        <v>486.265106</v>
      </c>
      <c r="D737" s="37">
        <f t="shared" si="23"/>
        <v>2.2342482427865728E-3</v>
      </c>
      <c r="E737" s="50">
        <f t="shared" si="22"/>
        <v>23272.631008063618</v>
      </c>
      <c r="F737" s="48"/>
    </row>
    <row r="738" spans="1:6" x14ac:dyDescent="0.3">
      <c r="A738" s="17"/>
      <c r="B738" s="17">
        <v>45146</v>
      </c>
      <c r="C738" s="21">
        <v>491.183807</v>
      </c>
      <c r="D738" s="37">
        <f t="shared" si="23"/>
        <v>1.0115266218588177E-2</v>
      </c>
      <c r="E738" s="50">
        <f t="shared" si="22"/>
        <v>23508.039866317151</v>
      </c>
      <c r="F738" s="48"/>
    </row>
    <row r="739" spans="1:6" x14ac:dyDescent="0.3">
      <c r="A739" s="17"/>
      <c r="B739" s="17">
        <v>45147</v>
      </c>
      <c r="C739" s="21">
        <v>490.33410600000002</v>
      </c>
      <c r="D739" s="37">
        <f t="shared" si="23"/>
        <v>-1.729904341085051E-3</v>
      </c>
      <c r="E739" s="50">
        <f t="shared" si="22"/>
        <v>23467.373206102009</v>
      </c>
      <c r="F739" s="48"/>
    </row>
    <row r="740" spans="1:6" x14ac:dyDescent="0.3">
      <c r="A740" s="17"/>
      <c r="B740" s="17">
        <v>45148</v>
      </c>
      <c r="C740" s="21">
        <v>488.016907</v>
      </c>
      <c r="D740" s="37">
        <f t="shared" si="23"/>
        <v>-4.7257552995916144E-3</v>
      </c>
      <c r="E740" s="50">
        <f t="shared" si="22"/>
        <v>23356.472142805778</v>
      </c>
      <c r="F740" s="48"/>
    </row>
    <row r="741" spans="1:6" x14ac:dyDescent="0.3">
      <c r="A741" s="17"/>
      <c r="B741" s="17">
        <v>45149</v>
      </c>
      <c r="C741" s="21">
        <v>484.36730999999997</v>
      </c>
      <c r="D741" s="37">
        <f t="shared" si="23"/>
        <v>-7.4784232833966721E-3</v>
      </c>
      <c r="E741" s="50">
        <f t="shared" si="22"/>
        <v>23181.802557715015</v>
      </c>
      <c r="F741" s="48"/>
    </row>
    <row r="742" spans="1:6" x14ac:dyDescent="0.3">
      <c r="A742" s="17"/>
      <c r="B742" s="17">
        <v>45152</v>
      </c>
      <c r="C742" s="21">
        <v>483.08718900000002</v>
      </c>
      <c r="D742" s="37">
        <f t="shared" si="23"/>
        <v>-2.6428724101962031E-3</v>
      </c>
      <c r="E742" s="50">
        <f t="shared" si="22"/>
        <v>23120.536011316613</v>
      </c>
      <c r="F742" s="48"/>
    </row>
    <row r="743" spans="1:6" x14ac:dyDescent="0.3">
      <c r="A743" s="17"/>
      <c r="B743" s="17">
        <v>45154</v>
      </c>
      <c r="C743" s="21">
        <v>481.471497</v>
      </c>
      <c r="D743" s="37">
        <f t="shared" si="23"/>
        <v>-3.3445142756622017E-3</v>
      </c>
      <c r="E743" s="50">
        <f t="shared" si="22"/>
        <v>23043.209048565805</v>
      </c>
      <c r="F743" s="48"/>
    </row>
    <row r="744" spans="1:6" x14ac:dyDescent="0.3">
      <c r="A744" s="17"/>
      <c r="B744" s="17">
        <v>45155</v>
      </c>
      <c r="C744" s="21">
        <v>481.532104</v>
      </c>
      <c r="D744" s="37">
        <f t="shared" si="23"/>
        <v>1.2587868726942421E-4</v>
      </c>
      <c r="E744" s="50">
        <f t="shared" si="22"/>
        <v>23046.109697471315</v>
      </c>
      <c r="F744" s="48"/>
    </row>
    <row r="745" spans="1:6" ht="15" thickBot="1" x14ac:dyDescent="0.35">
      <c r="A745" s="18"/>
      <c r="B745" s="18">
        <v>45156</v>
      </c>
      <c r="C745" s="22">
        <v>480.594604</v>
      </c>
      <c r="D745" s="38">
        <f t="shared" si="23"/>
        <v>-1.9469106882227731E-3</v>
      </c>
      <c r="E745" s="51">
        <f t="shared" si="22"/>
        <v>23001.240980179355</v>
      </c>
      <c r="F745" s="48"/>
    </row>
  </sheetData>
  <mergeCells count="43">
    <mergeCell ref="I8:J8"/>
    <mergeCell ref="I16:J16"/>
    <mergeCell ref="A1:L1"/>
    <mergeCell ref="G11:H11"/>
    <mergeCell ref="I11:J11"/>
    <mergeCell ref="G12:H12"/>
    <mergeCell ref="I12:J12"/>
    <mergeCell ref="G6:H6"/>
    <mergeCell ref="I6:J6"/>
    <mergeCell ref="G7:H7"/>
    <mergeCell ref="I7:J7"/>
    <mergeCell ref="G8:H8"/>
    <mergeCell ref="G3:J3"/>
    <mergeCell ref="G4:H4"/>
    <mergeCell ref="I4:J4"/>
    <mergeCell ref="G5:H5"/>
    <mergeCell ref="I5:J5"/>
    <mergeCell ref="G24:H24"/>
    <mergeCell ref="I24:J24"/>
    <mergeCell ref="G25:H25"/>
    <mergeCell ref="I25:J25"/>
    <mergeCell ref="G20:H20"/>
    <mergeCell ref="I20:J20"/>
    <mergeCell ref="G22:H22"/>
    <mergeCell ref="I21:J21"/>
    <mergeCell ref="I22:J22"/>
    <mergeCell ref="G21:H21"/>
    <mergeCell ref="G9:H9"/>
    <mergeCell ref="I9:J9"/>
    <mergeCell ref="G10:H10"/>
    <mergeCell ref="I10:J10"/>
    <mergeCell ref="G23:H23"/>
    <mergeCell ref="I23:J23"/>
    <mergeCell ref="G17:H17"/>
    <mergeCell ref="I17:J17"/>
    <mergeCell ref="G18:H18"/>
    <mergeCell ref="I18:J18"/>
    <mergeCell ref="G19:H19"/>
    <mergeCell ref="I19:J19"/>
    <mergeCell ref="G14:J14"/>
    <mergeCell ref="G15:H15"/>
    <mergeCell ref="I15:J15"/>
    <mergeCell ref="G16:H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10483-CD31-4D3B-82E3-8DECEE48C1CC}">
  <dimension ref="A1:L745"/>
  <sheetViews>
    <sheetView workbookViewId="0">
      <selection activeCell="G4" sqref="G4:J12"/>
    </sheetView>
  </sheetViews>
  <sheetFormatPr defaultColWidth="15.77734375" defaultRowHeight="14.4" x14ac:dyDescent="0.3"/>
  <cols>
    <col min="1" max="1" width="19.5546875" style="2" customWidth="1"/>
    <col min="2" max="3" width="15.77734375" style="2"/>
    <col min="4" max="4" width="25.77734375" style="2" customWidth="1"/>
    <col min="5" max="11" width="15.77734375" style="2"/>
    <col min="12" max="12" width="19.5546875" style="2" customWidth="1"/>
    <col min="13" max="16384" width="15.77734375" style="2"/>
  </cols>
  <sheetData>
    <row r="1" spans="1:12" ht="49.95" customHeight="1" thickBot="1" x14ac:dyDescent="0.35">
      <c r="A1" s="113" t="s">
        <v>25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5"/>
    </row>
    <row r="2" spans="1:12" ht="15" thickBot="1" x14ac:dyDescent="0.35"/>
    <row r="3" spans="1:12" ht="15" thickBot="1" x14ac:dyDescent="0.35">
      <c r="B3" s="41" t="s">
        <v>30</v>
      </c>
      <c r="C3" s="42" t="s">
        <v>31</v>
      </c>
      <c r="D3" s="42" t="s">
        <v>36</v>
      </c>
      <c r="E3" s="42" t="s">
        <v>41</v>
      </c>
      <c r="F3" s="30"/>
      <c r="G3" s="94" t="s">
        <v>90</v>
      </c>
      <c r="H3" s="95"/>
      <c r="I3" s="95"/>
      <c r="J3" s="96"/>
    </row>
    <row r="4" spans="1:12" ht="15" thickBot="1" x14ac:dyDescent="0.35">
      <c r="B4" s="17">
        <v>44063</v>
      </c>
      <c r="C4" s="21">
        <v>113.25039700000001</v>
      </c>
      <c r="D4" s="36">
        <v>0</v>
      </c>
      <c r="E4" s="50">
        <f>(10000+(10000*D4))</f>
        <v>10000</v>
      </c>
      <c r="F4" s="47"/>
      <c r="G4" s="123" t="s">
        <v>37</v>
      </c>
      <c r="H4" s="124"/>
      <c r="I4" s="103">
        <f>C4</f>
        <v>113.25039700000001</v>
      </c>
      <c r="J4" s="104"/>
    </row>
    <row r="5" spans="1:12" ht="15" thickBot="1" x14ac:dyDescent="0.35">
      <c r="B5" s="17">
        <v>44064</v>
      </c>
      <c r="C5" s="21">
        <v>114.955299</v>
      </c>
      <c r="D5" s="37">
        <f>((C5-C4)/C4)</f>
        <v>1.5054269522781362E-2</v>
      </c>
      <c r="E5" s="50">
        <f>(E4+(E4*D5))</f>
        <v>10150.542695227814</v>
      </c>
      <c r="F5" s="47"/>
      <c r="G5" s="97" t="s">
        <v>38</v>
      </c>
      <c r="H5" s="98"/>
      <c r="I5" s="105">
        <f>C745</f>
        <v>264.72000000000003</v>
      </c>
      <c r="J5" s="106"/>
    </row>
    <row r="6" spans="1:12" ht="15" thickBot="1" x14ac:dyDescent="0.35">
      <c r="B6" s="17">
        <v>44067</v>
      </c>
      <c r="C6" s="21">
        <v>115.861099</v>
      </c>
      <c r="D6" s="37">
        <f t="shared" ref="D6:D69" si="0">((C6-C5)/C5)</f>
        <v>7.8795845679110396E-3</v>
      </c>
      <c r="E6" s="50">
        <f t="shared" ref="E6:E69" si="1">(E5+(E5*D6))</f>
        <v>10230.524754805054</v>
      </c>
      <c r="F6" s="47"/>
      <c r="G6" s="125" t="s">
        <v>39</v>
      </c>
      <c r="H6" s="126"/>
      <c r="I6" s="107">
        <f>YEARFRAC(B4,B745)</f>
        <v>2.9944444444444445</v>
      </c>
      <c r="J6" s="108"/>
    </row>
    <row r="7" spans="1:12" ht="15" thickBot="1" x14ac:dyDescent="0.35">
      <c r="B7" s="17">
        <v>44068</v>
      </c>
      <c r="C7" s="21">
        <v>116.175201</v>
      </c>
      <c r="D7" s="37">
        <f t="shared" si="0"/>
        <v>2.711022100696675E-3</v>
      </c>
      <c r="E7" s="50">
        <f t="shared" si="1"/>
        <v>10258.259933517054</v>
      </c>
      <c r="F7" s="47"/>
      <c r="G7" s="97" t="s">
        <v>93</v>
      </c>
      <c r="H7" s="98"/>
      <c r="I7" s="101">
        <f>MIN(D5:D745)</f>
        <v>-4.6082904605600161E-2</v>
      </c>
      <c r="J7" s="102"/>
    </row>
    <row r="8" spans="1:12" ht="15" thickBot="1" x14ac:dyDescent="0.35">
      <c r="B8" s="17">
        <v>44069</v>
      </c>
      <c r="C8" s="21">
        <v>116.054497</v>
      </c>
      <c r="D8" s="37">
        <f t="shared" si="0"/>
        <v>-1.038982493346437E-3</v>
      </c>
      <c r="E8" s="50">
        <f t="shared" si="1"/>
        <v>10247.601781033933</v>
      </c>
      <c r="F8" s="47"/>
      <c r="G8" s="99" t="s">
        <v>94</v>
      </c>
      <c r="H8" s="100"/>
      <c r="I8" s="101">
        <f>MAX(D5:D745)</f>
        <v>2.8063095052851848E-2</v>
      </c>
      <c r="J8" s="102"/>
    </row>
    <row r="9" spans="1:12" ht="14.4" customHeight="1" thickBot="1" x14ac:dyDescent="0.35">
      <c r="B9" s="17">
        <v>44070</v>
      </c>
      <c r="C9" s="21">
        <v>116.581902</v>
      </c>
      <c r="D9" s="37">
        <f t="shared" si="0"/>
        <v>4.544459832521627E-3</v>
      </c>
      <c r="E9" s="50">
        <f t="shared" si="1"/>
        <v>10294.171595707518</v>
      </c>
      <c r="F9" s="47"/>
      <c r="G9" s="97" t="s">
        <v>95</v>
      </c>
      <c r="H9" s="98"/>
      <c r="I9" s="90">
        <f>AVERAGE(D5:D745)</f>
        <v>1.1847528379056141E-3</v>
      </c>
      <c r="J9" s="91"/>
    </row>
    <row r="10" spans="1:12" ht="15" customHeight="1" thickBot="1" x14ac:dyDescent="0.35">
      <c r="B10" s="17">
        <v>44071</v>
      </c>
      <c r="C10" s="21">
        <v>116.96639999999999</v>
      </c>
      <c r="D10" s="37">
        <f t="shared" si="0"/>
        <v>3.2980933867419108E-3</v>
      </c>
      <c r="E10" s="50">
        <f t="shared" si="1"/>
        <v>10328.122734969307</v>
      </c>
      <c r="F10" s="47"/>
      <c r="G10" s="97" t="s">
        <v>91</v>
      </c>
      <c r="H10" s="98"/>
      <c r="I10" s="90">
        <f>_xlfn.STDEV.S(D5:D745)</f>
        <v>8.7329371674835128E-3</v>
      </c>
      <c r="J10" s="91"/>
    </row>
    <row r="11" spans="1:12" ht="15" thickBot="1" x14ac:dyDescent="0.35">
      <c r="B11" s="17">
        <v>44074</v>
      </c>
      <c r="C11" s="21">
        <v>113.150902</v>
      </c>
      <c r="D11" s="37">
        <f t="shared" si="0"/>
        <v>-3.2620461944626755E-2</v>
      </c>
      <c r="E11" s="50">
        <f t="shared" si="1"/>
        <v>9991.2146003338057</v>
      </c>
      <c r="F11" s="47"/>
      <c r="G11" s="127" t="s">
        <v>35</v>
      </c>
      <c r="H11" s="128"/>
      <c r="I11" s="92">
        <f>(I5/I4)^(1/I6)-1</f>
        <v>0.32783379445874972</v>
      </c>
      <c r="J11" s="93"/>
    </row>
    <row r="12" spans="1:12" ht="15" thickBot="1" x14ac:dyDescent="0.35">
      <c r="B12" s="17">
        <v>44075</v>
      </c>
      <c r="C12" s="21">
        <v>114.187302</v>
      </c>
      <c r="D12" s="37">
        <f t="shared" si="0"/>
        <v>9.1594497408425471E-3</v>
      </c>
      <c r="E12" s="50">
        <f t="shared" si="1"/>
        <v>10082.728628315535</v>
      </c>
      <c r="F12" s="47"/>
      <c r="G12" s="127" t="s">
        <v>92</v>
      </c>
      <c r="H12" s="128"/>
      <c r="I12" s="92">
        <f>(I5-I4)/I4</f>
        <v>1.3374752496452618</v>
      </c>
      <c r="J12" s="93"/>
    </row>
    <row r="13" spans="1:12" ht="15" thickBot="1" x14ac:dyDescent="0.35">
      <c r="B13" s="17">
        <v>44076</v>
      </c>
      <c r="C13" s="21">
        <v>115.33899700000001</v>
      </c>
      <c r="D13" s="37">
        <f t="shared" si="0"/>
        <v>1.0086016394362341E-2</v>
      </c>
      <c r="E13" s="50">
        <f t="shared" si="1"/>
        <v>10184.423194560632</v>
      </c>
      <c r="F13" s="47"/>
    </row>
    <row r="14" spans="1:12" ht="15" thickBot="1" x14ac:dyDescent="0.35">
      <c r="B14" s="17">
        <v>44077</v>
      </c>
      <c r="C14" s="21">
        <v>115.647003</v>
      </c>
      <c r="D14" s="37">
        <f t="shared" si="0"/>
        <v>2.6704411171530455E-3</v>
      </c>
      <c r="E14" s="50">
        <f t="shared" si="1"/>
        <v>10211.620097013874</v>
      </c>
      <c r="F14" s="47"/>
      <c r="G14" s="116" t="s">
        <v>47</v>
      </c>
      <c r="H14" s="117"/>
      <c r="I14" s="117"/>
      <c r="J14" s="118"/>
    </row>
    <row r="15" spans="1:12" ht="15" thickBot="1" x14ac:dyDescent="0.35">
      <c r="B15" s="17">
        <v>44078</v>
      </c>
      <c r="C15" s="21">
        <v>114.30100299999999</v>
      </c>
      <c r="D15" s="37">
        <f t="shared" si="0"/>
        <v>-1.1638866248872906E-2</v>
      </c>
      <c r="E15" s="50">
        <f t="shared" si="1"/>
        <v>10092.768416520426</v>
      </c>
      <c r="F15" s="47"/>
      <c r="G15" s="119" t="s">
        <v>48</v>
      </c>
      <c r="H15" s="120"/>
      <c r="I15" s="121" t="s">
        <v>49</v>
      </c>
      <c r="J15" s="122"/>
    </row>
    <row r="16" spans="1:12" x14ac:dyDescent="0.3">
      <c r="B16" s="17">
        <v>44081</v>
      </c>
      <c r="C16" s="21">
        <v>113.825401</v>
      </c>
      <c r="D16" s="37">
        <f t="shared" si="0"/>
        <v>-4.1609608622594062E-3</v>
      </c>
      <c r="E16" s="50">
        <f t="shared" si="1"/>
        <v>10050.772802147438</v>
      </c>
      <c r="F16" s="47"/>
      <c r="G16" s="109" t="s">
        <v>81</v>
      </c>
      <c r="H16" s="110"/>
      <c r="I16" s="109">
        <v>8.5999999999999993E-2</v>
      </c>
      <c r="J16" s="110"/>
    </row>
    <row r="17" spans="2:10" x14ac:dyDescent="0.3">
      <c r="B17" s="17">
        <v>44082</v>
      </c>
      <c r="C17" s="21">
        <v>112.770798</v>
      </c>
      <c r="D17" s="37">
        <f t="shared" si="0"/>
        <v>-9.265093649878731E-3</v>
      </c>
      <c r="E17" s="50">
        <f t="shared" si="1"/>
        <v>9957.6514508818873</v>
      </c>
      <c r="F17" s="48"/>
      <c r="G17" s="111" t="s">
        <v>69</v>
      </c>
      <c r="H17" s="112"/>
      <c r="I17" s="111">
        <v>7.85E-2</v>
      </c>
      <c r="J17" s="112"/>
    </row>
    <row r="18" spans="2:10" x14ac:dyDescent="0.3">
      <c r="B18" s="17">
        <v>44083</v>
      </c>
      <c r="C18" s="21">
        <v>112.027496</v>
      </c>
      <c r="D18" s="37">
        <f t="shared" si="0"/>
        <v>-6.5912631034144133E-3</v>
      </c>
      <c r="E18" s="50">
        <f t="shared" si="1"/>
        <v>9892.0179502770279</v>
      </c>
      <c r="F18" s="48"/>
      <c r="G18" s="111" t="s">
        <v>82</v>
      </c>
      <c r="H18" s="112"/>
      <c r="I18" s="111">
        <v>4.4499999999999998E-2</v>
      </c>
      <c r="J18" s="112"/>
    </row>
    <row r="19" spans="2:10" x14ac:dyDescent="0.3">
      <c r="B19" s="17">
        <v>44084</v>
      </c>
      <c r="C19" s="21">
        <v>113.340103</v>
      </c>
      <c r="D19" s="37">
        <f t="shared" si="0"/>
        <v>1.1716828875653883E-2</v>
      </c>
      <c r="E19" s="50">
        <f t="shared" si="1"/>
        <v>10007.92103183532</v>
      </c>
      <c r="F19" s="48"/>
      <c r="G19" s="111" t="s">
        <v>83</v>
      </c>
      <c r="H19" s="112"/>
      <c r="I19" s="111">
        <v>3.9800000000000002E-2</v>
      </c>
      <c r="J19" s="112"/>
    </row>
    <row r="20" spans="2:10" x14ac:dyDescent="0.3">
      <c r="B20" s="17">
        <v>44085</v>
      </c>
      <c r="C20" s="21">
        <v>113.800797</v>
      </c>
      <c r="D20" s="37">
        <f t="shared" si="0"/>
        <v>4.0647042644738349E-3</v>
      </c>
      <c r="E20" s="50">
        <f t="shared" si="1"/>
        <v>10048.600271131938</v>
      </c>
      <c r="F20" s="48"/>
      <c r="G20" s="111" t="s">
        <v>84</v>
      </c>
      <c r="H20" s="112"/>
      <c r="I20" s="111">
        <v>3.9600000000000003E-2</v>
      </c>
      <c r="J20" s="112"/>
    </row>
    <row r="21" spans="2:10" x14ac:dyDescent="0.3">
      <c r="B21" s="17">
        <v>44088</v>
      </c>
      <c r="C21" s="21">
        <v>116.637703</v>
      </c>
      <c r="D21" s="37">
        <f t="shared" si="0"/>
        <v>2.4928700631156379E-2</v>
      </c>
      <c r="E21" s="50">
        <f t="shared" si="1"/>
        <v>10299.098819053143</v>
      </c>
      <c r="F21" s="48"/>
      <c r="G21" s="131" t="s">
        <v>85</v>
      </c>
      <c r="H21" s="132"/>
      <c r="I21" s="111">
        <v>3.78E-2</v>
      </c>
      <c r="J21" s="112"/>
    </row>
    <row r="22" spans="2:10" x14ac:dyDescent="0.3">
      <c r="B22" s="17">
        <v>44089</v>
      </c>
      <c r="C22" s="21">
        <v>116.784103</v>
      </c>
      <c r="D22" s="37">
        <f t="shared" si="0"/>
        <v>1.2551687510512777E-3</v>
      </c>
      <c r="E22" s="50">
        <f t="shared" si="1"/>
        <v>10312.025926054806</v>
      </c>
      <c r="F22" s="48"/>
      <c r="G22" s="111" t="s">
        <v>86</v>
      </c>
      <c r="H22" s="112"/>
      <c r="I22" s="111">
        <v>3.5099999999999999E-2</v>
      </c>
      <c r="J22" s="112"/>
    </row>
    <row r="23" spans="2:10" x14ac:dyDescent="0.3">
      <c r="B23" s="17">
        <v>44090</v>
      </c>
      <c r="C23" s="21">
        <v>116.914101</v>
      </c>
      <c r="D23" s="37">
        <f t="shared" si="0"/>
        <v>1.1131480797519206E-3</v>
      </c>
      <c r="E23" s="50">
        <f t="shared" si="1"/>
        <v>10323.504737912746</v>
      </c>
      <c r="F23" s="48"/>
      <c r="G23" s="111" t="s">
        <v>87</v>
      </c>
      <c r="H23" s="112"/>
      <c r="I23" s="111">
        <v>3.3099999999999997E-2</v>
      </c>
      <c r="J23" s="112"/>
    </row>
    <row r="24" spans="2:10" x14ac:dyDescent="0.3">
      <c r="B24" s="17">
        <v>44091</v>
      </c>
      <c r="C24" s="21">
        <v>116.735703</v>
      </c>
      <c r="D24" s="37">
        <f t="shared" si="0"/>
        <v>-1.5258895075453847E-3</v>
      </c>
      <c r="E24" s="50">
        <f t="shared" si="1"/>
        <v>10307.75221035207</v>
      </c>
      <c r="F24" s="48"/>
      <c r="G24" s="111" t="s">
        <v>88</v>
      </c>
      <c r="H24" s="112"/>
      <c r="I24" s="111">
        <v>3.1399999999999997E-2</v>
      </c>
      <c r="J24" s="112"/>
    </row>
    <row r="25" spans="2:10" ht="15" thickBot="1" x14ac:dyDescent="0.35">
      <c r="B25" s="17">
        <v>44092</v>
      </c>
      <c r="C25" s="21">
        <v>116.264</v>
      </c>
      <c r="D25" s="37">
        <f t="shared" si="0"/>
        <v>-4.0407774817615575E-3</v>
      </c>
      <c r="E25" s="50">
        <f t="shared" si="1"/>
        <v>10266.100877332901</v>
      </c>
      <c r="F25" s="48"/>
      <c r="G25" s="129" t="s">
        <v>89</v>
      </c>
      <c r="H25" s="130"/>
      <c r="I25" s="129">
        <v>3.0599999999999999E-2</v>
      </c>
      <c r="J25" s="130"/>
    </row>
    <row r="26" spans="2:10" x14ac:dyDescent="0.3">
      <c r="B26" s="17">
        <v>44095</v>
      </c>
      <c r="C26" s="21">
        <v>112.20210299999999</v>
      </c>
      <c r="D26" s="37">
        <f t="shared" si="0"/>
        <v>-3.4936842014725127E-2</v>
      </c>
      <c r="E26" s="50">
        <f t="shared" si="1"/>
        <v>9907.4357328742899</v>
      </c>
      <c r="F26" s="48"/>
    </row>
    <row r="27" spans="2:10" x14ac:dyDescent="0.3">
      <c r="B27" s="17">
        <v>44096</v>
      </c>
      <c r="C27" s="21">
        <v>110.57089999999999</v>
      </c>
      <c r="D27" s="37">
        <f t="shared" si="0"/>
        <v>-1.4538078666849938E-2</v>
      </c>
      <c r="E27" s="50">
        <f t="shared" si="1"/>
        <v>9763.400652803004</v>
      </c>
      <c r="F27" s="48"/>
    </row>
    <row r="28" spans="2:10" x14ac:dyDescent="0.3">
      <c r="B28" s="17">
        <v>44097</v>
      </c>
      <c r="C28" s="21">
        <v>110.281998</v>
      </c>
      <c r="D28" s="37">
        <f t="shared" si="0"/>
        <v>-2.6128212757605585E-3</v>
      </c>
      <c r="E28" s="50">
        <f t="shared" si="1"/>
        <v>9737.8906318535865</v>
      </c>
      <c r="F28" s="48"/>
    </row>
    <row r="29" spans="2:10" x14ac:dyDescent="0.3">
      <c r="B29" s="17">
        <v>44098</v>
      </c>
      <c r="C29" s="21">
        <v>107.554298</v>
      </c>
      <c r="D29" s="37">
        <f t="shared" si="0"/>
        <v>-2.4733864542425127E-2</v>
      </c>
      <c r="E29" s="50">
        <f t="shared" si="1"/>
        <v>9497.0349640363693</v>
      </c>
      <c r="F29" s="48"/>
    </row>
    <row r="30" spans="2:10" x14ac:dyDescent="0.3">
      <c r="B30" s="17">
        <v>44099</v>
      </c>
      <c r="C30" s="21">
        <v>109.840103</v>
      </c>
      <c r="D30" s="37">
        <f t="shared" si="0"/>
        <v>2.1252567703059121E-2</v>
      </c>
      <c r="E30" s="50">
        <f t="shared" si="1"/>
        <v>9698.8713425878723</v>
      </c>
      <c r="F30" s="48"/>
    </row>
    <row r="31" spans="2:10" x14ac:dyDescent="0.3">
      <c r="B31" s="17">
        <v>44102</v>
      </c>
      <c r="C31" s="21">
        <v>111.902496</v>
      </c>
      <c r="D31" s="37">
        <f t="shared" si="0"/>
        <v>1.8776320703195265E-2</v>
      </c>
      <c r="E31" s="50">
        <f t="shared" si="1"/>
        <v>9880.9804613753331</v>
      </c>
      <c r="F31" s="48"/>
    </row>
    <row r="32" spans="2:10" x14ac:dyDescent="0.3">
      <c r="B32" s="17">
        <v>44103</v>
      </c>
      <c r="C32" s="21">
        <v>112.15720399999999</v>
      </c>
      <c r="D32" s="37">
        <f t="shared" si="0"/>
        <v>2.2761601314057705E-3</v>
      </c>
      <c r="E32" s="50">
        <f t="shared" si="1"/>
        <v>9903.4711551607143</v>
      </c>
      <c r="F32" s="48"/>
    </row>
    <row r="33" spans="2:6" x14ac:dyDescent="0.3">
      <c r="B33" s="17">
        <v>44104</v>
      </c>
      <c r="C33" s="21">
        <v>111.95610000000001</v>
      </c>
      <c r="D33" s="37">
        <f t="shared" si="0"/>
        <v>-1.79305468420902E-3</v>
      </c>
      <c r="E33" s="50">
        <f t="shared" si="1"/>
        <v>9885.7136898160243</v>
      </c>
      <c r="F33" s="48"/>
    </row>
    <row r="34" spans="2:6" x14ac:dyDescent="0.3">
      <c r="B34" s="17">
        <v>44105</v>
      </c>
      <c r="C34" s="21">
        <v>112.962097</v>
      </c>
      <c r="D34" s="37">
        <f t="shared" si="0"/>
        <v>8.9856381206561645E-3</v>
      </c>
      <c r="E34" s="50">
        <f t="shared" si="1"/>
        <v>9974.5431355971268</v>
      </c>
      <c r="F34" s="48"/>
    </row>
    <row r="35" spans="2:6" x14ac:dyDescent="0.3">
      <c r="B35" s="17">
        <v>44109</v>
      </c>
      <c r="C35" s="21">
        <v>112.882103</v>
      </c>
      <c r="D35" s="37">
        <f t="shared" si="0"/>
        <v>-7.081490351582198E-4</v>
      </c>
      <c r="E35" s="50">
        <f t="shared" si="1"/>
        <v>9967.4796724995103</v>
      </c>
      <c r="F35" s="48"/>
    </row>
    <row r="36" spans="2:6" x14ac:dyDescent="0.3">
      <c r="B36" s="17">
        <v>44110</v>
      </c>
      <c r="C36" s="21">
        <v>113.229202</v>
      </c>
      <c r="D36" s="37">
        <f t="shared" si="0"/>
        <v>3.0748807009734753E-3</v>
      </c>
      <c r="E36" s="50">
        <f t="shared" si="1"/>
        <v>9998.1284833818245</v>
      </c>
      <c r="F36" s="48"/>
    </row>
    <row r="37" spans="2:6" x14ac:dyDescent="0.3">
      <c r="B37" s="17">
        <v>44111</v>
      </c>
      <c r="C37" s="21">
        <v>113.183998</v>
      </c>
      <c r="D37" s="37">
        <f t="shared" si="0"/>
        <v>-3.9922563439066051E-4</v>
      </c>
      <c r="E37" s="50">
        <f t="shared" si="1"/>
        <v>9994.1369741953276</v>
      </c>
      <c r="F37" s="48"/>
    </row>
    <row r="38" spans="2:6" x14ac:dyDescent="0.3">
      <c r="B38" s="17">
        <v>44112</v>
      </c>
      <c r="C38" s="21">
        <v>112.4935</v>
      </c>
      <c r="D38" s="37">
        <f t="shared" si="0"/>
        <v>-6.1006680467322345E-3</v>
      </c>
      <c r="E38" s="50">
        <f t="shared" si="1"/>
        <v>9933.1660621021892</v>
      </c>
      <c r="F38" s="48"/>
    </row>
    <row r="39" spans="2:6" x14ac:dyDescent="0.3">
      <c r="B39" s="17">
        <v>44113</v>
      </c>
      <c r="C39" s="21">
        <v>112.25990299999999</v>
      </c>
      <c r="D39" s="37">
        <f t="shared" si="0"/>
        <v>-2.0765377555147912E-3</v>
      </c>
      <c r="E39" s="50">
        <f t="shared" si="1"/>
        <v>9912.5394677424356</v>
      </c>
      <c r="F39" s="48"/>
    </row>
    <row r="40" spans="2:6" x14ac:dyDescent="0.3">
      <c r="B40" s="17">
        <v>44116</v>
      </c>
      <c r="C40" s="21">
        <v>111.40979799999999</v>
      </c>
      <c r="D40" s="37">
        <f t="shared" si="0"/>
        <v>-7.5726504057285647E-3</v>
      </c>
      <c r="E40" s="50">
        <f t="shared" si="1"/>
        <v>9837.4752717202355</v>
      </c>
      <c r="F40" s="48"/>
    </row>
    <row r="41" spans="2:6" x14ac:dyDescent="0.3">
      <c r="B41" s="17">
        <v>44117</v>
      </c>
      <c r="C41" s="21">
        <v>111.32289900000001</v>
      </c>
      <c r="D41" s="37">
        <f t="shared" si="0"/>
        <v>-7.7999423354118541E-4</v>
      </c>
      <c r="E41" s="50">
        <f t="shared" si="1"/>
        <v>9829.80209773569</v>
      </c>
      <c r="F41" s="48"/>
    </row>
    <row r="42" spans="2:6" x14ac:dyDescent="0.3">
      <c r="B42" s="17">
        <v>44118</v>
      </c>
      <c r="C42" s="21">
        <v>111.760201</v>
      </c>
      <c r="D42" s="37">
        <f t="shared" si="0"/>
        <v>3.9282304353212031E-3</v>
      </c>
      <c r="E42" s="50">
        <f t="shared" si="1"/>
        <v>9868.4158255091988</v>
      </c>
      <c r="F42" s="48"/>
    </row>
    <row r="43" spans="2:6" x14ac:dyDescent="0.3">
      <c r="B43" s="17">
        <v>44119</v>
      </c>
      <c r="C43" s="21">
        <v>109.969902</v>
      </c>
      <c r="D43" s="37">
        <f t="shared" si="0"/>
        <v>-1.6019110416596247E-2</v>
      </c>
      <c r="E43" s="50">
        <f t="shared" si="1"/>
        <v>9710.3325827634817</v>
      </c>
      <c r="F43" s="48"/>
    </row>
    <row r="44" spans="2:6" x14ac:dyDescent="0.3">
      <c r="B44" s="17">
        <v>44120</v>
      </c>
      <c r="C44" s="21">
        <v>110.820801</v>
      </c>
      <c r="D44" s="37">
        <f t="shared" si="0"/>
        <v>7.7375625923536626E-3</v>
      </c>
      <c r="E44" s="50">
        <f t="shared" si="1"/>
        <v>9785.4668889151853</v>
      </c>
      <c r="F44" s="48"/>
    </row>
    <row r="45" spans="2:6" x14ac:dyDescent="0.3">
      <c r="B45" s="17">
        <v>44123</v>
      </c>
      <c r="C45" s="21">
        <v>111.55680099999999</v>
      </c>
      <c r="D45" s="37">
        <f t="shared" si="0"/>
        <v>6.6413524659507742E-3</v>
      </c>
      <c r="E45" s="50">
        <f t="shared" si="1"/>
        <v>9850.4556235683613</v>
      </c>
      <c r="F45" s="48"/>
    </row>
    <row r="46" spans="2:6" x14ac:dyDescent="0.3">
      <c r="B46" s="17">
        <v>44124</v>
      </c>
      <c r="C46" s="21">
        <v>111.834602</v>
      </c>
      <c r="D46" s="37">
        <f t="shared" si="0"/>
        <v>2.4902202062966187E-3</v>
      </c>
      <c r="E46" s="50">
        <f t="shared" si="1"/>
        <v>9874.985427203399</v>
      </c>
      <c r="F46" s="48"/>
    </row>
    <row r="47" spans="2:6" x14ac:dyDescent="0.3">
      <c r="B47" s="17">
        <v>44125</v>
      </c>
      <c r="C47" s="21">
        <v>112.05650300000001</v>
      </c>
      <c r="D47" s="37">
        <f t="shared" si="0"/>
        <v>1.9841891152793888E-3</v>
      </c>
      <c r="E47" s="50">
        <f t="shared" si="1"/>
        <v>9894.579265801598</v>
      </c>
      <c r="F47" s="48"/>
    </row>
    <row r="48" spans="2:6" x14ac:dyDescent="0.3">
      <c r="B48" s="17">
        <v>44126</v>
      </c>
      <c r="C48" s="21">
        <v>112.366096</v>
      </c>
      <c r="D48" s="37">
        <f t="shared" si="0"/>
        <v>2.7628293915257416E-3</v>
      </c>
      <c r="E48" s="50">
        <f t="shared" si="1"/>
        <v>9921.9163002139358</v>
      </c>
      <c r="F48" s="48"/>
    </row>
    <row r="49" spans="2:6" x14ac:dyDescent="0.3">
      <c r="B49" s="17">
        <v>44127</v>
      </c>
      <c r="C49" s="21">
        <v>113.7593</v>
      </c>
      <c r="D49" s="37">
        <f t="shared" si="0"/>
        <v>1.2398793315734643E-2</v>
      </c>
      <c r="E49" s="50">
        <f t="shared" si="1"/>
        <v>10044.936089716306</v>
      </c>
      <c r="F49" s="48"/>
    </row>
    <row r="50" spans="2:6" x14ac:dyDescent="0.3">
      <c r="B50" s="17">
        <v>44130</v>
      </c>
      <c r="C50" s="21">
        <v>112.934303</v>
      </c>
      <c r="D50" s="37">
        <f t="shared" si="0"/>
        <v>-7.2521279578900031E-3</v>
      </c>
      <c r="E50" s="50">
        <f t="shared" si="1"/>
        <v>9972.0889278648556</v>
      </c>
      <c r="F50" s="48"/>
    </row>
    <row r="51" spans="2:6" x14ac:dyDescent="0.3">
      <c r="B51" s="17">
        <v>44131</v>
      </c>
      <c r="C51" s="21">
        <v>114.012604</v>
      </c>
      <c r="D51" s="37">
        <f t="shared" si="0"/>
        <v>9.5480378534766024E-3</v>
      </c>
      <c r="E51" s="50">
        <f t="shared" si="1"/>
        <v>10067.302810426345</v>
      </c>
      <c r="F51" s="48"/>
    </row>
    <row r="52" spans="2:6" x14ac:dyDescent="0.3">
      <c r="B52" s="17">
        <v>44132</v>
      </c>
      <c r="C52" s="21">
        <v>113.6353</v>
      </c>
      <c r="D52" s="37">
        <f t="shared" si="0"/>
        <v>-3.309318327647312E-3</v>
      </c>
      <c r="E52" s="50">
        <f t="shared" si="1"/>
        <v>10033.986900725826</v>
      </c>
      <c r="F52" s="48"/>
    </row>
    <row r="53" spans="2:6" x14ac:dyDescent="0.3">
      <c r="B53" s="17">
        <v>44133</v>
      </c>
      <c r="C53" s="21">
        <v>113.073502</v>
      </c>
      <c r="D53" s="37">
        <f t="shared" si="0"/>
        <v>-4.9438686746107593E-3</v>
      </c>
      <c r="E53" s="50">
        <f t="shared" si="1"/>
        <v>9984.3801872058721</v>
      </c>
      <c r="F53" s="48"/>
    </row>
    <row r="54" spans="2:6" x14ac:dyDescent="0.3">
      <c r="B54" s="17">
        <v>44134</v>
      </c>
      <c r="C54" s="21">
        <v>112.83989699999999</v>
      </c>
      <c r="D54" s="37">
        <f t="shared" si="0"/>
        <v>-2.0659570621595446E-3</v>
      </c>
      <c r="E54" s="50">
        <f t="shared" si="1"/>
        <v>9963.7528864468277</v>
      </c>
      <c r="F54" s="48"/>
    </row>
    <row r="55" spans="2:6" x14ac:dyDescent="0.3">
      <c r="B55" s="17">
        <v>44137</v>
      </c>
      <c r="C55" s="21">
        <v>112.5886</v>
      </c>
      <c r="D55" s="37">
        <f t="shared" si="0"/>
        <v>-2.2270225929042976E-3</v>
      </c>
      <c r="E55" s="50">
        <f t="shared" si="1"/>
        <v>9941.5633836585948</v>
      </c>
      <c r="F55" s="48"/>
    </row>
    <row r="56" spans="2:6" x14ac:dyDescent="0.3">
      <c r="B56" s="17">
        <v>44138</v>
      </c>
      <c r="C56" s="21">
        <v>113.49479700000001</v>
      </c>
      <c r="D56" s="37">
        <f t="shared" si="0"/>
        <v>8.0487456101239908E-3</v>
      </c>
      <c r="E56" s="50">
        <f t="shared" si="1"/>
        <v>10021.580498300586</v>
      </c>
      <c r="F56" s="48"/>
    </row>
    <row r="57" spans="2:6" x14ac:dyDescent="0.3">
      <c r="B57" s="17">
        <v>44139</v>
      </c>
      <c r="C57" s="21">
        <v>113.869102</v>
      </c>
      <c r="D57" s="37">
        <f t="shared" si="0"/>
        <v>3.2979925943212407E-3</v>
      </c>
      <c r="E57" s="50">
        <f t="shared" si="1"/>
        <v>10054.631596567375</v>
      </c>
      <c r="F57" s="48"/>
    </row>
    <row r="58" spans="2:6" x14ac:dyDescent="0.3">
      <c r="B58" s="17">
        <v>44140</v>
      </c>
      <c r="C58" s="21">
        <v>115.615196</v>
      </c>
      <c r="D58" s="37">
        <f t="shared" si="0"/>
        <v>1.5334221218324874E-2</v>
      </c>
      <c r="E58" s="50">
        <f t="shared" si="1"/>
        <v>10208.811541737898</v>
      </c>
      <c r="F58" s="48"/>
    </row>
    <row r="59" spans="2:6" x14ac:dyDescent="0.3">
      <c r="B59" s="17">
        <v>44141</v>
      </c>
      <c r="C59" s="21">
        <v>115.882599</v>
      </c>
      <c r="D59" s="37">
        <f t="shared" si="0"/>
        <v>2.3128707060272734E-3</v>
      </c>
      <c r="E59" s="50">
        <f t="shared" si="1"/>
        <v>10232.423202896136</v>
      </c>
      <c r="F59" s="48"/>
    </row>
    <row r="60" spans="2:6" x14ac:dyDescent="0.3">
      <c r="B60" s="17">
        <v>44144</v>
      </c>
      <c r="C60" s="21">
        <v>117.300301</v>
      </c>
      <c r="D60" s="37">
        <f t="shared" si="0"/>
        <v>1.2233950672783975E-2</v>
      </c>
      <c r="E60" s="50">
        <f t="shared" si="1"/>
        <v>10357.606163623417</v>
      </c>
      <c r="F60" s="48"/>
    </row>
    <row r="61" spans="2:6" x14ac:dyDescent="0.3">
      <c r="B61" s="17">
        <v>44145</v>
      </c>
      <c r="C61" s="21">
        <v>118.094002</v>
      </c>
      <c r="D61" s="37">
        <f t="shared" si="0"/>
        <v>6.7664020742794059E-3</v>
      </c>
      <c r="E61" s="50">
        <f t="shared" si="1"/>
        <v>10427.689891453529</v>
      </c>
      <c r="F61" s="48"/>
    </row>
    <row r="62" spans="2:6" x14ac:dyDescent="0.3">
      <c r="B62" s="17">
        <v>44146</v>
      </c>
      <c r="C62" s="21">
        <v>118.161102</v>
      </c>
      <c r="D62" s="37">
        <f t="shared" si="0"/>
        <v>5.6819143109398886E-4</v>
      </c>
      <c r="E62" s="50">
        <f t="shared" si="1"/>
        <v>10433.614815495957</v>
      </c>
      <c r="F62" s="48"/>
    </row>
    <row r="63" spans="2:6" x14ac:dyDescent="0.3">
      <c r="B63" s="17">
        <v>44147</v>
      </c>
      <c r="C63" s="21">
        <v>119.336601</v>
      </c>
      <c r="D63" s="37">
        <f t="shared" si="0"/>
        <v>9.9482738405740501E-3</v>
      </c>
      <c r="E63" s="50">
        <f t="shared" si="1"/>
        <v>10537.411272827581</v>
      </c>
      <c r="F63" s="48"/>
    </row>
    <row r="64" spans="2:6" x14ac:dyDescent="0.3">
      <c r="B64" s="17">
        <v>44148</v>
      </c>
      <c r="C64" s="21">
        <v>119.602097</v>
      </c>
      <c r="D64" s="37">
        <f t="shared" si="0"/>
        <v>2.2247658955863747E-3</v>
      </c>
      <c r="E64" s="50">
        <f t="shared" si="1"/>
        <v>10560.854546055136</v>
      </c>
      <c r="F64" s="48"/>
    </row>
    <row r="65" spans="2:6" x14ac:dyDescent="0.3">
      <c r="B65" s="17">
        <v>44152</v>
      </c>
      <c r="C65" s="21">
        <v>122.076302</v>
      </c>
      <c r="D65" s="37">
        <f t="shared" si="0"/>
        <v>2.0686970062071718E-2</v>
      </c>
      <c r="E65" s="50">
        <f t="shared" si="1"/>
        <v>10779.326627879273</v>
      </c>
      <c r="F65" s="48"/>
    </row>
    <row r="66" spans="2:6" x14ac:dyDescent="0.3">
      <c r="B66" s="17">
        <v>44153</v>
      </c>
      <c r="C66" s="21">
        <v>122.16709899999999</v>
      </c>
      <c r="D66" s="37">
        <f t="shared" si="0"/>
        <v>7.4377253006889835E-4</v>
      </c>
      <c r="E66" s="50">
        <f t="shared" si="1"/>
        <v>10787.34399491773</v>
      </c>
      <c r="F66" s="48"/>
    </row>
    <row r="67" spans="2:6" x14ac:dyDescent="0.3">
      <c r="B67" s="17">
        <v>44154</v>
      </c>
      <c r="C67" s="21">
        <v>121.65619700000001</v>
      </c>
      <c r="D67" s="37">
        <f t="shared" si="0"/>
        <v>-4.1819933859605467E-3</v>
      </c>
      <c r="E67" s="50">
        <f t="shared" si="1"/>
        <v>10742.231393678903</v>
      </c>
      <c r="F67" s="48"/>
    </row>
    <row r="68" spans="2:6" x14ac:dyDescent="0.3">
      <c r="B68" s="17">
        <v>44155</v>
      </c>
      <c r="C68" s="21">
        <v>122.621696</v>
      </c>
      <c r="D68" s="37">
        <f t="shared" si="0"/>
        <v>7.9362911533392266E-3</v>
      </c>
      <c r="E68" s="50">
        <f t="shared" si="1"/>
        <v>10827.48486965568</v>
      </c>
      <c r="F68" s="48"/>
    </row>
    <row r="69" spans="2:6" x14ac:dyDescent="0.3">
      <c r="B69" s="17">
        <v>44158</v>
      </c>
      <c r="C69" s="21">
        <v>122.793198</v>
      </c>
      <c r="D69" s="37">
        <f t="shared" si="0"/>
        <v>1.3986268792107051E-3</v>
      </c>
      <c r="E69" s="50">
        <f t="shared" si="1"/>
        <v>10842.628481028627</v>
      </c>
      <c r="F69" s="48"/>
    </row>
    <row r="70" spans="2:6" x14ac:dyDescent="0.3">
      <c r="B70" s="17">
        <v>44159</v>
      </c>
      <c r="C70" s="21">
        <v>124.059898</v>
      </c>
      <c r="D70" s="37">
        <f t="shared" ref="D70:D133" si="2">((C70-C69)/C69)</f>
        <v>1.0315717976495735E-2</v>
      </c>
      <c r="E70" s="50">
        <f t="shared" ref="E70:E133" si="3">(E69+(E69*D70))</f>
        <v>10954.477978562838</v>
      </c>
      <c r="F70" s="48"/>
    </row>
    <row r="71" spans="2:6" x14ac:dyDescent="0.3">
      <c r="B71" s="17">
        <v>44160</v>
      </c>
      <c r="C71" s="21">
        <v>123.137299</v>
      </c>
      <c r="D71" s="37">
        <f t="shared" si="2"/>
        <v>-7.43672221945568E-3</v>
      </c>
      <c r="E71" s="50">
        <f t="shared" si="3"/>
        <v>10873.012568777121</v>
      </c>
      <c r="F71" s="48"/>
    </row>
    <row r="72" spans="2:6" x14ac:dyDescent="0.3">
      <c r="B72" s="17">
        <v>44161</v>
      </c>
      <c r="C72" s="21">
        <v>124.827698</v>
      </c>
      <c r="D72" s="37">
        <f t="shared" si="2"/>
        <v>1.3727757663419264E-2</v>
      </c>
      <c r="E72" s="50">
        <f t="shared" si="3"/>
        <v>11022.274650392606</v>
      </c>
      <c r="F72" s="48"/>
    </row>
    <row r="73" spans="2:6" x14ac:dyDescent="0.3">
      <c r="B73" s="17">
        <v>44162</v>
      </c>
      <c r="C73" s="21">
        <v>126.347397</v>
      </c>
      <c r="D73" s="37">
        <f t="shared" si="2"/>
        <v>1.2174373351017039E-2</v>
      </c>
      <c r="E73" s="50">
        <f t="shared" si="3"/>
        <v>11156.463937163937</v>
      </c>
      <c r="F73" s="48"/>
    </row>
    <row r="74" spans="2:6" x14ac:dyDescent="0.3">
      <c r="B74" s="17">
        <v>44166</v>
      </c>
      <c r="C74" s="21">
        <v>128.77169799999999</v>
      </c>
      <c r="D74" s="37">
        <f t="shared" si="2"/>
        <v>1.9187581680056184E-2</v>
      </c>
      <c r="E74" s="50">
        <f t="shared" si="3"/>
        <v>11370.52950021887</v>
      </c>
      <c r="F74" s="48"/>
    </row>
    <row r="75" spans="2:6" x14ac:dyDescent="0.3">
      <c r="B75" s="17">
        <v>44167</v>
      </c>
      <c r="C75" s="21">
        <v>129.97340399999999</v>
      </c>
      <c r="D75" s="37">
        <f t="shared" si="2"/>
        <v>9.332066119062914E-3</v>
      </c>
      <c r="E75" s="50">
        <f t="shared" si="3"/>
        <v>11476.640033323669</v>
      </c>
      <c r="F75" s="48"/>
    </row>
    <row r="76" spans="2:6" x14ac:dyDescent="0.3">
      <c r="B76" s="17">
        <v>44168</v>
      </c>
      <c r="C76" s="21">
        <v>131.05920399999999</v>
      </c>
      <c r="D76" s="37">
        <f t="shared" si="2"/>
        <v>8.3540167956207886E-3</v>
      </c>
      <c r="E76" s="50">
        <f t="shared" si="3"/>
        <v>11572.516076919348</v>
      </c>
      <c r="F76" s="48"/>
    </row>
    <row r="77" spans="2:6" x14ac:dyDescent="0.3">
      <c r="B77" s="17">
        <v>44169</v>
      </c>
      <c r="C77" s="21">
        <v>132.47700499999999</v>
      </c>
      <c r="D77" s="37">
        <f t="shared" si="2"/>
        <v>1.0818019312859532E-2</v>
      </c>
      <c r="E77" s="50">
        <f t="shared" si="3"/>
        <v>11697.707779337839</v>
      </c>
      <c r="F77" s="48"/>
    </row>
    <row r="78" spans="2:6" x14ac:dyDescent="0.3">
      <c r="B78" s="17">
        <v>44172</v>
      </c>
      <c r="C78" s="21">
        <v>135.138306</v>
      </c>
      <c r="D78" s="37">
        <f t="shared" si="2"/>
        <v>2.0088776916416619E-2</v>
      </c>
      <c r="E78" s="50">
        <f t="shared" si="3"/>
        <v>11932.700421350388</v>
      </c>
      <c r="F78" s="48"/>
    </row>
    <row r="79" spans="2:6" x14ac:dyDescent="0.3">
      <c r="B79" s="17">
        <v>44173</v>
      </c>
      <c r="C79" s="21">
        <v>135.60580400000001</v>
      </c>
      <c r="D79" s="37">
        <f t="shared" si="2"/>
        <v>3.4594040271601909E-3</v>
      </c>
      <c r="E79" s="50">
        <f t="shared" si="3"/>
        <v>11973.980453242904</v>
      </c>
      <c r="F79" s="48"/>
    </row>
    <row r="80" spans="2:6" x14ac:dyDescent="0.3">
      <c r="B80" s="17">
        <v>44174</v>
      </c>
      <c r="C80" s="21">
        <v>135.90190100000001</v>
      </c>
      <c r="D80" s="37">
        <f t="shared" si="2"/>
        <v>2.1835127351923899E-3</v>
      </c>
      <c r="E80" s="50">
        <f t="shared" si="3"/>
        <v>12000.125792053504</v>
      </c>
      <c r="F80" s="48"/>
    </row>
    <row r="81" spans="2:6" x14ac:dyDescent="0.3">
      <c r="B81" s="17">
        <v>44175</v>
      </c>
      <c r="C81" s="21">
        <v>135.989395</v>
      </c>
      <c r="D81" s="37">
        <f t="shared" si="2"/>
        <v>6.4380262053871054E-4</v>
      </c>
      <c r="E81" s="50">
        <f t="shared" si="3"/>
        <v>12007.851504485223</v>
      </c>
      <c r="F81" s="48"/>
    </row>
    <row r="82" spans="2:6" x14ac:dyDescent="0.3">
      <c r="B82" s="17">
        <v>44176</v>
      </c>
      <c r="C82" s="21">
        <v>136.00649999999999</v>
      </c>
      <c r="D82" s="37">
        <f t="shared" si="2"/>
        <v>1.2578186703445958E-4</v>
      </c>
      <c r="E82" s="50">
        <f t="shared" si="3"/>
        <v>12009.361874466529</v>
      </c>
      <c r="F82" s="48"/>
    </row>
    <row r="83" spans="2:6" x14ac:dyDescent="0.3">
      <c r="B83" s="17">
        <v>44179</v>
      </c>
      <c r="C83" s="21">
        <v>138.796097</v>
      </c>
      <c r="D83" s="37">
        <f t="shared" si="2"/>
        <v>2.0510762353269991E-2</v>
      </c>
      <c r="E83" s="50">
        <f t="shared" si="3"/>
        <v>12255.683041888133</v>
      </c>
      <c r="F83" s="48"/>
    </row>
    <row r="84" spans="2:6" x14ac:dyDescent="0.3">
      <c r="B84" s="17">
        <v>44180</v>
      </c>
      <c r="C84" s="21">
        <v>139.63189700000001</v>
      </c>
      <c r="D84" s="37">
        <f t="shared" si="2"/>
        <v>6.0217831629660748E-3</v>
      </c>
      <c r="E84" s="50">
        <f t="shared" si="3"/>
        <v>12329.484107680424</v>
      </c>
      <c r="F84" s="48"/>
    </row>
    <row r="85" spans="2:6" x14ac:dyDescent="0.3">
      <c r="B85" s="17">
        <v>44181</v>
      </c>
      <c r="C85" s="21">
        <v>141.942398</v>
      </c>
      <c r="D85" s="37">
        <f t="shared" si="2"/>
        <v>1.6547085942691074E-2</v>
      </c>
      <c r="E85" s="50">
        <f t="shared" si="3"/>
        <v>12533.501140839257</v>
      </c>
      <c r="F85" s="48"/>
    </row>
    <row r="86" spans="2:6" x14ac:dyDescent="0.3">
      <c r="B86" s="17">
        <v>44182</v>
      </c>
      <c r="C86" s="21">
        <v>141.97869900000001</v>
      </c>
      <c r="D86" s="37">
        <f t="shared" si="2"/>
        <v>2.5574458732202621E-4</v>
      </c>
      <c r="E86" s="50">
        <f t="shared" si="3"/>
        <v>12536.706515916221</v>
      </c>
      <c r="F86" s="48"/>
    </row>
    <row r="87" spans="2:6" x14ac:dyDescent="0.3">
      <c r="B87" s="17">
        <v>44183</v>
      </c>
      <c r="C87" s="21">
        <v>141.745407</v>
      </c>
      <c r="D87" s="37">
        <f t="shared" si="2"/>
        <v>-1.6431478922060401E-3</v>
      </c>
      <c r="E87" s="50">
        <f t="shared" si="3"/>
        <v>12516.106853029387</v>
      </c>
      <c r="F87" s="48"/>
    </row>
    <row r="88" spans="2:6" x14ac:dyDescent="0.3">
      <c r="B88" s="17">
        <v>44186</v>
      </c>
      <c r="C88" s="21">
        <v>136.49350000000001</v>
      </c>
      <c r="D88" s="37">
        <f t="shared" si="2"/>
        <v>-3.705169085302347E-2</v>
      </c>
      <c r="E88" s="50">
        <f t="shared" si="3"/>
        <v>12052.363931227534</v>
      </c>
      <c r="F88" s="48"/>
    </row>
    <row r="89" spans="2:6" x14ac:dyDescent="0.3">
      <c r="B89" s="17">
        <v>44187</v>
      </c>
      <c r="C89" s="21">
        <v>137.26300000000001</v>
      </c>
      <c r="D89" s="37">
        <f t="shared" si="2"/>
        <v>5.6376310959862083E-3</v>
      </c>
      <c r="E89" s="50">
        <f t="shared" si="3"/>
        <v>12120.310712906365</v>
      </c>
      <c r="F89" s="48"/>
    </row>
    <row r="90" spans="2:6" x14ac:dyDescent="0.3">
      <c r="B90" s="17">
        <v>44188</v>
      </c>
      <c r="C90" s="21">
        <v>140.34120200000001</v>
      </c>
      <c r="D90" s="37">
        <f t="shared" si="2"/>
        <v>2.2425577176660896E-2</v>
      </c>
      <c r="E90" s="50">
        <f t="shared" si="3"/>
        <v>12392.115676203755</v>
      </c>
      <c r="F90" s="48"/>
    </row>
    <row r="91" spans="2:6" x14ac:dyDescent="0.3">
      <c r="B91" s="17">
        <v>44189</v>
      </c>
      <c r="C91" s="21">
        <v>142.037994</v>
      </c>
      <c r="D91" s="37">
        <f t="shared" si="2"/>
        <v>1.2090476466062958E-2</v>
      </c>
      <c r="E91" s="50">
        <f t="shared" si="3"/>
        <v>12541.942259151627</v>
      </c>
      <c r="F91" s="48"/>
    </row>
    <row r="92" spans="2:6" x14ac:dyDescent="0.3">
      <c r="B92" s="17">
        <v>44193</v>
      </c>
      <c r="C92" s="21">
        <v>142.93730199999999</v>
      </c>
      <c r="D92" s="37">
        <f t="shared" si="2"/>
        <v>6.3314608625069059E-3</v>
      </c>
      <c r="E92" s="50">
        <f t="shared" si="3"/>
        <v>12621.351075705266</v>
      </c>
      <c r="F92" s="48"/>
    </row>
    <row r="93" spans="2:6" x14ac:dyDescent="0.3">
      <c r="B93" s="17">
        <v>44194</v>
      </c>
      <c r="C93" s="21">
        <v>142.95030199999999</v>
      </c>
      <c r="D93" s="37">
        <f t="shared" si="2"/>
        <v>9.0948967261220796E-5</v>
      </c>
      <c r="E93" s="50">
        <f t="shared" si="3"/>
        <v>12622.498974551043</v>
      </c>
      <c r="F93" s="48"/>
    </row>
    <row r="94" spans="2:6" x14ac:dyDescent="0.3">
      <c r="B94" s="17">
        <v>44195</v>
      </c>
      <c r="C94" s="21">
        <v>143.497299</v>
      </c>
      <c r="D94" s="37">
        <f t="shared" si="2"/>
        <v>3.8264836964108312E-3</v>
      </c>
      <c r="E94" s="50">
        <f t="shared" si="3"/>
        <v>12670.798761085125</v>
      </c>
      <c r="F94" s="48"/>
    </row>
    <row r="95" spans="2:6" x14ac:dyDescent="0.3">
      <c r="B95" s="17">
        <v>44196</v>
      </c>
      <c r="C95" s="21">
        <v>144.11149599999999</v>
      </c>
      <c r="D95" s="37">
        <f t="shared" si="2"/>
        <v>4.2801990300875984E-3</v>
      </c>
      <c r="E95" s="50">
        <f t="shared" si="3"/>
        <v>12725.032301652756</v>
      </c>
      <c r="F95" s="48"/>
    </row>
    <row r="96" spans="2:6" x14ac:dyDescent="0.3">
      <c r="B96" s="17">
        <v>44197</v>
      </c>
      <c r="C96" s="21">
        <v>146.54620399999999</v>
      </c>
      <c r="D96" s="37">
        <f t="shared" si="2"/>
        <v>1.6894613320786015E-2</v>
      </c>
      <c r="E96" s="50">
        <f t="shared" si="3"/>
        <v>12940.016801883692</v>
      </c>
      <c r="F96" s="48"/>
    </row>
    <row r="97" spans="2:6" x14ac:dyDescent="0.3">
      <c r="B97" s="17">
        <v>44200</v>
      </c>
      <c r="C97" s="21">
        <v>148.39889500000001</v>
      </c>
      <c r="D97" s="37">
        <f t="shared" si="2"/>
        <v>1.2642367727246088E-2</v>
      </c>
      <c r="E97" s="50">
        <f t="shared" si="3"/>
        <v>13103.609252689848</v>
      </c>
      <c r="F97" s="48"/>
    </row>
    <row r="98" spans="2:6" x14ac:dyDescent="0.3">
      <c r="B98" s="17">
        <v>44201</v>
      </c>
      <c r="C98" s="21">
        <v>149.262405</v>
      </c>
      <c r="D98" s="37">
        <f t="shared" si="2"/>
        <v>5.8188438667281916E-3</v>
      </c>
      <c r="E98" s="50">
        <f t="shared" si="3"/>
        <v>13179.857109021865</v>
      </c>
      <c r="F98" s="48"/>
    </row>
    <row r="99" spans="2:6" x14ac:dyDescent="0.3">
      <c r="B99" s="17">
        <v>44202</v>
      </c>
      <c r="C99" s="21">
        <v>149.25599700000001</v>
      </c>
      <c r="D99" s="37">
        <f t="shared" si="2"/>
        <v>-4.2931105123177584E-5</v>
      </c>
      <c r="E99" s="50">
        <f t="shared" si="3"/>
        <v>13179.291283190809</v>
      </c>
      <c r="F99" s="48"/>
    </row>
    <row r="100" spans="2:6" x14ac:dyDescent="0.3">
      <c r="B100" s="17">
        <v>44203</v>
      </c>
      <c r="C100" s="21">
        <v>149.448105</v>
      </c>
      <c r="D100" s="37">
        <f t="shared" si="2"/>
        <v>1.2871040618889866E-3</v>
      </c>
      <c r="E100" s="50">
        <f t="shared" si="3"/>
        <v>13196.254402534221</v>
      </c>
      <c r="F100" s="48"/>
    </row>
    <row r="101" spans="2:6" x14ac:dyDescent="0.3">
      <c r="B101" s="17">
        <v>44204</v>
      </c>
      <c r="C101" s="21">
        <v>151.24319499999999</v>
      </c>
      <c r="D101" s="37">
        <f t="shared" si="2"/>
        <v>1.2011460433037861E-2</v>
      </c>
      <c r="E101" s="50">
        <f t="shared" si="3"/>
        <v>13354.760690154562</v>
      </c>
      <c r="F101" s="48"/>
    </row>
    <row r="102" spans="2:6" x14ac:dyDescent="0.3">
      <c r="B102" s="17">
        <v>44207</v>
      </c>
      <c r="C102" s="21">
        <v>151.69079600000001</v>
      </c>
      <c r="D102" s="37">
        <f t="shared" si="2"/>
        <v>2.959478606624385E-3</v>
      </c>
      <c r="E102" s="50">
        <f t="shared" si="3"/>
        <v>13394.283818713662</v>
      </c>
      <c r="F102" s="48"/>
    </row>
    <row r="103" spans="2:6" x14ac:dyDescent="0.3">
      <c r="B103" s="17">
        <v>44208</v>
      </c>
      <c r="C103" s="21">
        <v>152.33290099999999</v>
      </c>
      <c r="D103" s="37">
        <f t="shared" si="2"/>
        <v>4.2329858958613849E-3</v>
      </c>
      <c r="E103" s="50">
        <f t="shared" si="3"/>
        <v>13450.981633203441</v>
      </c>
      <c r="F103" s="48"/>
    </row>
    <row r="104" spans="2:6" x14ac:dyDescent="0.3">
      <c r="B104" s="17">
        <v>44209</v>
      </c>
      <c r="C104" s="21">
        <v>152.40690599999999</v>
      </c>
      <c r="D104" s="37">
        <f t="shared" si="2"/>
        <v>4.8581100677653121E-4</v>
      </c>
      <c r="E104" s="50">
        <f t="shared" si="3"/>
        <v>13457.5162681328</v>
      </c>
      <c r="F104" s="48"/>
    </row>
    <row r="105" spans="2:6" x14ac:dyDescent="0.3">
      <c r="B105" s="17">
        <v>44210</v>
      </c>
      <c r="C105" s="21">
        <v>152.51629600000001</v>
      </c>
      <c r="D105" s="37">
        <f t="shared" si="2"/>
        <v>7.1774962743498629E-4</v>
      </c>
      <c r="E105" s="50">
        <f t="shared" si="3"/>
        <v>13467.175395420452</v>
      </c>
      <c r="F105" s="48"/>
    </row>
    <row r="106" spans="2:6" x14ac:dyDescent="0.3">
      <c r="B106" s="17">
        <v>44211</v>
      </c>
      <c r="C106" s="21">
        <v>152.56440699999999</v>
      </c>
      <c r="D106" s="37">
        <f t="shared" si="2"/>
        <v>3.1544825872231621E-4</v>
      </c>
      <c r="E106" s="50">
        <f t="shared" si="3"/>
        <v>13471.423592448846</v>
      </c>
      <c r="F106" s="48"/>
    </row>
    <row r="107" spans="2:6" x14ac:dyDescent="0.3">
      <c r="B107" s="17">
        <v>44214</v>
      </c>
      <c r="C107" s="21">
        <v>150.839294</v>
      </c>
      <c r="D107" s="37">
        <f t="shared" si="2"/>
        <v>-1.1307440797773974E-2</v>
      </c>
      <c r="E107" s="50">
        <f t="shared" si="3"/>
        <v>13319.096267715495</v>
      </c>
      <c r="F107" s="48"/>
    </row>
    <row r="108" spans="2:6" x14ac:dyDescent="0.3">
      <c r="B108" s="17">
        <v>44215</v>
      </c>
      <c r="C108" s="21">
        <v>152.524902</v>
      </c>
      <c r="D108" s="37">
        <f t="shared" si="2"/>
        <v>1.1174860046746189E-2</v>
      </c>
      <c r="E108" s="50">
        <f t="shared" si="3"/>
        <v>13467.935304456356</v>
      </c>
      <c r="F108" s="48"/>
    </row>
    <row r="109" spans="2:6" x14ac:dyDescent="0.3">
      <c r="B109" s="17">
        <v>44216</v>
      </c>
      <c r="C109" s="21">
        <v>152.928406</v>
      </c>
      <c r="D109" s="37">
        <f t="shared" si="2"/>
        <v>2.6454958810594618E-3</v>
      </c>
      <c r="E109" s="50">
        <f t="shared" si="3"/>
        <v>13503.564671830671</v>
      </c>
      <c r="F109" s="48"/>
    </row>
    <row r="110" spans="2:6" x14ac:dyDescent="0.3">
      <c r="B110" s="17">
        <v>44217</v>
      </c>
      <c r="C110" s="21">
        <v>151.86979700000001</v>
      </c>
      <c r="D110" s="37">
        <f t="shared" si="2"/>
        <v>-6.9222522335058538E-3</v>
      </c>
      <c r="E110" s="50">
        <f t="shared" si="3"/>
        <v>13410.089591120801</v>
      </c>
      <c r="F110" s="48"/>
    </row>
    <row r="111" spans="2:6" x14ac:dyDescent="0.3">
      <c r="B111" s="17">
        <v>44218</v>
      </c>
      <c r="C111" s="21">
        <v>151.29690600000001</v>
      </c>
      <c r="D111" s="37">
        <f t="shared" si="2"/>
        <v>-3.7722510421212881E-3</v>
      </c>
      <c r="E111" s="50">
        <f t="shared" si="3"/>
        <v>13359.503366685756</v>
      </c>
      <c r="F111" s="48"/>
    </row>
    <row r="112" spans="2:6" x14ac:dyDescent="0.3">
      <c r="B112" s="17">
        <v>44221</v>
      </c>
      <c r="C112" s="21">
        <v>150.51769999999999</v>
      </c>
      <c r="D112" s="37">
        <f t="shared" si="2"/>
        <v>-5.1501780214858869E-3</v>
      </c>
      <c r="E112" s="50">
        <f t="shared" si="3"/>
        <v>13290.699546068685</v>
      </c>
      <c r="F112" s="48"/>
    </row>
    <row r="113" spans="2:6" x14ac:dyDescent="0.3">
      <c r="B113" s="17">
        <v>44223</v>
      </c>
      <c r="C113" s="21">
        <v>149.604401</v>
      </c>
      <c r="D113" s="37">
        <f t="shared" si="2"/>
        <v>-6.0677182816372757E-3</v>
      </c>
      <c r="E113" s="50">
        <f t="shared" si="3"/>
        <v>13210.055325457255</v>
      </c>
      <c r="F113" s="48"/>
    </row>
    <row r="114" spans="2:6" x14ac:dyDescent="0.3">
      <c r="B114" s="17">
        <v>44224</v>
      </c>
      <c r="C114" s="21">
        <v>149.12829600000001</v>
      </c>
      <c r="D114" s="37">
        <f t="shared" si="2"/>
        <v>-3.1824264314255688E-3</v>
      </c>
      <c r="E114" s="50">
        <f t="shared" si="3"/>
        <v>13168.015296228927</v>
      </c>
      <c r="F114" s="48"/>
    </row>
    <row r="115" spans="2:6" x14ac:dyDescent="0.3">
      <c r="B115" s="17">
        <v>44225</v>
      </c>
      <c r="C115" s="21">
        <v>147.54480000000001</v>
      </c>
      <c r="D115" s="37">
        <f t="shared" si="2"/>
        <v>-1.0618347037238303E-2</v>
      </c>
      <c r="E115" s="50">
        <f t="shared" si="3"/>
        <v>13028.192740021907</v>
      </c>
      <c r="F115" s="48"/>
    </row>
    <row r="116" spans="2:6" x14ac:dyDescent="0.3">
      <c r="B116" s="17">
        <v>44228</v>
      </c>
      <c r="C116" s="21">
        <v>150.401703</v>
      </c>
      <c r="D116" s="37">
        <f t="shared" si="2"/>
        <v>1.9362952811620527E-2</v>
      </c>
      <c r="E116" s="50">
        <f t="shared" si="3"/>
        <v>13280.457021267648</v>
      </c>
      <c r="F116" s="48"/>
    </row>
    <row r="117" spans="2:6" x14ac:dyDescent="0.3">
      <c r="B117" s="17">
        <v>44229</v>
      </c>
      <c r="C117" s="21">
        <v>153.045197</v>
      </c>
      <c r="D117" s="37">
        <f t="shared" si="2"/>
        <v>1.7576223854326996E-2</v>
      </c>
      <c r="E117" s="50">
        <f t="shared" si="3"/>
        <v>13513.877306761216</v>
      </c>
      <c r="F117" s="48"/>
    </row>
    <row r="118" spans="2:6" x14ac:dyDescent="0.3">
      <c r="B118" s="17">
        <v>44230</v>
      </c>
      <c r="C118" s="21">
        <v>154.547302</v>
      </c>
      <c r="D118" s="37">
        <f t="shared" si="2"/>
        <v>9.8147804011124908E-3</v>
      </c>
      <c r="E118" s="50">
        <f t="shared" si="3"/>
        <v>13646.513044894655</v>
      </c>
      <c r="F118" s="48"/>
    </row>
    <row r="119" spans="2:6" x14ac:dyDescent="0.3">
      <c r="B119" s="17">
        <v>44231</v>
      </c>
      <c r="C119" s="21">
        <v>156.63479599999999</v>
      </c>
      <c r="D119" s="37">
        <f t="shared" si="2"/>
        <v>1.3507152651555136E-2</v>
      </c>
      <c r="E119" s="50">
        <f t="shared" si="3"/>
        <v>13830.838579753485</v>
      </c>
      <c r="F119" s="48"/>
    </row>
    <row r="120" spans="2:6" x14ac:dyDescent="0.3">
      <c r="B120" s="17">
        <v>44232</v>
      </c>
      <c r="C120" s="21">
        <v>155.41149899999999</v>
      </c>
      <c r="D120" s="37">
        <f t="shared" si="2"/>
        <v>-7.8098674830846806E-3</v>
      </c>
      <c r="E120" s="50">
        <f t="shared" si="3"/>
        <v>13722.821563265676</v>
      </c>
      <c r="F120" s="48"/>
    </row>
    <row r="121" spans="2:6" x14ac:dyDescent="0.3">
      <c r="B121" s="17">
        <v>44235</v>
      </c>
      <c r="C121" s="21">
        <v>155.41819799999999</v>
      </c>
      <c r="D121" s="37">
        <f t="shared" si="2"/>
        <v>4.3104918510550936E-5</v>
      </c>
      <c r="E121" s="50">
        <f t="shared" si="3"/>
        <v>13723.413084370895</v>
      </c>
      <c r="F121" s="48"/>
    </row>
    <row r="122" spans="2:6" x14ac:dyDescent="0.3">
      <c r="B122" s="17">
        <v>44236</v>
      </c>
      <c r="C122" s="21">
        <v>155.18910199999999</v>
      </c>
      <c r="D122" s="37">
        <f t="shared" si="2"/>
        <v>-1.4740616153585723E-3</v>
      </c>
      <c r="E122" s="50">
        <f t="shared" si="3"/>
        <v>13703.183927911514</v>
      </c>
      <c r="F122" s="48"/>
    </row>
    <row r="123" spans="2:6" x14ac:dyDescent="0.3">
      <c r="B123" s="17">
        <v>44237</v>
      </c>
      <c r="C123" s="21">
        <v>156.74319499999999</v>
      </c>
      <c r="D123" s="37">
        <f t="shared" si="2"/>
        <v>1.0014189011803128E-2</v>
      </c>
      <c r="E123" s="50">
        <f t="shared" si="3"/>
        <v>13840.410201829123</v>
      </c>
      <c r="F123" s="48"/>
    </row>
    <row r="124" spans="2:6" x14ac:dyDescent="0.3">
      <c r="B124" s="17">
        <v>44238</v>
      </c>
      <c r="C124" s="21">
        <v>156.85519400000001</v>
      </c>
      <c r="D124" s="37">
        <f t="shared" si="2"/>
        <v>7.1453819733625901E-4</v>
      </c>
      <c r="E124" s="50">
        <f t="shared" si="3"/>
        <v>13850.299703585133</v>
      </c>
      <c r="F124" s="48"/>
    </row>
    <row r="125" spans="2:6" x14ac:dyDescent="0.3">
      <c r="B125" s="17">
        <v>44239</v>
      </c>
      <c r="C125" s="21">
        <v>156.34790000000001</v>
      </c>
      <c r="D125" s="37">
        <f t="shared" si="2"/>
        <v>-3.2341549365588855E-3</v>
      </c>
      <c r="E125" s="50">
        <f t="shared" si="3"/>
        <v>13805.505688425963</v>
      </c>
      <c r="F125" s="48"/>
    </row>
    <row r="126" spans="2:6" x14ac:dyDescent="0.3">
      <c r="B126" s="17">
        <v>44242</v>
      </c>
      <c r="C126" s="21">
        <v>156.541</v>
      </c>
      <c r="D126" s="37">
        <f t="shared" si="2"/>
        <v>1.2350661569486188E-3</v>
      </c>
      <c r="E126" s="50">
        <f t="shared" si="3"/>
        <v>13822.556401281299</v>
      </c>
      <c r="F126" s="48"/>
    </row>
    <row r="127" spans="2:6" x14ac:dyDescent="0.3">
      <c r="B127" s="17">
        <v>44243</v>
      </c>
      <c r="C127" s="21">
        <v>155.73170500000001</v>
      </c>
      <c r="D127" s="37">
        <f t="shared" si="2"/>
        <v>-5.1698596533814893E-3</v>
      </c>
      <c r="E127" s="50">
        <f t="shared" si="3"/>
        <v>13751.095724635725</v>
      </c>
      <c r="F127" s="48"/>
    </row>
    <row r="128" spans="2:6" x14ac:dyDescent="0.3">
      <c r="B128" s="17">
        <v>44244</v>
      </c>
      <c r="C128" s="21">
        <v>154.866806</v>
      </c>
      <c r="D128" s="37">
        <f t="shared" si="2"/>
        <v>-5.5537759636036113E-3</v>
      </c>
      <c r="E128" s="50">
        <f t="shared" si="3"/>
        <v>13674.72521972703</v>
      </c>
      <c r="F128" s="48"/>
    </row>
    <row r="129" spans="2:6" x14ac:dyDescent="0.3">
      <c r="B129" s="17">
        <v>44245</v>
      </c>
      <c r="C129" s="21">
        <v>155.94250500000001</v>
      </c>
      <c r="D129" s="37">
        <f t="shared" si="2"/>
        <v>6.9459623258454391E-3</v>
      </c>
      <c r="E129" s="50">
        <f t="shared" si="3"/>
        <v>13769.709345919542</v>
      </c>
      <c r="F129" s="48"/>
    </row>
    <row r="130" spans="2:6" x14ac:dyDescent="0.3">
      <c r="B130" s="17">
        <v>44246</v>
      </c>
      <c r="C130" s="21">
        <v>154.84939600000001</v>
      </c>
      <c r="D130" s="37">
        <f t="shared" si="2"/>
        <v>-7.0096924504322814E-3</v>
      </c>
      <c r="E130" s="50">
        <f t="shared" si="3"/>
        <v>13673.187918272803</v>
      </c>
      <c r="F130" s="48"/>
    </row>
    <row r="131" spans="2:6" x14ac:dyDescent="0.3">
      <c r="B131" s="17">
        <v>44249</v>
      </c>
      <c r="C131" s="21">
        <v>152.05439799999999</v>
      </c>
      <c r="D131" s="37">
        <f t="shared" si="2"/>
        <v>-1.8049783029182889E-2</v>
      </c>
      <c r="E131" s="50">
        <f t="shared" si="3"/>
        <v>13426.389843030734</v>
      </c>
      <c r="F131" s="48"/>
    </row>
    <row r="132" spans="2:6" x14ac:dyDescent="0.3">
      <c r="B132" s="17">
        <v>44250</v>
      </c>
      <c r="C132" s="21">
        <v>151.97439600000001</v>
      </c>
      <c r="D132" s="37">
        <f t="shared" si="2"/>
        <v>-5.2614065132123992E-4</v>
      </c>
      <c r="E132" s="50">
        <f t="shared" si="3"/>
        <v>13419.325673533829</v>
      </c>
      <c r="F132" s="48"/>
    </row>
    <row r="133" spans="2:6" x14ac:dyDescent="0.3">
      <c r="B133" s="17">
        <v>44251</v>
      </c>
      <c r="C133" s="21">
        <v>153.58389299999999</v>
      </c>
      <c r="D133" s="37">
        <f t="shared" si="2"/>
        <v>1.0590580007963816E-2</v>
      </c>
      <c r="E133" s="50">
        <f t="shared" si="3"/>
        <v>13561.444115732313</v>
      </c>
      <c r="F133" s="48"/>
    </row>
    <row r="134" spans="2:6" x14ac:dyDescent="0.3">
      <c r="B134" s="17">
        <v>44252</v>
      </c>
      <c r="C134" s="21">
        <v>154.271805</v>
      </c>
      <c r="D134" s="37">
        <f t="shared" ref="D134:D197" si="4">((C134-C133)/C133)</f>
        <v>4.4790634392892457E-3</v>
      </c>
      <c r="E134" s="50">
        <f t="shared" ref="E134:E197" si="5">(E133+(E133*D134))</f>
        <v>13622.186684255053</v>
      </c>
      <c r="F134" s="48"/>
    </row>
    <row r="135" spans="2:6" x14ac:dyDescent="0.3">
      <c r="B135" s="17">
        <v>44253</v>
      </c>
      <c r="C135" s="21">
        <v>152.53540000000001</v>
      </c>
      <c r="D135" s="37">
        <f t="shared" si="4"/>
        <v>-1.1255491565681692E-2</v>
      </c>
      <c r="E135" s="50">
        <f t="shared" si="5"/>
        <v>13468.862276924279</v>
      </c>
      <c r="F135" s="48"/>
    </row>
    <row r="136" spans="2:6" x14ac:dyDescent="0.3">
      <c r="B136" s="17">
        <v>44256</v>
      </c>
      <c r="C136" s="21">
        <v>153.714203</v>
      </c>
      <c r="D136" s="37">
        <f t="shared" si="4"/>
        <v>7.7280618138477215E-3</v>
      </c>
      <c r="E136" s="50">
        <f t="shared" si="5"/>
        <v>13572.950477162552</v>
      </c>
      <c r="F136" s="48"/>
    </row>
    <row r="137" spans="2:6" x14ac:dyDescent="0.3">
      <c r="B137" s="17">
        <v>44257</v>
      </c>
      <c r="C137" s="21">
        <v>155.11340300000001</v>
      </c>
      <c r="D137" s="37">
        <f t="shared" si="4"/>
        <v>9.1026071286334394E-3</v>
      </c>
      <c r="E137" s="50">
        <f t="shared" si="5"/>
        <v>13696.49971293256</v>
      </c>
      <c r="F137" s="48"/>
    </row>
    <row r="138" spans="2:6" x14ac:dyDescent="0.3">
      <c r="B138" s="17">
        <v>44258</v>
      </c>
      <c r="C138" s="21">
        <v>156.37809799999999</v>
      </c>
      <c r="D138" s="37">
        <f t="shared" si="4"/>
        <v>8.1533573214172157E-3</v>
      </c>
      <c r="E138" s="50">
        <f t="shared" si="5"/>
        <v>13808.172169144787</v>
      </c>
      <c r="F138" s="48"/>
    </row>
    <row r="139" spans="2:6" x14ac:dyDescent="0.3">
      <c r="B139" s="17">
        <v>44259</v>
      </c>
      <c r="C139" s="21">
        <v>157.03169299999999</v>
      </c>
      <c r="D139" s="37">
        <f t="shared" si="4"/>
        <v>4.1795814654299974E-3</v>
      </c>
      <c r="E139" s="50">
        <f t="shared" si="5"/>
        <v>13865.884549614411</v>
      </c>
      <c r="F139" s="48"/>
    </row>
    <row r="140" spans="2:6" x14ac:dyDescent="0.3">
      <c r="B140" s="17">
        <v>44260</v>
      </c>
      <c r="C140" s="21">
        <v>155.69349700000001</v>
      </c>
      <c r="D140" s="37">
        <f t="shared" si="4"/>
        <v>-8.5218211332662788E-3</v>
      </c>
      <c r="E140" s="50">
        <f t="shared" si="5"/>
        <v>13747.721961628076</v>
      </c>
      <c r="F140" s="48"/>
    </row>
    <row r="141" spans="2:6" x14ac:dyDescent="0.3">
      <c r="B141" s="17">
        <v>44263</v>
      </c>
      <c r="C141" s="21">
        <v>155.338303</v>
      </c>
      <c r="D141" s="37">
        <f t="shared" si="4"/>
        <v>-2.2813669603683672E-3</v>
      </c>
      <c r="E141" s="50">
        <f t="shared" si="5"/>
        <v>13716.358362964487</v>
      </c>
      <c r="F141" s="48"/>
    </row>
    <row r="142" spans="2:6" x14ac:dyDescent="0.3">
      <c r="B142" s="17">
        <v>44264</v>
      </c>
      <c r="C142" s="21">
        <v>154.42120399999999</v>
      </c>
      <c r="D142" s="37">
        <f t="shared" si="4"/>
        <v>-5.9038819292367801E-3</v>
      </c>
      <c r="E142" s="50">
        <f t="shared" si="5"/>
        <v>13635.378602690445</v>
      </c>
      <c r="F142" s="48"/>
    </row>
    <row r="143" spans="2:6" x14ac:dyDescent="0.3">
      <c r="B143" s="17">
        <v>44265</v>
      </c>
      <c r="C143" s="21">
        <v>155.633408</v>
      </c>
      <c r="D143" s="37">
        <f t="shared" si="4"/>
        <v>7.849984125237193E-3</v>
      </c>
      <c r="E143" s="50">
        <f t="shared" si="5"/>
        <v>13742.416108263164</v>
      </c>
      <c r="F143" s="48"/>
    </row>
    <row r="144" spans="2:6" x14ac:dyDescent="0.3">
      <c r="B144" s="17">
        <v>44267</v>
      </c>
      <c r="C144" s="21">
        <v>155.68640099999999</v>
      </c>
      <c r="D144" s="37">
        <f t="shared" si="4"/>
        <v>3.4049887283832094E-4</v>
      </c>
      <c r="E144" s="50">
        <f t="shared" si="5"/>
        <v>13747.095385458102</v>
      </c>
      <c r="F144" s="48"/>
    </row>
    <row r="145" spans="2:6" x14ac:dyDescent="0.3">
      <c r="B145" s="17">
        <v>44270</v>
      </c>
      <c r="C145" s="21">
        <v>154.31849700000001</v>
      </c>
      <c r="D145" s="37">
        <f t="shared" si="4"/>
        <v>-8.7862779999646964E-3</v>
      </c>
      <c r="E145" s="50">
        <f t="shared" si="5"/>
        <v>13626.309583709435</v>
      </c>
      <c r="F145" s="48"/>
    </row>
    <row r="146" spans="2:6" x14ac:dyDescent="0.3">
      <c r="B146" s="17">
        <v>44271</v>
      </c>
      <c r="C146" s="21">
        <v>154.63949600000001</v>
      </c>
      <c r="D146" s="37">
        <f t="shared" si="4"/>
        <v>2.080107091763604E-3</v>
      </c>
      <c r="E146" s="50">
        <f t="shared" si="5"/>
        <v>13654.653766909076</v>
      </c>
      <c r="F146" s="48"/>
    </row>
    <row r="147" spans="2:6" x14ac:dyDescent="0.3">
      <c r="B147" s="17">
        <v>44272</v>
      </c>
      <c r="C147" s="21">
        <v>152.521805</v>
      </c>
      <c r="D147" s="37">
        <f t="shared" si="4"/>
        <v>-1.3694373396043709E-2</v>
      </c>
      <c r="E147" s="50">
        <f t="shared" si="5"/>
        <v>13467.661839631328</v>
      </c>
      <c r="F147" s="48"/>
    </row>
    <row r="148" spans="2:6" x14ac:dyDescent="0.3">
      <c r="B148" s="17">
        <v>44273</v>
      </c>
      <c r="C148" s="21">
        <v>151.49809300000001</v>
      </c>
      <c r="D148" s="37">
        <f t="shared" si="4"/>
        <v>-6.7119058812606441E-3</v>
      </c>
      <c r="E148" s="50">
        <f t="shared" si="5"/>
        <v>13377.268160923077</v>
      </c>
      <c r="F148" s="48"/>
    </row>
    <row r="149" spans="2:6" x14ac:dyDescent="0.3">
      <c r="B149" s="17">
        <v>44274</v>
      </c>
      <c r="C149" s="21">
        <v>151.767899</v>
      </c>
      <c r="D149" s="37">
        <f t="shared" si="4"/>
        <v>1.7809201070272773E-3</v>
      </c>
      <c r="E149" s="50">
        <f t="shared" si="5"/>
        <v>13401.09200676796</v>
      </c>
      <c r="F149" s="48"/>
    </row>
    <row r="150" spans="2:6" x14ac:dyDescent="0.3">
      <c r="B150" s="17">
        <v>44277</v>
      </c>
      <c r="C150" s="21">
        <v>152.71800200000001</v>
      </c>
      <c r="D150" s="37">
        <f t="shared" si="4"/>
        <v>6.2602368897523766E-3</v>
      </c>
      <c r="E150" s="50">
        <f t="shared" si="5"/>
        <v>13484.986017311694</v>
      </c>
      <c r="F150" s="48"/>
    </row>
    <row r="151" spans="2:6" x14ac:dyDescent="0.3">
      <c r="B151" s="17">
        <v>44278</v>
      </c>
      <c r="C151" s="21">
        <v>153.01539600000001</v>
      </c>
      <c r="D151" s="37">
        <f t="shared" si="4"/>
        <v>1.9473408249539371E-3</v>
      </c>
      <c r="E151" s="50">
        <f t="shared" si="5"/>
        <v>13511.245881107137</v>
      </c>
      <c r="F151" s="48"/>
    </row>
    <row r="152" spans="2:6" x14ac:dyDescent="0.3">
      <c r="B152" s="17">
        <v>44279</v>
      </c>
      <c r="C152" s="21">
        <v>150.78660600000001</v>
      </c>
      <c r="D152" s="37">
        <f t="shared" si="4"/>
        <v>-1.4565789183723732E-2</v>
      </c>
      <c r="E152" s="50">
        <f t="shared" si="5"/>
        <v>13314.443921993476</v>
      </c>
      <c r="F152" s="48"/>
    </row>
    <row r="153" spans="2:6" x14ac:dyDescent="0.3">
      <c r="B153" s="17">
        <v>44280</v>
      </c>
      <c r="C153" s="21">
        <v>147.86520400000001</v>
      </c>
      <c r="D153" s="37">
        <f t="shared" si="4"/>
        <v>-1.9374413135872296E-2</v>
      </c>
      <c r="E153" s="50">
        <f t="shared" si="5"/>
        <v>13056.48438477437</v>
      </c>
      <c r="F153" s="48"/>
    </row>
    <row r="154" spans="2:6" x14ac:dyDescent="0.3">
      <c r="B154" s="17">
        <v>44281</v>
      </c>
      <c r="C154" s="21">
        <v>149.24569700000001</v>
      </c>
      <c r="D154" s="37">
        <f t="shared" si="4"/>
        <v>9.336158627285979E-3</v>
      </c>
      <c r="E154" s="50">
        <f t="shared" si="5"/>
        <v>13178.381794105306</v>
      </c>
      <c r="F154" s="48"/>
    </row>
    <row r="155" spans="2:6" x14ac:dyDescent="0.3">
      <c r="B155" s="17">
        <v>44285</v>
      </c>
      <c r="C155" s="21">
        <v>150.28050200000001</v>
      </c>
      <c r="D155" s="37">
        <f t="shared" si="4"/>
        <v>6.9335667345907176E-3</v>
      </c>
      <c r="E155" s="50">
        <f t="shared" si="5"/>
        <v>13269.75498372865</v>
      </c>
      <c r="F155" s="48"/>
    </row>
    <row r="156" spans="2:6" x14ac:dyDescent="0.3">
      <c r="B156" s="17">
        <v>44286</v>
      </c>
      <c r="C156" s="21">
        <v>150.547394</v>
      </c>
      <c r="D156" s="37">
        <f t="shared" si="4"/>
        <v>1.7759589331155172E-3</v>
      </c>
      <c r="E156" s="50">
        <f t="shared" si="5"/>
        <v>13293.321523632258</v>
      </c>
      <c r="F156" s="48"/>
    </row>
    <row r="157" spans="2:6" x14ac:dyDescent="0.3">
      <c r="B157" s="17">
        <v>44287</v>
      </c>
      <c r="C157" s="21">
        <v>152.505798</v>
      </c>
      <c r="D157" s="37">
        <f t="shared" si="4"/>
        <v>1.3008554634961011E-2</v>
      </c>
      <c r="E157" s="50">
        <f t="shared" si="5"/>
        <v>13466.248422952531</v>
      </c>
      <c r="F157" s="48"/>
    </row>
    <row r="158" spans="2:6" x14ac:dyDescent="0.3">
      <c r="B158" s="17">
        <v>44291</v>
      </c>
      <c r="C158" s="21">
        <v>151.652603</v>
      </c>
      <c r="D158" s="37">
        <f t="shared" si="4"/>
        <v>-5.5945086100923158E-3</v>
      </c>
      <c r="E158" s="50">
        <f t="shared" si="5"/>
        <v>13390.911380204681</v>
      </c>
      <c r="F158" s="48"/>
    </row>
    <row r="159" spans="2:6" x14ac:dyDescent="0.3">
      <c r="B159" s="17">
        <v>44292</v>
      </c>
      <c r="C159" s="21">
        <v>152.59399400000001</v>
      </c>
      <c r="D159" s="37">
        <f t="shared" si="4"/>
        <v>6.2075492367250039E-3</v>
      </c>
      <c r="E159" s="50">
        <f t="shared" si="5"/>
        <v>13474.036121921923</v>
      </c>
      <c r="F159" s="48"/>
    </row>
    <row r="160" spans="2:6" x14ac:dyDescent="0.3">
      <c r="B160" s="17">
        <v>44293</v>
      </c>
      <c r="C160" s="21">
        <v>154.10519400000001</v>
      </c>
      <c r="D160" s="37">
        <f t="shared" si="4"/>
        <v>9.9034041929592729E-3</v>
      </c>
      <c r="E160" s="50">
        <f t="shared" si="5"/>
        <v>13607.474947747849</v>
      </c>
      <c r="F160" s="48"/>
    </row>
    <row r="161" spans="2:6" x14ac:dyDescent="0.3">
      <c r="B161" s="17">
        <v>44294</v>
      </c>
      <c r="C161" s="21">
        <v>155.496094</v>
      </c>
      <c r="D161" s="37">
        <f t="shared" si="4"/>
        <v>9.0256529575504611E-3</v>
      </c>
      <c r="E161" s="50">
        <f t="shared" si="5"/>
        <v>13730.291294254783</v>
      </c>
      <c r="F161" s="48"/>
    </row>
    <row r="162" spans="2:6" x14ac:dyDescent="0.3">
      <c r="B162" s="17">
        <v>44295</v>
      </c>
      <c r="C162" s="21">
        <v>155.678696</v>
      </c>
      <c r="D162" s="37">
        <f t="shared" si="4"/>
        <v>1.1743188867496749E-3</v>
      </c>
      <c r="E162" s="50">
        <f t="shared" si="5"/>
        <v>13746.415034642201</v>
      </c>
      <c r="F162" s="48"/>
    </row>
    <row r="163" spans="2:6" x14ac:dyDescent="0.3">
      <c r="B163" s="17">
        <v>44298</v>
      </c>
      <c r="C163" s="21">
        <v>149.63780199999999</v>
      </c>
      <c r="D163" s="37">
        <f t="shared" si="4"/>
        <v>-3.8803600975691681E-2</v>
      </c>
      <c r="E163" s="50">
        <f t="shared" si="5"/>
        <v>13213.004630791696</v>
      </c>
      <c r="F163" s="48"/>
    </row>
    <row r="164" spans="2:6" x14ac:dyDescent="0.3">
      <c r="B164" s="17">
        <v>44299</v>
      </c>
      <c r="C164" s="21">
        <v>151.26679999999999</v>
      </c>
      <c r="D164" s="37">
        <f t="shared" si="4"/>
        <v>1.0886273242639556E-2</v>
      </c>
      <c r="E164" s="50">
        <f t="shared" si="5"/>
        <v>13356.845009558756</v>
      </c>
      <c r="F164" s="48"/>
    </row>
    <row r="165" spans="2:6" x14ac:dyDescent="0.3">
      <c r="B165" s="17">
        <v>44301</v>
      </c>
      <c r="C165" s="21">
        <v>151.41580200000001</v>
      </c>
      <c r="D165" s="37">
        <f t="shared" si="4"/>
        <v>9.8502777873283698E-4</v>
      </c>
      <c r="E165" s="50">
        <f t="shared" si="5"/>
        <v>13370.001872929401</v>
      </c>
      <c r="F165" s="48"/>
    </row>
    <row r="166" spans="2:6" x14ac:dyDescent="0.3">
      <c r="B166" s="17">
        <v>44302</v>
      </c>
      <c r="C166" s="21">
        <v>152.25599700000001</v>
      </c>
      <c r="D166" s="37">
        <f t="shared" si="4"/>
        <v>5.5489254681621285E-3</v>
      </c>
      <c r="E166" s="50">
        <f t="shared" si="5"/>
        <v>13444.191016831473</v>
      </c>
      <c r="F166" s="48"/>
    </row>
    <row r="167" spans="2:6" x14ac:dyDescent="0.3">
      <c r="B167" s="17">
        <v>44305</v>
      </c>
      <c r="C167" s="21">
        <v>149.466904</v>
      </c>
      <c r="D167" s="37">
        <f t="shared" si="4"/>
        <v>-1.8318444297468348E-2</v>
      </c>
      <c r="E167" s="50">
        <f t="shared" si="5"/>
        <v>13197.914352565122</v>
      </c>
      <c r="F167" s="48"/>
    </row>
    <row r="168" spans="2:6" x14ac:dyDescent="0.3">
      <c r="B168" s="17">
        <v>44306</v>
      </c>
      <c r="C168" s="21">
        <v>151.25830099999999</v>
      </c>
      <c r="D168" s="37">
        <f t="shared" si="4"/>
        <v>1.1985241896761234E-2</v>
      </c>
      <c r="E168" s="50">
        <f t="shared" si="5"/>
        <v>13356.094548613351</v>
      </c>
      <c r="F168" s="48"/>
    </row>
    <row r="169" spans="2:6" x14ac:dyDescent="0.3">
      <c r="B169" s="17">
        <v>44308</v>
      </c>
      <c r="C169" s="21">
        <v>151.27330000000001</v>
      </c>
      <c r="D169" s="37">
        <f t="shared" si="4"/>
        <v>9.9161499903514751E-5</v>
      </c>
      <c r="E169" s="50">
        <f t="shared" si="5"/>
        <v>13357.418958981645</v>
      </c>
      <c r="F169" s="48"/>
    </row>
    <row r="170" spans="2:6" x14ac:dyDescent="0.3">
      <c r="B170" s="17">
        <v>44309</v>
      </c>
      <c r="C170" s="21">
        <v>151.52250699999999</v>
      </c>
      <c r="D170" s="37">
        <f t="shared" si="4"/>
        <v>1.6473958061335621E-3</v>
      </c>
      <c r="E170" s="50">
        <f t="shared" si="5"/>
        <v>13379.42391495544</v>
      </c>
      <c r="F170" s="48"/>
    </row>
    <row r="171" spans="2:6" x14ac:dyDescent="0.3">
      <c r="B171" s="17">
        <v>44312</v>
      </c>
      <c r="C171" s="21">
        <v>152.95519999999999</v>
      </c>
      <c r="D171" s="37">
        <f t="shared" si="4"/>
        <v>9.4553147803976105E-3</v>
      </c>
      <c r="E171" s="50">
        <f t="shared" si="5"/>
        <v>13505.930579651724</v>
      </c>
      <c r="F171" s="48"/>
    </row>
    <row r="172" spans="2:6" x14ac:dyDescent="0.3">
      <c r="B172" s="17">
        <v>44313</v>
      </c>
      <c r="C172" s="21">
        <v>154.07080099999999</v>
      </c>
      <c r="D172" s="37">
        <f t="shared" si="4"/>
        <v>7.2936454595855394E-3</v>
      </c>
      <c r="E172" s="50">
        <f t="shared" si="5"/>
        <v>13604.438048901478</v>
      </c>
      <c r="F172" s="48"/>
    </row>
    <row r="173" spans="2:6" x14ac:dyDescent="0.3">
      <c r="B173" s="17">
        <v>44314</v>
      </c>
      <c r="C173" s="21">
        <v>154.63800000000001</v>
      </c>
      <c r="D173" s="37">
        <f t="shared" si="4"/>
        <v>3.6814178696975585E-3</v>
      </c>
      <c r="E173" s="50">
        <f t="shared" si="5"/>
        <v>13654.521670241898</v>
      </c>
      <c r="F173" s="48"/>
    </row>
    <row r="174" spans="2:6" x14ac:dyDescent="0.3">
      <c r="B174" s="17">
        <v>44315</v>
      </c>
      <c r="C174" s="21">
        <v>153.96270799999999</v>
      </c>
      <c r="D174" s="37">
        <f t="shared" si="4"/>
        <v>-4.3669214552698116E-3</v>
      </c>
      <c r="E174" s="50">
        <f t="shared" si="5"/>
        <v>13594.893446598673</v>
      </c>
      <c r="F174" s="48"/>
    </row>
    <row r="175" spans="2:6" x14ac:dyDescent="0.3">
      <c r="B175" s="17">
        <v>44316</v>
      </c>
      <c r="C175" s="21">
        <v>153.30779999999999</v>
      </c>
      <c r="D175" s="37">
        <f t="shared" si="4"/>
        <v>-4.2536794039762281E-3</v>
      </c>
      <c r="E175" s="50">
        <f t="shared" si="5"/>
        <v>13537.065128345625</v>
      </c>
      <c r="F175" s="48"/>
    </row>
    <row r="176" spans="2:6" x14ac:dyDescent="0.3">
      <c r="B176" s="17">
        <v>44319</v>
      </c>
      <c r="C176" s="21">
        <v>153.678696</v>
      </c>
      <c r="D176" s="37">
        <f t="shared" si="4"/>
        <v>2.4192898208702761E-3</v>
      </c>
      <c r="E176" s="50">
        <f t="shared" si="5"/>
        <v>13569.81521221509</v>
      </c>
      <c r="F176" s="48"/>
    </row>
    <row r="177" spans="2:6" x14ac:dyDescent="0.3">
      <c r="B177" s="17">
        <v>44320</v>
      </c>
      <c r="C177" s="21">
        <v>153.29299900000001</v>
      </c>
      <c r="D177" s="37">
        <f t="shared" si="4"/>
        <v>-2.5097623160466776E-3</v>
      </c>
      <c r="E177" s="50">
        <f t="shared" si="5"/>
        <v>13535.758201359755</v>
      </c>
      <c r="F177" s="48"/>
    </row>
    <row r="178" spans="2:6" x14ac:dyDescent="0.3">
      <c r="B178" s="17">
        <v>44321</v>
      </c>
      <c r="C178" s="21">
        <v>154.059494</v>
      </c>
      <c r="D178" s="37">
        <f t="shared" si="4"/>
        <v>5.0001957362709815E-3</v>
      </c>
      <c r="E178" s="50">
        <f t="shared" si="5"/>
        <v>13603.439641805389</v>
      </c>
      <c r="F178" s="48"/>
    </row>
    <row r="179" spans="2:6" x14ac:dyDescent="0.3">
      <c r="B179" s="17">
        <v>44322</v>
      </c>
      <c r="C179" s="21">
        <v>154.24740600000001</v>
      </c>
      <c r="D179" s="37">
        <f t="shared" si="4"/>
        <v>1.2197365778704389E-3</v>
      </c>
      <c r="E179" s="50">
        <f t="shared" si="5"/>
        <v>13620.032254721353</v>
      </c>
      <c r="F179" s="48"/>
    </row>
    <row r="180" spans="2:6" x14ac:dyDescent="0.3">
      <c r="B180" s="17">
        <v>44323</v>
      </c>
      <c r="C180" s="21">
        <v>154.221405</v>
      </c>
      <c r="D180" s="37">
        <f t="shared" si="4"/>
        <v>-1.685668542134701E-4</v>
      </c>
      <c r="E180" s="50">
        <f t="shared" si="5"/>
        <v>13617.736368729888</v>
      </c>
      <c r="F180" s="48"/>
    </row>
    <row r="181" spans="2:6" x14ac:dyDescent="0.3">
      <c r="B181" s="17">
        <v>44326</v>
      </c>
      <c r="C181" s="21">
        <v>154.63059999999999</v>
      </c>
      <c r="D181" s="37">
        <f t="shared" si="4"/>
        <v>2.6532957600793653E-3</v>
      </c>
      <c r="E181" s="50">
        <f t="shared" si="5"/>
        <v>13653.868250898917</v>
      </c>
      <c r="F181" s="48"/>
    </row>
    <row r="182" spans="2:6" x14ac:dyDescent="0.3">
      <c r="B182" s="17">
        <v>44327</v>
      </c>
      <c r="C182" s="21">
        <v>155.10969499999999</v>
      </c>
      <c r="D182" s="37">
        <f t="shared" si="4"/>
        <v>3.0983194788095046E-3</v>
      </c>
      <c r="E182" s="50">
        <f t="shared" si="5"/>
        <v>13696.172296861776</v>
      </c>
      <c r="F182" s="48"/>
    </row>
    <row r="183" spans="2:6" x14ac:dyDescent="0.3">
      <c r="B183" s="17">
        <v>44328</v>
      </c>
      <c r="C183" s="21">
        <v>155.66670199999999</v>
      </c>
      <c r="D183" s="37">
        <f t="shared" si="4"/>
        <v>3.591052126045369E-3</v>
      </c>
      <c r="E183" s="50">
        <f t="shared" si="5"/>
        <v>13745.355965507106</v>
      </c>
      <c r="F183" s="48"/>
    </row>
    <row r="184" spans="2:6" x14ac:dyDescent="0.3">
      <c r="B184" s="17">
        <v>44330</v>
      </c>
      <c r="C184" s="21">
        <v>156.154404</v>
      </c>
      <c r="D184" s="37">
        <f t="shared" si="4"/>
        <v>3.1329885822339383E-3</v>
      </c>
      <c r="E184" s="50">
        <f t="shared" si="5"/>
        <v>13788.420008805781</v>
      </c>
      <c r="F184" s="48"/>
    </row>
    <row r="185" spans="2:6" x14ac:dyDescent="0.3">
      <c r="B185" s="17">
        <v>44333</v>
      </c>
      <c r="C185" s="21">
        <v>156.7285</v>
      </c>
      <c r="D185" s="37">
        <f t="shared" si="4"/>
        <v>3.6764637134409431E-3</v>
      </c>
      <c r="E185" s="50">
        <f t="shared" si="5"/>
        <v>13839.112634633839</v>
      </c>
      <c r="F185" s="48"/>
    </row>
    <row r="186" spans="2:6" x14ac:dyDescent="0.3">
      <c r="B186" s="17">
        <v>44334</v>
      </c>
      <c r="C186" s="21">
        <v>159.16239899999999</v>
      </c>
      <c r="D186" s="37">
        <f t="shared" si="4"/>
        <v>1.5529396376536475E-2</v>
      </c>
      <c r="E186" s="50">
        <f t="shared" si="5"/>
        <v>14054.025700236602</v>
      </c>
      <c r="F186" s="48"/>
    </row>
    <row r="187" spans="2:6" x14ac:dyDescent="0.3">
      <c r="B187" s="17">
        <v>44335</v>
      </c>
      <c r="C187" s="21">
        <v>160.902298</v>
      </c>
      <c r="D187" s="37">
        <f t="shared" si="4"/>
        <v>1.0931595721926812E-2</v>
      </c>
      <c r="E187" s="50">
        <f t="shared" si="5"/>
        <v>14207.658627457158</v>
      </c>
      <c r="F187" s="48"/>
    </row>
    <row r="188" spans="2:6" x14ac:dyDescent="0.3">
      <c r="B188" s="17">
        <v>44336</v>
      </c>
      <c r="C188" s="21">
        <v>160.98689300000001</v>
      </c>
      <c r="D188" s="37">
        <f t="shared" si="4"/>
        <v>5.2575383354691E-4</v>
      </c>
      <c r="E188" s="50">
        <f t="shared" si="5"/>
        <v>14215.128358446269</v>
      </c>
      <c r="F188" s="48"/>
    </row>
    <row r="189" spans="2:6" x14ac:dyDescent="0.3">
      <c r="B189" s="17">
        <v>44337</v>
      </c>
      <c r="C189" s="21">
        <v>162.20039399999999</v>
      </c>
      <c r="D189" s="37">
        <f t="shared" si="4"/>
        <v>7.5378869508338142E-3</v>
      </c>
      <c r="E189" s="50">
        <f t="shared" si="5"/>
        <v>14322.280389003829</v>
      </c>
      <c r="F189" s="48"/>
    </row>
    <row r="190" spans="2:6" x14ac:dyDescent="0.3">
      <c r="B190" s="17">
        <v>44340</v>
      </c>
      <c r="C190" s="21">
        <v>162.43580600000001</v>
      </c>
      <c r="D190" s="37">
        <f t="shared" si="4"/>
        <v>1.451365155130419E-3</v>
      </c>
      <c r="E190" s="50">
        <f t="shared" si="5"/>
        <v>14343.067247702436</v>
      </c>
      <c r="F190" s="48"/>
    </row>
    <row r="191" spans="2:6" x14ac:dyDescent="0.3">
      <c r="B191" s="17">
        <v>44341</v>
      </c>
      <c r="C191" s="21">
        <v>165.309494</v>
      </c>
      <c r="D191" s="37">
        <f t="shared" si="4"/>
        <v>1.7691222586724425E-2</v>
      </c>
      <c r="E191" s="50">
        <f t="shared" si="5"/>
        <v>14596.813642957897</v>
      </c>
      <c r="F191" s="48"/>
    </row>
    <row r="192" spans="2:6" x14ac:dyDescent="0.3">
      <c r="B192" s="17">
        <v>44342</v>
      </c>
      <c r="C192" s="21">
        <v>166.25160199999999</v>
      </c>
      <c r="D192" s="37">
        <f t="shared" si="4"/>
        <v>5.6990556150392085E-3</v>
      </c>
      <c r="E192" s="50">
        <f t="shared" si="5"/>
        <v>14680.001695711477</v>
      </c>
      <c r="F192" s="48"/>
    </row>
    <row r="193" spans="2:6" x14ac:dyDescent="0.3">
      <c r="B193" s="17">
        <v>44343</v>
      </c>
      <c r="C193" s="21">
        <v>166.68049600000001</v>
      </c>
      <c r="D193" s="37">
        <f t="shared" si="4"/>
        <v>2.5797886747582371E-3</v>
      </c>
      <c r="E193" s="50">
        <f t="shared" si="5"/>
        <v>14717.872997831504</v>
      </c>
      <c r="F193" s="48"/>
    </row>
    <row r="194" spans="2:6" x14ac:dyDescent="0.3">
      <c r="B194" s="17">
        <v>44344</v>
      </c>
      <c r="C194" s="21">
        <v>166.32260099999999</v>
      </c>
      <c r="D194" s="37">
        <f t="shared" si="4"/>
        <v>-2.1471918346104117E-3</v>
      </c>
      <c r="E194" s="50">
        <f t="shared" si="5"/>
        <v>14686.270901107728</v>
      </c>
      <c r="F194" s="48"/>
    </row>
    <row r="195" spans="2:6" x14ac:dyDescent="0.3">
      <c r="B195" s="17">
        <v>44347</v>
      </c>
      <c r="C195" s="21">
        <v>166.626801</v>
      </c>
      <c r="D195" s="37">
        <f t="shared" si="4"/>
        <v>1.8289757265160175E-3</v>
      </c>
      <c r="E195" s="50">
        <f t="shared" si="5"/>
        <v>14713.131734098892</v>
      </c>
      <c r="F195" s="48"/>
    </row>
    <row r="196" spans="2:6" x14ac:dyDescent="0.3">
      <c r="B196" s="17">
        <v>44348</v>
      </c>
      <c r="C196" s="21">
        <v>165.27220199999999</v>
      </c>
      <c r="D196" s="37">
        <f t="shared" si="4"/>
        <v>-8.1295385368408257E-3</v>
      </c>
      <c r="E196" s="50">
        <f t="shared" si="5"/>
        <v>14593.520762668919</v>
      </c>
      <c r="F196" s="48"/>
    </row>
    <row r="197" spans="2:6" x14ac:dyDescent="0.3">
      <c r="B197" s="17">
        <v>44349</v>
      </c>
      <c r="C197" s="21">
        <v>165.60910000000001</v>
      </c>
      <c r="D197" s="37">
        <f t="shared" si="4"/>
        <v>2.0384432222910619E-3</v>
      </c>
      <c r="E197" s="50">
        <f t="shared" si="5"/>
        <v>14623.268826156946</v>
      </c>
      <c r="F197" s="48"/>
    </row>
    <row r="198" spans="2:6" x14ac:dyDescent="0.3">
      <c r="B198" s="17">
        <v>44350</v>
      </c>
      <c r="C198" s="21">
        <v>166.683807</v>
      </c>
      <c r="D198" s="37">
        <f t="shared" ref="D198:D261" si="6">((C198-C197)/C197)</f>
        <v>6.4894199654486938E-3</v>
      </c>
      <c r="E198" s="50">
        <f t="shared" ref="E198:E261" si="7">(E197+(E197*D198))</f>
        <v>14718.165358837532</v>
      </c>
      <c r="F198" s="48"/>
    </row>
    <row r="199" spans="2:6" x14ac:dyDescent="0.3">
      <c r="B199" s="17">
        <v>44351</v>
      </c>
      <c r="C199" s="21">
        <v>168.32510400000001</v>
      </c>
      <c r="D199" s="37">
        <f t="shared" si="6"/>
        <v>9.8467693385477367E-3</v>
      </c>
      <c r="E199" s="50">
        <f t="shared" si="7"/>
        <v>14863.091738212608</v>
      </c>
      <c r="F199" s="48"/>
    </row>
    <row r="200" spans="2:6" x14ac:dyDescent="0.3">
      <c r="B200" s="17">
        <v>44354</v>
      </c>
      <c r="C200" s="21">
        <v>169.562805</v>
      </c>
      <c r="D200" s="37">
        <f t="shared" si="6"/>
        <v>7.3530386768689412E-3</v>
      </c>
      <c r="E200" s="50">
        <f t="shared" si="7"/>
        <v>14972.380626621536</v>
      </c>
      <c r="F200" s="48"/>
    </row>
    <row r="201" spans="2:6" x14ac:dyDescent="0.3">
      <c r="B201" s="17">
        <v>44355</v>
      </c>
      <c r="C201" s="21">
        <v>170.212097</v>
      </c>
      <c r="D201" s="37">
        <f t="shared" si="6"/>
        <v>3.8292124266286033E-3</v>
      </c>
      <c r="E201" s="50">
        <f t="shared" si="7"/>
        <v>15029.713052573208</v>
      </c>
      <c r="F201" s="48"/>
    </row>
    <row r="202" spans="2:6" x14ac:dyDescent="0.3">
      <c r="B202" s="17">
        <v>44356</v>
      </c>
      <c r="C202" s="21">
        <v>168.416504</v>
      </c>
      <c r="D202" s="37">
        <f t="shared" si="6"/>
        <v>-1.0549150334479439E-2</v>
      </c>
      <c r="E202" s="50">
        <f t="shared" si="7"/>
        <v>14871.162350097526</v>
      </c>
      <c r="F202" s="48"/>
    </row>
    <row r="203" spans="2:6" x14ac:dyDescent="0.3">
      <c r="B203" s="17">
        <v>44357</v>
      </c>
      <c r="C203" s="21">
        <v>170.60839799999999</v>
      </c>
      <c r="D203" s="37">
        <f t="shared" si="6"/>
        <v>1.3014722120107604E-2</v>
      </c>
      <c r="E203" s="50">
        <f t="shared" si="7"/>
        <v>15064.706395687052</v>
      </c>
      <c r="F203" s="48"/>
    </row>
    <row r="204" spans="2:6" x14ac:dyDescent="0.3">
      <c r="B204" s="17">
        <v>44358</v>
      </c>
      <c r="C204" s="21">
        <v>169.92449999999999</v>
      </c>
      <c r="D204" s="37">
        <f t="shared" si="6"/>
        <v>-4.0085834461677508E-3</v>
      </c>
      <c r="E204" s="50">
        <f t="shared" si="7"/>
        <v>15004.318263007923</v>
      </c>
      <c r="F204" s="48"/>
    </row>
    <row r="205" spans="2:6" x14ac:dyDescent="0.3">
      <c r="B205" s="17">
        <v>44361</v>
      </c>
      <c r="C205" s="21">
        <v>169.58149700000001</v>
      </c>
      <c r="D205" s="37">
        <f t="shared" si="6"/>
        <v>-2.0185611845259617E-3</v>
      </c>
      <c r="E205" s="50">
        <f t="shared" si="7"/>
        <v>14974.031128561941</v>
      </c>
      <c r="F205" s="48"/>
    </row>
    <row r="206" spans="2:6" x14ac:dyDescent="0.3">
      <c r="B206" s="17">
        <v>44362</v>
      </c>
      <c r="C206" s="21">
        <v>169.78439299999999</v>
      </c>
      <c r="D206" s="37">
        <f t="shared" si="6"/>
        <v>1.1964512850124287E-3</v>
      </c>
      <c r="E206" s="50">
        <f t="shared" si="7"/>
        <v>14991.946827347525</v>
      </c>
      <c r="F206" s="48"/>
    </row>
    <row r="207" spans="2:6" x14ac:dyDescent="0.3">
      <c r="B207" s="17">
        <v>44363</v>
      </c>
      <c r="C207" s="21">
        <v>168.964798</v>
      </c>
      <c r="D207" s="37">
        <f t="shared" si="6"/>
        <v>-4.8272693709838959E-3</v>
      </c>
      <c r="E207" s="50">
        <f t="shared" si="7"/>
        <v>14919.576661616451</v>
      </c>
      <c r="F207" s="48"/>
    </row>
    <row r="208" spans="2:6" x14ac:dyDescent="0.3">
      <c r="B208" s="17">
        <v>44364</v>
      </c>
      <c r="C208" s="21">
        <v>167.596802</v>
      </c>
      <c r="D208" s="37">
        <f t="shared" si="6"/>
        <v>-8.0963373211028547E-3</v>
      </c>
      <c r="E208" s="50">
        <f t="shared" si="7"/>
        <v>14798.782736275951</v>
      </c>
      <c r="F208" s="48"/>
    </row>
    <row r="209" spans="2:6" x14ac:dyDescent="0.3">
      <c r="B209" s="17">
        <v>44365</v>
      </c>
      <c r="C209" s="21">
        <v>167.183899</v>
      </c>
      <c r="D209" s="37">
        <f t="shared" si="6"/>
        <v>-2.4636687279987598E-3</v>
      </c>
      <c r="E209" s="50">
        <f t="shared" si="7"/>
        <v>14762.323438036139</v>
      </c>
      <c r="F209" s="48"/>
    </row>
    <row r="210" spans="2:6" x14ac:dyDescent="0.3">
      <c r="B210" s="17">
        <v>44368</v>
      </c>
      <c r="C210" s="21">
        <v>167.026794</v>
      </c>
      <c r="D210" s="37">
        <f t="shared" si="6"/>
        <v>-9.3971369814745966E-4</v>
      </c>
      <c r="E210" s="50">
        <f t="shared" si="7"/>
        <v>14748.451080484932</v>
      </c>
      <c r="F210" s="48"/>
    </row>
    <row r="211" spans="2:6" x14ac:dyDescent="0.3">
      <c r="B211" s="17">
        <v>44369</v>
      </c>
      <c r="C211" s="21">
        <v>168.26130699999999</v>
      </c>
      <c r="D211" s="37">
        <f t="shared" si="6"/>
        <v>7.3911075608623167E-3</v>
      </c>
      <c r="E211" s="50">
        <f t="shared" si="7"/>
        <v>14857.458468776913</v>
      </c>
      <c r="F211" s="48"/>
    </row>
    <row r="212" spans="2:6" x14ac:dyDescent="0.3">
      <c r="B212" s="17">
        <v>44370</v>
      </c>
      <c r="C212" s="21">
        <v>169.35539199999999</v>
      </c>
      <c r="D212" s="37">
        <f t="shared" si="6"/>
        <v>6.5022970491962657E-3</v>
      </c>
      <c r="E212" s="50">
        <f t="shared" si="7"/>
        <v>14954.066077136997</v>
      </c>
      <c r="F212" s="48"/>
    </row>
    <row r="213" spans="2:6" x14ac:dyDescent="0.3">
      <c r="B213" s="17">
        <v>44371</v>
      </c>
      <c r="C213" s="21">
        <v>169.42889400000001</v>
      </c>
      <c r="D213" s="37">
        <f t="shared" si="6"/>
        <v>4.3401039159130552E-4</v>
      </c>
      <c r="E213" s="50">
        <f t="shared" si="7"/>
        <v>14960.556297211016</v>
      </c>
      <c r="F213" s="48"/>
    </row>
    <row r="214" spans="2:6" x14ac:dyDescent="0.3">
      <c r="B214" s="17">
        <v>44372</v>
      </c>
      <c r="C214" s="21">
        <v>169.557907</v>
      </c>
      <c r="D214" s="37">
        <f t="shared" si="6"/>
        <v>7.614580781008124E-4</v>
      </c>
      <c r="E214" s="50">
        <f t="shared" si="7"/>
        <v>14971.948133656409</v>
      </c>
      <c r="F214" s="48"/>
    </row>
    <row r="215" spans="2:6" x14ac:dyDescent="0.3">
      <c r="B215" s="17">
        <v>44375</v>
      </c>
      <c r="C215" s="21">
        <v>169.604904</v>
      </c>
      <c r="D215" s="37">
        <f t="shared" si="6"/>
        <v>2.7717374454265124E-4</v>
      </c>
      <c r="E215" s="50">
        <f t="shared" si="7"/>
        <v>14976.097964583714</v>
      </c>
      <c r="F215" s="48"/>
    </row>
    <row r="216" spans="2:6" x14ac:dyDescent="0.3">
      <c r="B216" s="17">
        <v>44376</v>
      </c>
      <c r="C216" s="21">
        <v>169.14939899999999</v>
      </c>
      <c r="D216" s="37">
        <f t="shared" si="6"/>
        <v>-2.6856829564315928E-3</v>
      </c>
      <c r="E216" s="50">
        <f t="shared" si="7"/>
        <v>14935.876913526381</v>
      </c>
      <c r="F216" s="48"/>
    </row>
    <row r="217" spans="2:6" x14ac:dyDescent="0.3">
      <c r="B217" s="17">
        <v>44377</v>
      </c>
      <c r="C217" s="21">
        <v>169.04379299999999</v>
      </c>
      <c r="D217" s="37">
        <f t="shared" si="6"/>
        <v>-6.243356501668359E-4</v>
      </c>
      <c r="E217" s="50">
        <f t="shared" si="7"/>
        <v>14926.551913102763</v>
      </c>
      <c r="F217" s="48"/>
    </row>
    <row r="218" spans="2:6" x14ac:dyDescent="0.3">
      <c r="B218" s="17">
        <v>44378</v>
      </c>
      <c r="C218" s="21">
        <v>169.71099899999999</v>
      </c>
      <c r="D218" s="37">
        <f t="shared" si="6"/>
        <v>3.9469417253314536E-3</v>
      </c>
      <c r="E218" s="50">
        <f t="shared" si="7"/>
        <v>14985.466143663914</v>
      </c>
      <c r="F218" s="48"/>
    </row>
    <row r="219" spans="2:6" x14ac:dyDescent="0.3">
      <c r="B219" s="17">
        <v>44379</v>
      </c>
      <c r="C219" s="21">
        <v>170.52499399999999</v>
      </c>
      <c r="D219" s="37">
        <f t="shared" si="6"/>
        <v>4.7963597220944156E-3</v>
      </c>
      <c r="E219" s="50">
        <f t="shared" si="7"/>
        <v>15057.341829892193</v>
      </c>
      <c r="F219" s="48"/>
    </row>
    <row r="220" spans="2:6" x14ac:dyDescent="0.3">
      <c r="B220" s="17">
        <v>44382</v>
      </c>
      <c r="C220" s="21">
        <v>171.78089900000001</v>
      </c>
      <c r="D220" s="37">
        <f t="shared" si="6"/>
        <v>7.3649320873162604E-3</v>
      </c>
      <c r="E220" s="50">
        <f t="shared" si="7"/>
        <v>15168.238129884856</v>
      </c>
      <c r="F220" s="48"/>
    </row>
    <row r="221" spans="2:6" x14ac:dyDescent="0.3">
      <c r="B221" s="17">
        <v>44383</v>
      </c>
      <c r="C221" s="21">
        <v>171.871094</v>
      </c>
      <c r="D221" s="37">
        <f t="shared" si="6"/>
        <v>5.2505837683381926E-4</v>
      </c>
      <c r="E221" s="50">
        <f t="shared" si="7"/>
        <v>15176.202340376762</v>
      </c>
      <c r="F221" s="48"/>
    </row>
    <row r="222" spans="2:6" x14ac:dyDescent="0.3">
      <c r="B222" s="17">
        <v>44384</v>
      </c>
      <c r="C222" s="21">
        <v>172.717499</v>
      </c>
      <c r="D222" s="37">
        <f t="shared" si="6"/>
        <v>4.9246500985209544E-3</v>
      </c>
      <c r="E222" s="50">
        <f t="shared" si="7"/>
        <v>15250.939826727472</v>
      </c>
      <c r="F222" s="48"/>
    </row>
    <row r="223" spans="2:6" x14ac:dyDescent="0.3">
      <c r="B223" s="17">
        <v>44385</v>
      </c>
      <c r="C223" s="21">
        <v>172.02659600000001</v>
      </c>
      <c r="D223" s="37">
        <f t="shared" si="6"/>
        <v>-4.0001910866020104E-3</v>
      </c>
      <c r="E223" s="50">
        <f t="shared" si="7"/>
        <v>15189.933153170294</v>
      </c>
      <c r="F223" s="48"/>
    </row>
    <row r="224" spans="2:6" x14ac:dyDescent="0.3">
      <c r="B224" s="17">
        <v>44386</v>
      </c>
      <c r="C224" s="21">
        <v>172.86759900000001</v>
      </c>
      <c r="D224" s="37">
        <f t="shared" si="6"/>
        <v>4.8887963812293336E-3</v>
      </c>
      <c r="E224" s="50">
        <f t="shared" si="7"/>
        <v>15264.193643400627</v>
      </c>
      <c r="F224" s="48"/>
    </row>
    <row r="225" spans="2:6" x14ac:dyDescent="0.3">
      <c r="B225" s="17">
        <v>44389</v>
      </c>
      <c r="C225" s="21">
        <v>174.52070599999999</v>
      </c>
      <c r="D225" s="37">
        <f t="shared" si="6"/>
        <v>9.5628504680045738E-3</v>
      </c>
      <c r="E225" s="50">
        <f t="shared" si="7"/>
        <v>15410.162844727134</v>
      </c>
      <c r="F225" s="48"/>
    </row>
    <row r="226" spans="2:6" x14ac:dyDescent="0.3">
      <c r="B226" s="17">
        <v>44390</v>
      </c>
      <c r="C226" s="21">
        <v>174.618301</v>
      </c>
      <c r="D226" s="37">
        <f t="shared" si="6"/>
        <v>5.592173114404691E-4</v>
      </c>
      <c r="E226" s="50">
        <f t="shared" si="7"/>
        <v>15418.780474562021</v>
      </c>
      <c r="F226" s="48"/>
    </row>
    <row r="227" spans="2:6" x14ac:dyDescent="0.3">
      <c r="B227" s="17">
        <v>44391</v>
      </c>
      <c r="C227" s="21">
        <v>174.93440200000001</v>
      </c>
      <c r="D227" s="37">
        <f t="shared" si="6"/>
        <v>1.8102398098582078E-3</v>
      </c>
      <c r="E227" s="50">
        <f t="shared" si="7"/>
        <v>15446.692164796537</v>
      </c>
      <c r="F227" s="48"/>
    </row>
    <row r="228" spans="2:6" x14ac:dyDescent="0.3">
      <c r="B228" s="17">
        <v>44392</v>
      </c>
      <c r="C228" s="21">
        <v>174.161697</v>
      </c>
      <c r="D228" s="37">
        <f t="shared" si="6"/>
        <v>-4.4171128786892472E-3</v>
      </c>
      <c r="E228" s="50">
        <f t="shared" si="7"/>
        <v>15378.462381902265</v>
      </c>
      <c r="F228" s="48"/>
    </row>
    <row r="229" spans="2:6" x14ac:dyDescent="0.3">
      <c r="B229" s="17">
        <v>44393</v>
      </c>
      <c r="C229" s="21">
        <v>174.42730700000001</v>
      </c>
      <c r="D229" s="37">
        <f t="shared" si="6"/>
        <v>1.5250770093266227E-3</v>
      </c>
      <c r="E229" s="50">
        <f t="shared" si="7"/>
        <v>15401.9157213197</v>
      </c>
      <c r="F229" s="48"/>
    </row>
    <row r="230" spans="2:6" x14ac:dyDescent="0.3">
      <c r="B230" s="17">
        <v>44396</v>
      </c>
      <c r="C230" s="21">
        <v>173.130798</v>
      </c>
      <c r="D230" s="37">
        <f t="shared" si="6"/>
        <v>-7.4329474111528562E-3</v>
      </c>
      <c r="E230" s="50">
        <f t="shared" si="7"/>
        <v>15287.434091732122</v>
      </c>
      <c r="F230" s="48"/>
    </row>
    <row r="231" spans="2:6" x14ac:dyDescent="0.3">
      <c r="B231" s="17">
        <v>44397</v>
      </c>
      <c r="C231" s="21">
        <v>170.77110300000001</v>
      </c>
      <c r="D231" s="37">
        <f t="shared" si="6"/>
        <v>-1.3629550763117188E-2</v>
      </c>
      <c r="E231" s="50">
        <f t="shared" si="7"/>
        <v>15079.073232741051</v>
      </c>
      <c r="F231" s="48"/>
    </row>
    <row r="232" spans="2:6" x14ac:dyDescent="0.3">
      <c r="B232" s="17">
        <v>44399</v>
      </c>
      <c r="C232" s="21">
        <v>172.59660299999999</v>
      </c>
      <c r="D232" s="37">
        <f t="shared" si="6"/>
        <v>1.0689747667671718E-2</v>
      </c>
      <c r="E232" s="50">
        <f t="shared" si="7"/>
        <v>15240.264720661396</v>
      </c>
      <c r="F232" s="48"/>
    </row>
    <row r="233" spans="2:6" x14ac:dyDescent="0.3">
      <c r="B233" s="17">
        <v>44400</v>
      </c>
      <c r="C233" s="21">
        <v>172.846802</v>
      </c>
      <c r="D233" s="37">
        <f t="shared" si="6"/>
        <v>1.4496171746787461E-3</v>
      </c>
      <c r="E233" s="50">
        <f t="shared" si="7"/>
        <v>15262.357270147118</v>
      </c>
      <c r="F233" s="48"/>
    </row>
    <row r="234" spans="2:6" x14ac:dyDescent="0.3">
      <c r="B234" s="17">
        <v>44403</v>
      </c>
      <c r="C234" s="21">
        <v>173.10279800000001</v>
      </c>
      <c r="D234" s="37">
        <f t="shared" si="6"/>
        <v>1.4810571965341328E-3</v>
      </c>
      <c r="E234" s="50">
        <f t="shared" si="7"/>
        <v>15284.961694218146</v>
      </c>
      <c r="F234" s="48"/>
    </row>
    <row r="235" spans="2:6" x14ac:dyDescent="0.3">
      <c r="B235" s="17">
        <v>44404</v>
      </c>
      <c r="C235" s="21">
        <v>172.364105</v>
      </c>
      <c r="D235" s="37">
        <f t="shared" si="6"/>
        <v>-4.2673660306750908E-3</v>
      </c>
      <c r="E235" s="50">
        <f t="shared" si="7"/>
        <v>15219.735167904069</v>
      </c>
      <c r="F235" s="48"/>
    </row>
    <row r="236" spans="2:6" x14ac:dyDescent="0.3">
      <c r="B236" s="17">
        <v>44405</v>
      </c>
      <c r="C236" s="21">
        <v>171.995499</v>
      </c>
      <c r="D236" s="37">
        <f t="shared" si="6"/>
        <v>-2.1385311054178003E-3</v>
      </c>
      <c r="E236" s="50">
        <f t="shared" si="7"/>
        <v>15187.187290831285</v>
      </c>
      <c r="F236" s="48"/>
    </row>
    <row r="237" spans="2:6" x14ac:dyDescent="0.3">
      <c r="B237" s="17">
        <v>44406</v>
      </c>
      <c r="C237" s="21">
        <v>172.50250199999999</v>
      </c>
      <c r="D237" s="37">
        <f t="shared" si="6"/>
        <v>2.9477689994666513E-3</v>
      </c>
      <c r="E237" s="50">
        <f t="shared" si="7"/>
        <v>15231.955610716292</v>
      </c>
      <c r="F237" s="48"/>
    </row>
    <row r="238" spans="2:6" x14ac:dyDescent="0.3">
      <c r="B238" s="17">
        <v>44407</v>
      </c>
      <c r="C238" s="21">
        <v>172.49009699999999</v>
      </c>
      <c r="D238" s="37">
        <f t="shared" si="6"/>
        <v>-7.1912000441600029E-5</v>
      </c>
      <c r="E238" s="50">
        <f t="shared" si="7"/>
        <v>15230.860250317688</v>
      </c>
      <c r="F238" s="48"/>
    </row>
    <row r="239" spans="2:6" x14ac:dyDescent="0.3">
      <c r="B239" s="17">
        <v>44410</v>
      </c>
      <c r="C239" s="21">
        <v>174.77439899999999</v>
      </c>
      <c r="D239" s="37">
        <f t="shared" si="6"/>
        <v>1.3243090703346273E-2</v>
      </c>
      <c r="E239" s="50">
        <f t="shared" si="7"/>
        <v>15432.563914102637</v>
      </c>
      <c r="F239" s="48"/>
    </row>
    <row r="240" spans="2:6" x14ac:dyDescent="0.3">
      <c r="B240" s="17">
        <v>44411</v>
      </c>
      <c r="C240" s="21">
        <v>177.168701</v>
      </c>
      <c r="D240" s="37">
        <f t="shared" si="6"/>
        <v>1.3699386258510381E-2</v>
      </c>
      <c r="E240" s="50">
        <f t="shared" si="7"/>
        <v>15643.980568121078</v>
      </c>
      <c r="F240" s="48"/>
    </row>
    <row r="241" spans="2:6" x14ac:dyDescent="0.3">
      <c r="B241" s="17">
        <v>44412</v>
      </c>
      <c r="C241" s="21">
        <v>175.91679400000001</v>
      </c>
      <c r="D241" s="37">
        <f t="shared" si="6"/>
        <v>-7.0661860302288302E-3</v>
      </c>
      <c r="E241" s="50">
        <f t="shared" si="7"/>
        <v>15533.43729117345</v>
      </c>
      <c r="F241" s="48"/>
    </row>
    <row r="242" spans="2:6" x14ac:dyDescent="0.3">
      <c r="B242" s="17">
        <v>44413</v>
      </c>
      <c r="C242" s="21">
        <v>174.74040199999999</v>
      </c>
      <c r="D242" s="37">
        <f t="shared" si="6"/>
        <v>-6.6872069076021308E-3</v>
      </c>
      <c r="E242" s="50">
        <f t="shared" si="7"/>
        <v>15429.56198202111</v>
      </c>
      <c r="F242" s="48"/>
    </row>
    <row r="243" spans="2:6" x14ac:dyDescent="0.3">
      <c r="B243" s="17">
        <v>44414</v>
      </c>
      <c r="C243" s="21">
        <v>174.07170099999999</v>
      </c>
      <c r="D243" s="37">
        <f t="shared" si="6"/>
        <v>-3.826825349755111E-3</v>
      </c>
      <c r="E243" s="50">
        <f t="shared" si="7"/>
        <v>15370.515743092694</v>
      </c>
      <c r="F243" s="48"/>
    </row>
    <row r="244" spans="2:6" x14ac:dyDescent="0.3">
      <c r="B244" s="17">
        <v>44417</v>
      </c>
      <c r="C244" s="21">
        <v>173.484894</v>
      </c>
      <c r="D244" s="37">
        <f t="shared" si="6"/>
        <v>-3.3710648923916315E-3</v>
      </c>
      <c r="E244" s="50">
        <f t="shared" si="7"/>
        <v>15318.700737093201</v>
      </c>
      <c r="F244" s="48"/>
    </row>
    <row r="245" spans="2:6" x14ac:dyDescent="0.3">
      <c r="B245" s="17">
        <v>44418</v>
      </c>
      <c r="C245" s="21">
        <v>171.36689799999999</v>
      </c>
      <c r="D245" s="37">
        <f t="shared" si="6"/>
        <v>-1.2208532692189357E-2</v>
      </c>
      <c r="E245" s="50">
        <f t="shared" si="7"/>
        <v>15131.681878342533</v>
      </c>
      <c r="F245" s="48"/>
    </row>
    <row r="246" spans="2:6" x14ac:dyDescent="0.3">
      <c r="B246" s="17">
        <v>44419</v>
      </c>
      <c r="C246" s="21">
        <v>170.54119900000001</v>
      </c>
      <c r="D246" s="37">
        <f t="shared" si="6"/>
        <v>-4.8183109435754974E-3</v>
      </c>
      <c r="E246" s="50">
        <f t="shared" si="7"/>
        <v>15058.772729953413</v>
      </c>
      <c r="F246" s="48"/>
    </row>
    <row r="247" spans="2:6" x14ac:dyDescent="0.3">
      <c r="B247" s="17">
        <v>44420</v>
      </c>
      <c r="C247" s="21">
        <v>173.15249600000001</v>
      </c>
      <c r="D247" s="37">
        <f t="shared" si="6"/>
        <v>1.5311825032964658E-2</v>
      </c>
      <c r="E247" s="50">
        <f t="shared" si="7"/>
        <v>15289.350023205639</v>
      </c>
      <c r="F247" s="48"/>
    </row>
    <row r="248" spans="2:6" x14ac:dyDescent="0.3">
      <c r="B248" s="17">
        <v>44421</v>
      </c>
      <c r="C248" s="21">
        <v>172.969604</v>
      </c>
      <c r="D248" s="37">
        <f t="shared" si="6"/>
        <v>-1.056248129394621E-3</v>
      </c>
      <c r="E248" s="50">
        <f t="shared" si="7"/>
        <v>15273.200675843969</v>
      </c>
      <c r="F248" s="48"/>
    </row>
    <row r="249" spans="2:6" x14ac:dyDescent="0.3">
      <c r="B249" s="17">
        <v>44424</v>
      </c>
      <c r="C249" s="21">
        <v>172.705994</v>
      </c>
      <c r="D249" s="37">
        <f t="shared" si="6"/>
        <v>-1.5240249957443385E-3</v>
      </c>
      <c r="E249" s="50">
        <f t="shared" si="7"/>
        <v>15249.923936248964</v>
      </c>
      <c r="F249" s="48"/>
    </row>
    <row r="250" spans="2:6" x14ac:dyDescent="0.3">
      <c r="B250" s="17">
        <v>44425</v>
      </c>
      <c r="C250" s="21">
        <v>173.328003</v>
      </c>
      <c r="D250" s="37">
        <f t="shared" si="6"/>
        <v>3.6015484210698057E-3</v>
      </c>
      <c r="E250" s="50">
        <f t="shared" si="7"/>
        <v>15304.847275722996</v>
      </c>
      <c r="F250" s="48"/>
    </row>
    <row r="251" spans="2:6" x14ac:dyDescent="0.3">
      <c r="B251" s="17">
        <v>44426</v>
      </c>
      <c r="C251" s="21">
        <v>173.44399999999999</v>
      </c>
      <c r="D251" s="37">
        <f t="shared" si="6"/>
        <v>6.6923404177219432E-4</v>
      </c>
      <c r="E251" s="50">
        <f t="shared" si="7"/>
        <v>15315.089800524034</v>
      </c>
      <c r="F251" s="48"/>
    </row>
    <row r="252" spans="2:6" x14ac:dyDescent="0.3">
      <c r="B252" s="17">
        <v>44428</v>
      </c>
      <c r="C252" s="21">
        <v>171.589798</v>
      </c>
      <c r="D252" s="37">
        <f t="shared" si="6"/>
        <v>-1.0690493761675161E-2</v>
      </c>
      <c r="E252" s="50">
        <f t="shared" si="7"/>
        <v>15151.363928552037</v>
      </c>
      <c r="F252" s="48"/>
    </row>
    <row r="253" spans="2:6" x14ac:dyDescent="0.3">
      <c r="B253" s="17">
        <v>44431</v>
      </c>
      <c r="C253" s="21">
        <v>170.16610700000001</v>
      </c>
      <c r="D253" s="37">
        <f t="shared" si="6"/>
        <v>-8.2970608777101704E-3</v>
      </c>
      <c r="E253" s="50">
        <f t="shared" si="7"/>
        <v>15025.652139656499</v>
      </c>
      <c r="F253" s="48"/>
    </row>
    <row r="254" spans="2:6" x14ac:dyDescent="0.3">
      <c r="B254" s="17">
        <v>44432</v>
      </c>
      <c r="C254" s="21">
        <v>171.35270700000001</v>
      </c>
      <c r="D254" s="37">
        <f t="shared" si="6"/>
        <v>6.9731864994713576E-3</v>
      </c>
      <c r="E254" s="50">
        <f t="shared" si="7"/>
        <v>15130.428814302504</v>
      </c>
      <c r="F254" s="48"/>
    </row>
    <row r="255" spans="2:6" x14ac:dyDescent="0.3">
      <c r="B255" s="17">
        <v>44433</v>
      </c>
      <c r="C255" s="21">
        <v>171.750305</v>
      </c>
      <c r="D255" s="37">
        <f t="shared" si="6"/>
        <v>2.3203485195012873E-3</v>
      </c>
      <c r="E255" s="50">
        <f t="shared" si="7"/>
        <v>15165.536682401191</v>
      </c>
      <c r="F255" s="48"/>
    </row>
    <row r="256" spans="2:6" x14ac:dyDescent="0.3">
      <c r="B256" s="17">
        <v>44434</v>
      </c>
      <c r="C256" s="21">
        <v>172.44880699999999</v>
      </c>
      <c r="D256" s="37">
        <f t="shared" si="6"/>
        <v>4.0669622100524983E-3</v>
      </c>
      <c r="E256" s="50">
        <f t="shared" si="7"/>
        <v>15227.214346983681</v>
      </c>
      <c r="F256" s="48"/>
    </row>
    <row r="257" spans="2:6" x14ac:dyDescent="0.3">
      <c r="B257" s="17">
        <v>44435</v>
      </c>
      <c r="C257" s="21">
        <v>173.283096</v>
      </c>
      <c r="D257" s="37">
        <f t="shared" si="6"/>
        <v>4.8378937176411577E-3</v>
      </c>
      <c r="E257" s="50">
        <f t="shared" si="7"/>
        <v>15300.881991610129</v>
      </c>
      <c r="F257" s="48"/>
    </row>
    <row r="258" spans="2:6" x14ac:dyDescent="0.3">
      <c r="B258" s="17">
        <v>44438</v>
      </c>
      <c r="C258" s="21">
        <v>174.93310500000001</v>
      </c>
      <c r="D258" s="37">
        <f t="shared" si="6"/>
        <v>9.5220424732024144E-3</v>
      </c>
      <c r="E258" s="50">
        <f t="shared" si="7"/>
        <v>15446.5776398117</v>
      </c>
      <c r="F258" s="48"/>
    </row>
    <row r="259" spans="2:6" x14ac:dyDescent="0.3">
      <c r="B259" s="17">
        <v>44439</v>
      </c>
      <c r="C259" s="21">
        <v>176.108307</v>
      </c>
      <c r="D259" s="37">
        <f t="shared" si="6"/>
        <v>6.7180080065461847E-3</v>
      </c>
      <c r="E259" s="50">
        <f t="shared" si="7"/>
        <v>15550.347872069691</v>
      </c>
      <c r="F259" s="48"/>
    </row>
    <row r="260" spans="2:6" x14ac:dyDescent="0.3">
      <c r="B260" s="17">
        <v>44440</v>
      </c>
      <c r="C260" s="21">
        <v>176.18519599999999</v>
      </c>
      <c r="D260" s="37">
        <f t="shared" si="6"/>
        <v>4.3660064258067177E-4</v>
      </c>
      <c r="E260" s="50">
        <f t="shared" si="7"/>
        <v>15557.137163942989</v>
      </c>
      <c r="F260" s="48"/>
    </row>
    <row r="261" spans="2:6" x14ac:dyDescent="0.3">
      <c r="B261" s="17">
        <v>44441</v>
      </c>
      <c r="C261" s="21">
        <v>176.75050400000001</v>
      </c>
      <c r="D261" s="37">
        <f t="shared" si="6"/>
        <v>3.2086010223016464E-3</v>
      </c>
      <c r="E261" s="50">
        <f t="shared" si="7"/>
        <v>15607.053810151303</v>
      </c>
      <c r="F261" s="48"/>
    </row>
    <row r="262" spans="2:6" x14ac:dyDescent="0.3">
      <c r="B262" s="17">
        <v>44442</v>
      </c>
      <c r="C262" s="21">
        <v>177.61199999999999</v>
      </c>
      <c r="D262" s="37">
        <f t="shared" ref="D262:D325" si="8">((C262-C261)/C261)</f>
        <v>4.8740794538271199E-3</v>
      </c>
      <c r="E262" s="50">
        <f t="shared" ref="E262:E325" si="9">(E261+(E261*D262))</f>
        <v>15683.123830462137</v>
      </c>
      <c r="F262" s="48"/>
    </row>
    <row r="263" spans="2:6" x14ac:dyDescent="0.3">
      <c r="B263" s="17">
        <v>44445</v>
      </c>
      <c r="C263" s="21">
        <v>177.02119400000001</v>
      </c>
      <c r="D263" s="37">
        <f t="shared" si="8"/>
        <v>-3.326385604576191E-3</v>
      </c>
      <c r="E263" s="50">
        <f t="shared" si="9"/>
        <v>15630.955713117701</v>
      </c>
      <c r="F263" s="48"/>
    </row>
    <row r="264" spans="2:6" x14ac:dyDescent="0.3">
      <c r="B264" s="17">
        <v>44446</v>
      </c>
      <c r="C264" s="21">
        <v>177.03070099999999</v>
      </c>
      <c r="D264" s="37">
        <f t="shared" si="8"/>
        <v>5.3705433711994143E-5</v>
      </c>
      <c r="E264" s="50">
        <f t="shared" si="9"/>
        <v>15631.795180373607</v>
      </c>
      <c r="F264" s="48"/>
    </row>
    <row r="265" spans="2:6" x14ac:dyDescent="0.3">
      <c r="B265" s="17">
        <v>44447</v>
      </c>
      <c r="C265" s="21">
        <v>177.240601</v>
      </c>
      <c r="D265" s="37">
        <f t="shared" si="8"/>
        <v>1.1856700494001018E-3</v>
      </c>
      <c r="E265" s="50">
        <f t="shared" si="9"/>
        <v>15650.329331737332</v>
      </c>
      <c r="F265" s="48"/>
    </row>
    <row r="266" spans="2:6" x14ac:dyDescent="0.3">
      <c r="B266" s="17">
        <v>44448</v>
      </c>
      <c r="C266" s="21">
        <v>178.820007</v>
      </c>
      <c r="D266" s="37">
        <f t="shared" si="8"/>
        <v>8.9110846560490151E-3</v>
      </c>
      <c r="E266" s="50">
        <f t="shared" si="9"/>
        <v>15789.79074130749</v>
      </c>
      <c r="F266" s="48"/>
    </row>
    <row r="267" spans="2:6" x14ac:dyDescent="0.3">
      <c r="B267" s="17">
        <v>44452</v>
      </c>
      <c r="C267" s="21">
        <v>179.53599500000001</v>
      </c>
      <c r="D267" s="37">
        <f t="shared" si="8"/>
        <v>4.0039591319332071E-3</v>
      </c>
      <c r="E267" s="50">
        <f t="shared" si="9"/>
        <v>15853.012418137463</v>
      </c>
      <c r="F267" s="48"/>
    </row>
    <row r="268" spans="2:6" x14ac:dyDescent="0.3">
      <c r="B268" s="17">
        <v>44453</v>
      </c>
      <c r="C268" s="21">
        <v>179.91610700000001</v>
      </c>
      <c r="D268" s="37">
        <f t="shared" si="8"/>
        <v>2.1171910401588099E-3</v>
      </c>
      <c r="E268" s="50">
        <f t="shared" si="9"/>
        <v>15886.57627398867</v>
      </c>
      <c r="F268" s="48"/>
    </row>
    <row r="269" spans="2:6" x14ac:dyDescent="0.3">
      <c r="B269" s="17">
        <v>44454</v>
      </c>
      <c r="C269" s="21">
        <v>180.317093</v>
      </c>
      <c r="D269" s="37">
        <f t="shared" si="8"/>
        <v>2.228738753223406E-3</v>
      </c>
      <c r="E269" s="50">
        <f t="shared" si="9"/>
        <v>15921.983302186549</v>
      </c>
      <c r="F269" s="48"/>
    </row>
    <row r="270" spans="2:6" x14ac:dyDescent="0.3">
      <c r="B270" s="17">
        <v>44455</v>
      </c>
      <c r="C270" s="21">
        <v>181.42790199999999</v>
      </c>
      <c r="D270" s="37">
        <f t="shared" si="8"/>
        <v>6.1603089397630709E-3</v>
      </c>
      <c r="E270" s="50">
        <f t="shared" si="9"/>
        <v>16020.067638261768</v>
      </c>
      <c r="F270" s="48"/>
    </row>
    <row r="271" spans="2:6" x14ac:dyDescent="0.3">
      <c r="B271" s="17">
        <v>44456</v>
      </c>
      <c r="C271" s="21">
        <v>181.58839399999999</v>
      </c>
      <c r="D271" s="37">
        <f t="shared" si="8"/>
        <v>8.8460483878607032E-4</v>
      </c>
      <c r="E271" s="50">
        <f t="shared" si="9"/>
        <v>16034.239067612254</v>
      </c>
      <c r="F271" s="48"/>
    </row>
    <row r="272" spans="2:6" x14ac:dyDescent="0.3">
      <c r="B272" s="17">
        <v>44459</v>
      </c>
      <c r="C272" s="21">
        <v>181.37730400000001</v>
      </c>
      <c r="D272" s="37">
        <f t="shared" si="8"/>
        <v>-1.1624641605673569E-3</v>
      </c>
      <c r="E272" s="50">
        <f t="shared" si="9"/>
        <v>16015.599839354187</v>
      </c>
      <c r="F272" s="48"/>
    </row>
    <row r="273" spans="2:6" x14ac:dyDescent="0.3">
      <c r="B273" s="17">
        <v>44460</v>
      </c>
      <c r="C273" s="21">
        <v>182.22610499999999</v>
      </c>
      <c r="D273" s="37">
        <f t="shared" si="8"/>
        <v>4.6797530963409864E-3</v>
      </c>
      <c r="E273" s="50">
        <f t="shared" si="9"/>
        <v>16090.548892292163</v>
      </c>
      <c r="F273" s="48"/>
    </row>
    <row r="274" spans="2:6" x14ac:dyDescent="0.3">
      <c r="B274" s="17">
        <v>44461</v>
      </c>
      <c r="C274" s="21">
        <v>184.23779300000001</v>
      </c>
      <c r="D274" s="37">
        <f t="shared" si="8"/>
        <v>1.1039515990313357E-2</v>
      </c>
      <c r="E274" s="50">
        <f t="shared" si="9"/>
        <v>16268.18076408154</v>
      </c>
      <c r="F274" s="48"/>
    </row>
    <row r="275" spans="2:6" x14ac:dyDescent="0.3">
      <c r="B275" s="17">
        <v>44462</v>
      </c>
      <c r="C275" s="21">
        <v>186.19059799999999</v>
      </c>
      <c r="D275" s="37">
        <f t="shared" si="8"/>
        <v>1.0599372518536323E-2</v>
      </c>
      <c r="E275" s="50">
        <f t="shared" si="9"/>
        <v>16440.613272198927</v>
      </c>
      <c r="F275" s="48"/>
    </row>
    <row r="276" spans="2:6" x14ac:dyDescent="0.3">
      <c r="B276" s="17">
        <v>44463</v>
      </c>
      <c r="C276" s="21">
        <v>186.06509399999999</v>
      </c>
      <c r="D276" s="37">
        <f t="shared" si="8"/>
        <v>-6.7406196310732349E-4</v>
      </c>
      <c r="E276" s="50">
        <f t="shared" si="9"/>
        <v>16429.531280141979</v>
      </c>
      <c r="F276" s="48"/>
    </row>
    <row r="277" spans="2:6" x14ac:dyDescent="0.3">
      <c r="B277" s="17">
        <v>44466</v>
      </c>
      <c r="C277" s="21">
        <v>187.76739499999999</v>
      </c>
      <c r="D277" s="37">
        <f t="shared" si="8"/>
        <v>9.1489540751797625E-3</v>
      </c>
      <c r="E277" s="50">
        <f t="shared" si="9"/>
        <v>16579.844307300726</v>
      </c>
      <c r="F277" s="48"/>
    </row>
    <row r="278" spans="2:6" x14ac:dyDescent="0.3">
      <c r="B278" s="17">
        <v>44467</v>
      </c>
      <c r="C278" s="21">
        <v>186.51220699999999</v>
      </c>
      <c r="D278" s="37">
        <f t="shared" si="8"/>
        <v>-6.6848027582211708E-3</v>
      </c>
      <c r="E278" s="50">
        <f t="shared" si="9"/>
        <v>16469.011318344405</v>
      </c>
      <c r="F278" s="48"/>
    </row>
    <row r="279" spans="2:6" x14ac:dyDescent="0.3">
      <c r="B279" s="17">
        <v>44468</v>
      </c>
      <c r="C279" s="21">
        <v>185.75500500000001</v>
      </c>
      <c r="D279" s="37">
        <f t="shared" si="8"/>
        <v>-4.0597986168271457E-3</v>
      </c>
      <c r="E279" s="50">
        <f t="shared" si="9"/>
        <v>16402.15044897368</v>
      </c>
      <c r="F279" s="48"/>
    </row>
    <row r="280" spans="2:6" x14ac:dyDescent="0.3">
      <c r="B280" s="17">
        <v>44469</v>
      </c>
      <c r="C280" s="21">
        <v>185.18640099999999</v>
      </c>
      <c r="D280" s="37">
        <f t="shared" si="8"/>
        <v>-3.0610426889979185E-3</v>
      </c>
      <c r="E280" s="50">
        <f t="shared" si="9"/>
        <v>16351.942766258006</v>
      </c>
      <c r="F280" s="48"/>
    </row>
    <row r="281" spans="2:6" x14ac:dyDescent="0.3">
      <c r="B281" s="17">
        <v>44470</v>
      </c>
      <c r="C281" s="21">
        <v>185.58900499999999</v>
      </c>
      <c r="D281" s="37">
        <f t="shared" si="8"/>
        <v>2.1740473265096645E-3</v>
      </c>
      <c r="E281" s="50">
        <f t="shared" si="9"/>
        <v>16387.492663712226</v>
      </c>
      <c r="F281" s="48"/>
    </row>
    <row r="282" spans="2:6" x14ac:dyDescent="0.3">
      <c r="B282" s="17">
        <v>44473</v>
      </c>
      <c r="C282" s="21">
        <v>187.38450599999999</v>
      </c>
      <c r="D282" s="37">
        <f t="shared" si="8"/>
        <v>9.6746086870825223E-3</v>
      </c>
      <c r="E282" s="50">
        <f t="shared" si="9"/>
        <v>16546.035242596077</v>
      </c>
      <c r="F282" s="48"/>
    </row>
    <row r="283" spans="2:6" x14ac:dyDescent="0.3">
      <c r="B283" s="17">
        <v>44474</v>
      </c>
      <c r="C283" s="21">
        <v>188.38819899999999</v>
      </c>
      <c r="D283" s="37">
        <f t="shared" si="8"/>
        <v>5.3563286603856052E-3</v>
      </c>
      <c r="E283" s="50">
        <f t="shared" si="9"/>
        <v>16634.661245381743</v>
      </c>
      <c r="F283" s="48"/>
    </row>
    <row r="284" spans="2:6" x14ac:dyDescent="0.3">
      <c r="B284" s="17">
        <v>44475</v>
      </c>
      <c r="C284" s="21">
        <v>186.442398</v>
      </c>
      <c r="D284" s="37">
        <f t="shared" si="8"/>
        <v>-1.0328677753323546E-2</v>
      </c>
      <c r="E284" s="50">
        <f t="shared" si="9"/>
        <v>16462.847189842494</v>
      </c>
      <c r="F284" s="48"/>
    </row>
    <row r="285" spans="2:6" x14ac:dyDescent="0.3">
      <c r="B285" s="17">
        <v>44476</v>
      </c>
      <c r="C285" s="21">
        <v>191.36819499999999</v>
      </c>
      <c r="D285" s="37">
        <f t="shared" si="8"/>
        <v>2.6419940168330106E-2</v>
      </c>
      <c r="E285" s="50">
        <f t="shared" si="9"/>
        <v>16897.794627598494</v>
      </c>
      <c r="F285" s="48"/>
    </row>
    <row r="286" spans="2:6" x14ac:dyDescent="0.3">
      <c r="B286" s="17">
        <v>44477</v>
      </c>
      <c r="C286" s="21">
        <v>192.100098</v>
      </c>
      <c r="D286" s="37">
        <f t="shared" si="8"/>
        <v>3.8245801503223507E-3</v>
      </c>
      <c r="E286" s="50">
        <f t="shared" si="9"/>
        <v>16962.421597515429</v>
      </c>
      <c r="F286" s="48"/>
    </row>
    <row r="287" spans="2:6" x14ac:dyDescent="0.3">
      <c r="B287" s="17">
        <v>44480</v>
      </c>
      <c r="C287" s="21">
        <v>194.071304</v>
      </c>
      <c r="D287" s="37">
        <f t="shared" si="8"/>
        <v>1.0261348226901973E-2</v>
      </c>
      <c r="E287" s="50">
        <f t="shared" si="9"/>
        <v>17136.478912299059</v>
      </c>
      <c r="F287" s="48"/>
    </row>
    <row r="288" spans="2:6" x14ac:dyDescent="0.3">
      <c r="B288" s="17">
        <v>44481</v>
      </c>
      <c r="C288" s="21">
        <v>194.469696</v>
      </c>
      <c r="D288" s="37">
        <f t="shared" si="8"/>
        <v>2.0528125064795833E-3</v>
      </c>
      <c r="E288" s="50">
        <f t="shared" si="9"/>
        <v>17171.656890527251</v>
      </c>
      <c r="F288" s="48"/>
    </row>
    <row r="289" spans="2:6" x14ac:dyDescent="0.3">
      <c r="B289" s="17">
        <v>44482</v>
      </c>
      <c r="C289" s="21">
        <v>195.841995</v>
      </c>
      <c r="D289" s="37">
        <f t="shared" si="8"/>
        <v>7.056621305151823E-3</v>
      </c>
      <c r="E289" s="50">
        <f t="shared" si="9"/>
        <v>17292.830770385703</v>
      </c>
      <c r="F289" s="48"/>
    </row>
    <row r="290" spans="2:6" x14ac:dyDescent="0.3">
      <c r="B290" s="17">
        <v>44483</v>
      </c>
      <c r="C290" s="21">
        <v>197.595596</v>
      </c>
      <c r="D290" s="37">
        <f t="shared" si="8"/>
        <v>8.9541622571808633E-3</v>
      </c>
      <c r="E290" s="50">
        <f t="shared" si="9"/>
        <v>17447.673582989708</v>
      </c>
      <c r="F290" s="48"/>
    </row>
    <row r="291" spans="2:6" x14ac:dyDescent="0.3">
      <c r="B291" s="17">
        <v>44487</v>
      </c>
      <c r="C291" s="21">
        <v>199.088593</v>
      </c>
      <c r="D291" s="37">
        <f t="shared" si="8"/>
        <v>7.5558212339914832E-3</v>
      </c>
      <c r="E291" s="50">
        <f t="shared" si="9"/>
        <v>17579.505085531815</v>
      </c>
      <c r="F291" s="48"/>
    </row>
    <row r="292" spans="2:6" x14ac:dyDescent="0.3">
      <c r="B292" s="17">
        <v>44488</v>
      </c>
      <c r="C292" s="21">
        <v>196.19279499999999</v>
      </c>
      <c r="D292" s="37">
        <f t="shared" si="8"/>
        <v>-1.4545273319602059E-2</v>
      </c>
      <c r="E292" s="50">
        <f t="shared" si="9"/>
        <v>17323.80637923942</v>
      </c>
      <c r="F292" s="48"/>
    </row>
    <row r="293" spans="2:6" x14ac:dyDescent="0.3">
      <c r="B293" s="17">
        <v>44489</v>
      </c>
      <c r="C293" s="21">
        <v>194.29660000000001</v>
      </c>
      <c r="D293" s="37">
        <f t="shared" si="8"/>
        <v>-9.6649573701214544E-3</v>
      </c>
      <c r="E293" s="50">
        <f t="shared" si="9"/>
        <v>17156.372529095832</v>
      </c>
      <c r="F293" s="48"/>
    </row>
    <row r="294" spans="2:6" x14ac:dyDescent="0.3">
      <c r="B294" s="17">
        <v>44490</v>
      </c>
      <c r="C294" s="21">
        <v>193.18490600000001</v>
      </c>
      <c r="D294" s="37">
        <f t="shared" si="8"/>
        <v>-5.7216338319867662E-3</v>
      </c>
      <c r="E294" s="50">
        <f t="shared" si="9"/>
        <v>17058.21004759919</v>
      </c>
      <c r="F294" s="48"/>
    </row>
    <row r="295" spans="2:6" x14ac:dyDescent="0.3">
      <c r="B295" s="17">
        <v>44491</v>
      </c>
      <c r="C295" s="21">
        <v>191.50830099999999</v>
      </c>
      <c r="D295" s="37">
        <f t="shared" si="8"/>
        <v>-8.6787577493244901E-3</v>
      </c>
      <c r="E295" s="50">
        <f t="shared" si="9"/>
        <v>16910.165974958985</v>
      </c>
      <c r="F295" s="48"/>
    </row>
    <row r="296" spans="2:6" x14ac:dyDescent="0.3">
      <c r="B296" s="17">
        <v>44494</v>
      </c>
      <c r="C296" s="21">
        <v>188.938705</v>
      </c>
      <c r="D296" s="37">
        <f t="shared" si="8"/>
        <v>-1.3417674255279358E-2</v>
      </c>
      <c r="E296" s="50">
        <f t="shared" si="9"/>
        <v>16683.270876304276</v>
      </c>
      <c r="F296" s="48"/>
    </row>
    <row r="297" spans="2:6" x14ac:dyDescent="0.3">
      <c r="B297" s="17">
        <v>44495</v>
      </c>
      <c r="C297" s="21">
        <v>191.87930299999999</v>
      </c>
      <c r="D297" s="37">
        <f t="shared" si="8"/>
        <v>1.5563767095789051E-2</v>
      </c>
      <c r="E297" s="50">
        <f t="shared" si="9"/>
        <v>16942.925418619037</v>
      </c>
      <c r="F297" s="48"/>
    </row>
    <row r="298" spans="2:6" x14ac:dyDescent="0.3">
      <c r="B298" s="17">
        <v>44496</v>
      </c>
      <c r="C298" s="21">
        <v>192.85090600000001</v>
      </c>
      <c r="D298" s="37">
        <f t="shared" si="8"/>
        <v>5.0636154332915004E-3</v>
      </c>
      <c r="E298" s="50">
        <f t="shared" si="9"/>
        <v>17028.717877253865</v>
      </c>
      <c r="F298" s="48"/>
    </row>
    <row r="299" spans="2:6" x14ac:dyDescent="0.3">
      <c r="B299" s="17">
        <v>44497</v>
      </c>
      <c r="C299" s="21">
        <v>191.21409600000001</v>
      </c>
      <c r="D299" s="37">
        <f t="shared" si="8"/>
        <v>-8.4874374404027789E-3</v>
      </c>
      <c r="E299" s="50">
        <f t="shared" si="9"/>
        <v>16884.187699580405</v>
      </c>
      <c r="F299" s="48"/>
    </row>
    <row r="300" spans="2:6" x14ac:dyDescent="0.3">
      <c r="B300" s="17">
        <v>44498</v>
      </c>
      <c r="C300" s="21">
        <v>191.46220400000001</v>
      </c>
      <c r="D300" s="37">
        <f t="shared" si="8"/>
        <v>1.2975403235962373E-3</v>
      </c>
      <c r="E300" s="50">
        <f t="shared" si="9"/>
        <v>16906.095613951777</v>
      </c>
      <c r="F300" s="48"/>
    </row>
    <row r="301" spans="2:6" x14ac:dyDescent="0.3">
      <c r="B301" s="17">
        <v>44501</v>
      </c>
      <c r="C301" s="21">
        <v>194.935104</v>
      </c>
      <c r="D301" s="37">
        <f t="shared" si="8"/>
        <v>1.8138828068645762E-2</v>
      </c>
      <c r="E301" s="50">
        <f t="shared" si="9"/>
        <v>17212.752375605334</v>
      </c>
      <c r="F301" s="48"/>
    </row>
    <row r="302" spans="2:6" x14ac:dyDescent="0.3">
      <c r="B302" s="17">
        <v>44502</v>
      </c>
      <c r="C302" s="21">
        <v>196.025497</v>
      </c>
      <c r="D302" s="37">
        <f t="shared" si="8"/>
        <v>5.5936205312718118E-3</v>
      </c>
      <c r="E302" s="50">
        <f t="shared" si="9"/>
        <v>17309.033980693217</v>
      </c>
      <c r="F302" s="48"/>
    </row>
    <row r="303" spans="2:6" x14ac:dyDescent="0.3">
      <c r="B303" s="17">
        <v>44503</v>
      </c>
      <c r="C303" s="21">
        <v>196.00619499999999</v>
      </c>
      <c r="D303" s="37">
        <f t="shared" si="8"/>
        <v>-9.8466782614561443E-5</v>
      </c>
      <c r="E303" s="50">
        <f t="shared" si="9"/>
        <v>17307.329615806972</v>
      </c>
      <c r="F303" s="48"/>
    </row>
    <row r="304" spans="2:6" x14ac:dyDescent="0.3">
      <c r="B304" s="17">
        <v>44508</v>
      </c>
      <c r="C304" s="21">
        <v>199.49220299999999</v>
      </c>
      <c r="D304" s="37">
        <f t="shared" si="8"/>
        <v>1.7785192962906086E-2</v>
      </c>
      <c r="E304" s="50">
        <f t="shared" si="9"/>
        <v>17615.143812696719</v>
      </c>
      <c r="F304" s="48"/>
    </row>
    <row r="305" spans="2:6" x14ac:dyDescent="0.3">
      <c r="B305" s="17">
        <v>44509</v>
      </c>
      <c r="C305" s="21">
        <v>200.34660299999999</v>
      </c>
      <c r="D305" s="37">
        <f t="shared" si="8"/>
        <v>4.2828741532319348E-3</v>
      </c>
      <c r="E305" s="50">
        <f t="shared" si="9"/>
        <v>17690.587256837582</v>
      </c>
      <c r="F305" s="48"/>
    </row>
    <row r="306" spans="2:6" x14ac:dyDescent="0.3">
      <c r="B306" s="17">
        <v>44510</v>
      </c>
      <c r="C306" s="21">
        <v>203.88450599999999</v>
      </c>
      <c r="D306" s="37">
        <f t="shared" si="8"/>
        <v>1.765891184089605E-2</v>
      </c>
      <c r="E306" s="50">
        <f t="shared" si="9"/>
        <v>18002.983777619756</v>
      </c>
      <c r="F306" s="48"/>
    </row>
    <row r="307" spans="2:6" x14ac:dyDescent="0.3">
      <c r="B307" s="17">
        <v>44511</v>
      </c>
      <c r="C307" s="21">
        <v>203.29939300000001</v>
      </c>
      <c r="D307" s="37">
        <f t="shared" si="8"/>
        <v>-2.8698257237849082E-3</v>
      </c>
      <c r="E307" s="50">
        <f t="shared" si="9"/>
        <v>17951.318351669859</v>
      </c>
      <c r="F307" s="48"/>
    </row>
    <row r="308" spans="2:6" x14ac:dyDescent="0.3">
      <c r="B308" s="17">
        <v>44512</v>
      </c>
      <c r="C308" s="21">
        <v>207.26409899999999</v>
      </c>
      <c r="D308" s="37">
        <f t="shared" si="8"/>
        <v>1.950180933398054E-2</v>
      </c>
      <c r="E308" s="50">
        <f t="shared" si="9"/>
        <v>18301.401539457711</v>
      </c>
      <c r="F308" s="48"/>
    </row>
    <row r="309" spans="2:6" x14ac:dyDescent="0.3">
      <c r="B309" s="17">
        <v>44515</v>
      </c>
      <c r="C309" s="21">
        <v>207.34019499999999</v>
      </c>
      <c r="D309" s="37">
        <f t="shared" si="8"/>
        <v>3.6714510794272592E-4</v>
      </c>
      <c r="E309" s="50">
        <f t="shared" si="9"/>
        <v>18308.120809501419</v>
      </c>
      <c r="F309" s="48"/>
    </row>
    <row r="310" spans="2:6" x14ac:dyDescent="0.3">
      <c r="B310" s="17">
        <v>44516</v>
      </c>
      <c r="C310" s="21">
        <v>207.572495</v>
      </c>
      <c r="D310" s="37">
        <f t="shared" si="8"/>
        <v>1.1203809275862275E-3</v>
      </c>
      <c r="E310" s="50">
        <f t="shared" si="9"/>
        <v>18328.632878876328</v>
      </c>
      <c r="F310" s="48"/>
    </row>
    <row r="311" spans="2:6" x14ac:dyDescent="0.3">
      <c r="B311" s="17">
        <v>44517</v>
      </c>
      <c r="C311" s="21">
        <v>206.22439600000001</v>
      </c>
      <c r="D311" s="37">
        <f t="shared" si="8"/>
        <v>-6.4945936117402773E-3</v>
      </c>
      <c r="E311" s="50">
        <f t="shared" si="9"/>
        <v>18209.595856869244</v>
      </c>
      <c r="F311" s="48"/>
    </row>
    <row r="312" spans="2:6" x14ac:dyDescent="0.3">
      <c r="B312" s="17">
        <v>44518</v>
      </c>
      <c r="C312" s="21">
        <v>204.73800700000001</v>
      </c>
      <c r="D312" s="37">
        <f t="shared" si="8"/>
        <v>-7.2076293049247314E-3</v>
      </c>
      <c r="E312" s="50">
        <f t="shared" si="9"/>
        <v>18078.347840140439</v>
      </c>
      <c r="F312" s="48"/>
    </row>
    <row r="313" spans="2:6" x14ac:dyDescent="0.3">
      <c r="B313" s="17">
        <v>44522</v>
      </c>
      <c r="C313" s="21">
        <v>201.483093</v>
      </c>
      <c r="D313" s="37">
        <f t="shared" si="8"/>
        <v>-1.5897947077310435E-2</v>
      </c>
      <c r="E313" s="50">
        <f t="shared" si="9"/>
        <v>17790.939222932677</v>
      </c>
      <c r="F313" s="48"/>
    </row>
    <row r="314" spans="2:6" x14ac:dyDescent="0.3">
      <c r="B314" s="17">
        <v>44523</v>
      </c>
      <c r="C314" s="21">
        <v>203.481201</v>
      </c>
      <c r="D314" s="37">
        <f t="shared" si="8"/>
        <v>9.9170008274590167E-3</v>
      </c>
      <c r="E314" s="50">
        <f t="shared" si="9"/>
        <v>17967.371981927772</v>
      </c>
      <c r="F314" s="48"/>
    </row>
    <row r="315" spans="2:6" x14ac:dyDescent="0.3">
      <c r="B315" s="17">
        <v>44524</v>
      </c>
      <c r="C315" s="21">
        <v>204.107193</v>
      </c>
      <c r="D315" s="37">
        <f t="shared" si="8"/>
        <v>3.0764119580756581E-3</v>
      </c>
      <c r="E315" s="50">
        <f t="shared" si="9"/>
        <v>18022.64701994817</v>
      </c>
      <c r="F315" s="48"/>
    </row>
    <row r="316" spans="2:6" x14ac:dyDescent="0.3">
      <c r="B316" s="17">
        <v>44525</v>
      </c>
      <c r="C316" s="21">
        <v>206.21049500000001</v>
      </c>
      <c r="D316" s="37">
        <f t="shared" si="8"/>
        <v>1.0304889156944183E-2</v>
      </c>
      <c r="E316" s="50">
        <f t="shared" si="9"/>
        <v>18208.368399803465</v>
      </c>
      <c r="F316" s="48"/>
    </row>
    <row r="317" spans="2:6" x14ac:dyDescent="0.3">
      <c r="B317" s="17">
        <v>44526</v>
      </c>
      <c r="C317" s="21">
        <v>198.90820299999999</v>
      </c>
      <c r="D317" s="37">
        <f t="shared" si="8"/>
        <v>-3.5411834882603924E-2</v>
      </c>
      <c r="E317" s="50">
        <f t="shared" si="9"/>
        <v>17563.576664548</v>
      </c>
      <c r="F317" s="48"/>
    </row>
    <row r="318" spans="2:6" x14ac:dyDescent="0.3">
      <c r="B318" s="17">
        <v>44529</v>
      </c>
      <c r="C318" s="21">
        <v>195.190506</v>
      </c>
      <c r="D318" s="37">
        <f t="shared" si="8"/>
        <v>-1.8690516247839146E-2</v>
      </c>
      <c r="E318" s="50">
        <f t="shared" si="9"/>
        <v>17235.304349529099</v>
      </c>
      <c r="F318" s="48"/>
    </row>
    <row r="319" spans="2:6" x14ac:dyDescent="0.3">
      <c r="B319" s="17">
        <v>44530</v>
      </c>
      <c r="C319" s="21">
        <v>198.53199799999999</v>
      </c>
      <c r="D319" s="37">
        <f t="shared" si="8"/>
        <v>1.7119131808593129E-2</v>
      </c>
      <c r="E319" s="50">
        <f t="shared" si="9"/>
        <v>17530.357796449905</v>
      </c>
      <c r="F319" s="48"/>
    </row>
    <row r="320" spans="2:6" x14ac:dyDescent="0.3">
      <c r="B320" s="17">
        <v>44531</v>
      </c>
      <c r="C320" s="21">
        <v>198.816406</v>
      </c>
      <c r="D320" s="37">
        <f t="shared" si="8"/>
        <v>1.432554967789189E-3</v>
      </c>
      <c r="E320" s="50">
        <f t="shared" si="9"/>
        <v>17555.470997598331</v>
      </c>
      <c r="F320" s="48"/>
    </row>
    <row r="321" spans="2:6" x14ac:dyDescent="0.3">
      <c r="B321" s="17">
        <v>44532</v>
      </c>
      <c r="C321" s="21">
        <v>199.95680200000001</v>
      </c>
      <c r="D321" s="37">
        <f t="shared" si="8"/>
        <v>5.7359250322632314E-3</v>
      </c>
      <c r="E321" s="50">
        <f t="shared" si="9"/>
        <v>17656.167863146627</v>
      </c>
      <c r="F321" s="48"/>
    </row>
    <row r="322" spans="2:6" x14ac:dyDescent="0.3">
      <c r="B322" s="17">
        <v>44533</v>
      </c>
      <c r="C322" s="21">
        <v>199.91789199999999</v>
      </c>
      <c r="D322" s="37">
        <f t="shared" si="8"/>
        <v>-1.9459202993262286E-4</v>
      </c>
      <c r="E322" s="50">
        <f t="shared" si="9"/>
        <v>17652.732113601305</v>
      </c>
      <c r="F322" s="48"/>
    </row>
    <row r="323" spans="2:6" x14ac:dyDescent="0.3">
      <c r="B323" s="17">
        <v>44536</v>
      </c>
      <c r="C323" s="21">
        <v>196.43980400000001</v>
      </c>
      <c r="D323" s="37">
        <f t="shared" si="8"/>
        <v>-1.7397582403479852E-2</v>
      </c>
      <c r="E323" s="50">
        <f t="shared" si="9"/>
        <v>17345.617252008371</v>
      </c>
      <c r="F323" s="48"/>
    </row>
    <row r="324" spans="2:6" x14ac:dyDescent="0.3">
      <c r="B324" s="17">
        <v>44537</v>
      </c>
      <c r="C324" s="21">
        <v>197.66310100000001</v>
      </c>
      <c r="D324" s="37">
        <f t="shared" si="8"/>
        <v>6.2273377141019862E-3</v>
      </c>
      <c r="E324" s="50">
        <f t="shared" si="9"/>
        <v>17453.634268496182</v>
      </c>
      <c r="F324" s="48"/>
    </row>
    <row r="325" spans="2:6" x14ac:dyDescent="0.3">
      <c r="B325" s="17">
        <v>44538</v>
      </c>
      <c r="C325" s="21">
        <v>200.60740699999999</v>
      </c>
      <c r="D325" s="37">
        <f t="shared" si="8"/>
        <v>1.4895577298465953E-2</v>
      </c>
      <c r="E325" s="50">
        <f t="shared" si="9"/>
        <v>17713.616226881721</v>
      </c>
      <c r="F325" s="48"/>
    </row>
    <row r="326" spans="2:6" x14ac:dyDescent="0.3">
      <c r="B326" s="17">
        <v>44539</v>
      </c>
      <c r="C326" s="21">
        <v>201.97210699999999</v>
      </c>
      <c r="D326" s="37">
        <f t="shared" ref="D326:D389" si="10">((C326-C325)/C325)</f>
        <v>6.8028395382230284E-3</v>
      </c>
      <c r="E326" s="50">
        <f t="shared" ref="E326:E389" si="11">(E325+(E325*D326))</f>
        <v>17834.119115714861</v>
      </c>
      <c r="F326" s="48"/>
    </row>
    <row r="327" spans="2:6" x14ac:dyDescent="0.3">
      <c r="B327" s="17">
        <v>44540</v>
      </c>
      <c r="C327" s="21">
        <v>202.28590399999999</v>
      </c>
      <c r="D327" s="37">
        <f t="shared" si="10"/>
        <v>1.5536650315778203E-3</v>
      </c>
      <c r="E327" s="50">
        <f t="shared" si="11"/>
        <v>17861.82736295394</v>
      </c>
      <c r="F327" s="48"/>
    </row>
    <row r="328" spans="2:6" x14ac:dyDescent="0.3">
      <c r="B328" s="17">
        <v>44543</v>
      </c>
      <c r="C328" s="21">
        <v>201.497299</v>
      </c>
      <c r="D328" s="37">
        <f t="shared" si="10"/>
        <v>-3.8984673890079353E-3</v>
      </c>
      <c r="E328" s="50">
        <f t="shared" si="11"/>
        <v>17792.193611471375</v>
      </c>
      <c r="F328" s="48"/>
    </row>
    <row r="329" spans="2:6" x14ac:dyDescent="0.3">
      <c r="B329" s="17">
        <v>44544</v>
      </c>
      <c r="C329" s="21">
        <v>200.70280500000001</v>
      </c>
      <c r="D329" s="37">
        <f t="shared" si="10"/>
        <v>-3.942951116183379E-3</v>
      </c>
      <c r="E329" s="50">
        <f t="shared" si="11"/>
        <v>17722.039861811674</v>
      </c>
      <c r="F329" s="48"/>
    </row>
    <row r="330" spans="2:6" x14ac:dyDescent="0.3">
      <c r="B330" s="17">
        <v>44545</v>
      </c>
      <c r="C330" s="21">
        <v>200.286407</v>
      </c>
      <c r="D330" s="37">
        <f t="shared" si="10"/>
        <v>-2.0746994542503536E-3</v>
      </c>
      <c r="E330" s="50">
        <f t="shared" si="11"/>
        <v>17685.27195538217</v>
      </c>
      <c r="F330" s="48"/>
    </row>
    <row r="331" spans="2:6" x14ac:dyDescent="0.3">
      <c r="B331" s="17">
        <v>44546</v>
      </c>
      <c r="C331" s="21">
        <v>199.741592</v>
      </c>
      <c r="D331" s="37">
        <f t="shared" si="10"/>
        <v>-2.7201796075956358E-3</v>
      </c>
      <c r="E331" s="50">
        <f t="shared" si="11"/>
        <v>17637.164839254358</v>
      </c>
      <c r="F331" s="48"/>
    </row>
    <row r="332" spans="2:6" x14ac:dyDescent="0.3">
      <c r="B332" s="17">
        <v>44547</v>
      </c>
      <c r="C332" s="21">
        <v>196.51449600000001</v>
      </c>
      <c r="D332" s="37">
        <f t="shared" si="10"/>
        <v>-1.6156354656470289E-2</v>
      </c>
      <c r="E332" s="50">
        <f t="shared" si="11"/>
        <v>17352.212548976735</v>
      </c>
      <c r="F332" s="48"/>
    </row>
    <row r="333" spans="2:6" x14ac:dyDescent="0.3">
      <c r="B333" s="17">
        <v>44550</v>
      </c>
      <c r="C333" s="21">
        <v>190.3022</v>
      </c>
      <c r="D333" s="37">
        <f t="shared" si="10"/>
        <v>-3.1612405834936519E-2</v>
      </c>
      <c r="E333" s="50">
        <f t="shared" si="11"/>
        <v>16803.667363744404</v>
      </c>
      <c r="F333" s="48"/>
    </row>
    <row r="334" spans="2:6" x14ac:dyDescent="0.3">
      <c r="B334" s="17">
        <v>44551</v>
      </c>
      <c r="C334" s="21">
        <v>190.74409499999999</v>
      </c>
      <c r="D334" s="37">
        <f t="shared" si="10"/>
        <v>2.3220698446995785E-3</v>
      </c>
      <c r="E334" s="50">
        <f t="shared" si="11"/>
        <v>16842.686653010118</v>
      </c>
      <c r="F334" s="48"/>
    </row>
    <row r="335" spans="2:6" x14ac:dyDescent="0.3">
      <c r="B335" s="17">
        <v>44552</v>
      </c>
      <c r="C335" s="21">
        <v>193.878601</v>
      </c>
      <c r="D335" s="37">
        <f t="shared" si="10"/>
        <v>1.6433043444936086E-2</v>
      </c>
      <c r="E335" s="50">
        <f t="shared" si="11"/>
        <v>17119.463254508479</v>
      </c>
      <c r="F335" s="48"/>
    </row>
    <row r="336" spans="2:6" x14ac:dyDescent="0.3">
      <c r="B336" s="17">
        <v>44553</v>
      </c>
      <c r="C336" s="21">
        <v>196.193298</v>
      </c>
      <c r="D336" s="37">
        <f t="shared" si="10"/>
        <v>1.1938898816378376E-2</v>
      </c>
      <c r="E336" s="50">
        <f t="shared" si="11"/>
        <v>17323.850794094764</v>
      </c>
      <c r="F336" s="48"/>
    </row>
    <row r="337" spans="2:6" x14ac:dyDescent="0.3">
      <c r="B337" s="17">
        <v>44554</v>
      </c>
      <c r="C337" s="21">
        <v>194.64059399999999</v>
      </c>
      <c r="D337" s="37">
        <f t="shared" si="10"/>
        <v>-7.9141541318093634E-3</v>
      </c>
      <c r="E337" s="50">
        <f t="shared" si="11"/>
        <v>17186.747168753831</v>
      </c>
      <c r="F337" s="48"/>
    </row>
    <row r="338" spans="2:6" x14ac:dyDescent="0.3">
      <c r="B338" s="17">
        <v>44557</v>
      </c>
      <c r="C338" s="21">
        <v>194.14149499999999</v>
      </c>
      <c r="D338" s="37">
        <f t="shared" si="10"/>
        <v>-2.5642081630720933E-3</v>
      </c>
      <c r="E338" s="50">
        <f t="shared" si="11"/>
        <v>17142.676771367056</v>
      </c>
      <c r="F338" s="48"/>
    </row>
    <row r="339" spans="2:6" x14ac:dyDescent="0.3">
      <c r="B339" s="17">
        <v>44558</v>
      </c>
      <c r="C339" s="21">
        <v>197.04629499999999</v>
      </c>
      <c r="D339" s="37">
        <f t="shared" si="10"/>
        <v>1.4962283050308202E-2</v>
      </c>
      <c r="E339" s="50">
        <f t="shared" si="11"/>
        <v>17399.170353460195</v>
      </c>
      <c r="F339" s="48"/>
    </row>
    <row r="340" spans="2:6" x14ac:dyDescent="0.3">
      <c r="B340" s="17">
        <v>44559</v>
      </c>
      <c r="C340" s="21">
        <v>197.05140700000001</v>
      </c>
      <c r="D340" s="37">
        <f t="shared" si="10"/>
        <v>2.594314194045272E-5</v>
      </c>
      <c r="E340" s="50">
        <f t="shared" si="11"/>
        <v>17399.621742606319</v>
      </c>
      <c r="F340" s="48"/>
    </row>
    <row r="341" spans="2:6" x14ac:dyDescent="0.3">
      <c r="B341" s="17">
        <v>44560</v>
      </c>
      <c r="C341" s="21">
        <v>195.72290000000001</v>
      </c>
      <c r="D341" s="37">
        <f t="shared" si="10"/>
        <v>-6.741931053554983E-3</v>
      </c>
      <c r="E341" s="50">
        <f t="shared" si="11"/>
        <v>17282.314692459731</v>
      </c>
      <c r="F341" s="48"/>
    </row>
    <row r="342" spans="2:6" x14ac:dyDescent="0.3">
      <c r="B342" s="17">
        <v>44561</v>
      </c>
      <c r="C342" s="21">
        <v>197.47610499999999</v>
      </c>
      <c r="D342" s="37">
        <f t="shared" si="10"/>
        <v>8.9575874872075776E-3</v>
      </c>
      <c r="E342" s="50">
        <f t="shared" si="11"/>
        <v>17437.122538298892</v>
      </c>
      <c r="F342" s="48"/>
    </row>
    <row r="343" spans="2:6" x14ac:dyDescent="0.3">
      <c r="B343" s="17">
        <v>44564</v>
      </c>
      <c r="C343" s="21">
        <v>198.57260099999999</v>
      </c>
      <c r="D343" s="37">
        <f t="shared" si="10"/>
        <v>5.5525502693098087E-3</v>
      </c>
      <c r="E343" s="50">
        <f t="shared" si="11"/>
        <v>17533.943037744913</v>
      </c>
      <c r="F343" s="48"/>
    </row>
    <row r="344" spans="2:6" x14ac:dyDescent="0.3">
      <c r="B344" s="17">
        <v>44565</v>
      </c>
      <c r="C344" s="21">
        <v>199.28140300000001</v>
      </c>
      <c r="D344" s="37">
        <f t="shared" si="10"/>
        <v>3.569485399448537E-3</v>
      </c>
      <c r="E344" s="50">
        <f t="shared" si="11"/>
        <v>17596.530191412905</v>
      </c>
      <c r="F344" s="48"/>
    </row>
    <row r="345" spans="2:6" x14ac:dyDescent="0.3">
      <c r="B345" s="17">
        <v>44566</v>
      </c>
      <c r="C345" s="21">
        <v>199.92790199999999</v>
      </c>
      <c r="D345" s="37">
        <f t="shared" si="10"/>
        <v>3.2441511865508956E-3</v>
      </c>
      <c r="E345" s="50">
        <f t="shared" si="11"/>
        <v>17653.615995712556</v>
      </c>
      <c r="F345" s="48"/>
    </row>
    <row r="346" spans="2:6" x14ac:dyDescent="0.3">
      <c r="B346" s="17">
        <v>44567</v>
      </c>
      <c r="C346" s="21">
        <v>200.29170199999999</v>
      </c>
      <c r="D346" s="37">
        <f t="shared" si="10"/>
        <v>1.8196559677798134E-3</v>
      </c>
      <c r="E346" s="50">
        <f t="shared" si="11"/>
        <v>17685.739503412049</v>
      </c>
      <c r="F346" s="48"/>
    </row>
    <row r="347" spans="2:6" x14ac:dyDescent="0.3">
      <c r="B347" s="17">
        <v>44568</v>
      </c>
      <c r="C347" s="21">
        <v>201.309799</v>
      </c>
      <c r="D347" s="37">
        <f t="shared" si="10"/>
        <v>5.0830712896933273E-3</v>
      </c>
      <c r="E347" s="50">
        <f t="shared" si="11"/>
        <v>17775.637378118838</v>
      </c>
      <c r="F347" s="48"/>
    </row>
    <row r="348" spans="2:6" x14ac:dyDescent="0.3">
      <c r="B348" s="17">
        <v>44571</v>
      </c>
      <c r="C348" s="21">
        <v>202.55839499999999</v>
      </c>
      <c r="D348" s="37">
        <f t="shared" si="10"/>
        <v>6.2023607703268931E-3</v>
      </c>
      <c r="E348" s="50">
        <f t="shared" si="11"/>
        <v>17885.888294060438</v>
      </c>
      <c r="F348" s="48"/>
    </row>
    <row r="349" spans="2:6" x14ac:dyDescent="0.3">
      <c r="B349" s="17">
        <v>44572</v>
      </c>
      <c r="C349" s="21">
        <v>201.76829499999999</v>
      </c>
      <c r="D349" s="37">
        <f t="shared" si="10"/>
        <v>-3.9006035765636639E-3</v>
      </c>
      <c r="E349" s="50">
        <f t="shared" si="11"/>
        <v>17816.122534210608</v>
      </c>
      <c r="F349" s="48"/>
    </row>
    <row r="350" spans="2:6" x14ac:dyDescent="0.3">
      <c r="B350" s="17">
        <v>44573</v>
      </c>
      <c r="C350" s="21">
        <v>206.066406</v>
      </c>
      <c r="D350" s="37">
        <f t="shared" si="10"/>
        <v>2.1302212024936852E-2</v>
      </c>
      <c r="E350" s="50">
        <f t="shared" si="11"/>
        <v>18195.645353896616</v>
      </c>
      <c r="F350" s="48"/>
    </row>
    <row r="351" spans="2:6" x14ac:dyDescent="0.3">
      <c r="B351" s="17">
        <v>44574</v>
      </c>
      <c r="C351" s="21">
        <v>205.846802</v>
      </c>
      <c r="D351" s="37">
        <f t="shared" si="10"/>
        <v>-1.0656952982428581E-3</v>
      </c>
      <c r="E351" s="50">
        <f t="shared" si="11"/>
        <v>18176.254340194475</v>
      </c>
      <c r="F351" s="48"/>
    </row>
    <row r="352" spans="2:6" x14ac:dyDescent="0.3">
      <c r="B352" s="17">
        <v>44575</v>
      </c>
      <c r="C352" s="21">
        <v>206.85200499999999</v>
      </c>
      <c r="D352" s="37">
        <f t="shared" si="10"/>
        <v>4.8832577928511834E-3</v>
      </c>
      <c r="E352" s="50">
        <f t="shared" si="11"/>
        <v>18265.013675846076</v>
      </c>
      <c r="F352" s="48"/>
    </row>
    <row r="353" spans="2:6" x14ac:dyDescent="0.3">
      <c r="B353" s="17">
        <v>44578</v>
      </c>
      <c r="C353" s="21">
        <v>207.97579999999999</v>
      </c>
      <c r="D353" s="37">
        <f t="shared" si="10"/>
        <v>5.4328455747866752E-3</v>
      </c>
      <c r="E353" s="50">
        <f t="shared" si="11"/>
        <v>18364.244674568316</v>
      </c>
      <c r="F353" s="48"/>
    </row>
    <row r="354" spans="2:6" x14ac:dyDescent="0.3">
      <c r="B354" s="17">
        <v>44579</v>
      </c>
      <c r="C354" s="21">
        <v>205.26409899999999</v>
      </c>
      <c r="D354" s="37">
        <f t="shared" si="10"/>
        <v>-1.3038541022561304E-2</v>
      </c>
      <c r="E354" s="50">
        <f t="shared" si="11"/>
        <v>18124.801717030605</v>
      </c>
      <c r="F354" s="48"/>
    </row>
    <row r="355" spans="2:6" x14ac:dyDescent="0.3">
      <c r="B355" s="17">
        <v>44580</v>
      </c>
      <c r="C355" s="21">
        <v>205.359497</v>
      </c>
      <c r="D355" s="37">
        <f t="shared" si="10"/>
        <v>4.6475735632667649E-4</v>
      </c>
      <c r="E355" s="50">
        <f t="shared" si="11"/>
        <v>18133.225351960558</v>
      </c>
      <c r="F355" s="48"/>
    </row>
    <row r="356" spans="2:6" x14ac:dyDescent="0.3">
      <c r="B356" s="17">
        <v>44581</v>
      </c>
      <c r="C356" s="21">
        <v>205.96850599999999</v>
      </c>
      <c r="D356" s="37">
        <f t="shared" si="10"/>
        <v>2.9655750471573573E-3</v>
      </c>
      <c r="E356" s="50">
        <f t="shared" si="11"/>
        <v>18187.000792588813</v>
      </c>
      <c r="F356" s="48"/>
    </row>
    <row r="357" spans="2:6" x14ac:dyDescent="0.3">
      <c r="B357" s="17">
        <v>44582</v>
      </c>
      <c r="C357" s="21">
        <v>204.214493</v>
      </c>
      <c r="D357" s="37">
        <f t="shared" si="10"/>
        <v>-8.5159281584534403E-3</v>
      </c>
      <c r="E357" s="50">
        <f t="shared" si="11"/>
        <v>18032.121600421389</v>
      </c>
      <c r="F357" s="48"/>
    </row>
    <row r="358" spans="2:6" x14ac:dyDescent="0.3">
      <c r="B358" s="17">
        <v>44585</v>
      </c>
      <c r="C358" s="21">
        <v>194.803696</v>
      </c>
      <c r="D358" s="37">
        <f t="shared" si="10"/>
        <v>-4.6082904605600161E-2</v>
      </c>
      <c r="E358" s="50">
        <f t="shared" si="11"/>
        <v>17201.149060872587</v>
      </c>
      <c r="F358" s="48"/>
    </row>
    <row r="359" spans="2:6" x14ac:dyDescent="0.3">
      <c r="B359" s="17">
        <v>44586</v>
      </c>
      <c r="C359" s="21">
        <v>196.91729699999999</v>
      </c>
      <c r="D359" s="37">
        <f t="shared" si="10"/>
        <v>1.0849901944365513E-2</v>
      </c>
      <c r="E359" s="50">
        <f t="shared" si="11"/>
        <v>17387.779841513471</v>
      </c>
      <c r="F359" s="48"/>
    </row>
    <row r="360" spans="2:6" x14ac:dyDescent="0.3">
      <c r="B360" s="17">
        <v>44588</v>
      </c>
      <c r="C360" s="21">
        <v>196.10249300000001</v>
      </c>
      <c r="D360" s="37">
        <f t="shared" si="10"/>
        <v>-4.1377980117205298E-3</v>
      </c>
      <c r="E360" s="50">
        <f t="shared" si="11"/>
        <v>17315.832720657021</v>
      </c>
      <c r="F360" s="48"/>
    </row>
    <row r="361" spans="2:6" x14ac:dyDescent="0.3">
      <c r="B361" s="17">
        <v>44589</v>
      </c>
      <c r="C361" s="21">
        <v>198.20579499999999</v>
      </c>
      <c r="D361" s="37">
        <f t="shared" si="10"/>
        <v>1.0725524024827083E-2</v>
      </c>
      <c r="E361" s="50">
        <f t="shared" si="11"/>
        <v>17501.554100512316</v>
      </c>
      <c r="F361" s="48"/>
    </row>
    <row r="362" spans="2:6" x14ac:dyDescent="0.3">
      <c r="B362" s="17">
        <v>44592</v>
      </c>
      <c r="C362" s="21">
        <v>201.03990200000001</v>
      </c>
      <c r="D362" s="37">
        <f t="shared" si="10"/>
        <v>1.4298809981817219E-2</v>
      </c>
      <c r="E362" s="50">
        <f t="shared" si="11"/>
        <v>17751.805496982037</v>
      </c>
      <c r="F362" s="48"/>
    </row>
    <row r="363" spans="2:6" x14ac:dyDescent="0.3">
      <c r="B363" s="17">
        <v>44593</v>
      </c>
      <c r="C363" s="21">
        <v>204.31939700000001</v>
      </c>
      <c r="D363" s="37">
        <f t="shared" si="10"/>
        <v>1.6312657175887386E-2</v>
      </c>
      <c r="E363" s="50">
        <f t="shared" si="11"/>
        <v>18041.384614307339</v>
      </c>
      <c r="F363" s="48"/>
    </row>
    <row r="364" spans="2:6" x14ac:dyDescent="0.3">
      <c r="B364" s="17">
        <v>44594</v>
      </c>
      <c r="C364" s="21">
        <v>206.46549999999999</v>
      </c>
      <c r="D364" s="37">
        <f t="shared" si="10"/>
        <v>1.0503667451602661E-2</v>
      </c>
      <c r="E364" s="50">
        <f t="shared" si="11"/>
        <v>18230.885318662484</v>
      </c>
      <c r="F364" s="48"/>
    </row>
    <row r="365" spans="2:6" x14ac:dyDescent="0.3">
      <c r="B365" s="17">
        <v>44595</v>
      </c>
      <c r="C365" s="21">
        <v>205.27380400000001</v>
      </c>
      <c r="D365" s="37">
        <f t="shared" si="10"/>
        <v>-5.7718892502620486E-3</v>
      </c>
      <c r="E365" s="50">
        <f t="shared" si="11"/>
        <v>18125.658667668937</v>
      </c>
      <c r="F365" s="48"/>
    </row>
    <row r="366" spans="2:6" x14ac:dyDescent="0.3">
      <c r="B366" s="17">
        <v>44596</v>
      </c>
      <c r="C366" s="21">
        <v>205.57060200000001</v>
      </c>
      <c r="D366" s="37">
        <f t="shared" si="10"/>
        <v>1.4458639836966017E-3</v>
      </c>
      <c r="E366" s="50">
        <f t="shared" si="11"/>
        <v>18151.865904717299</v>
      </c>
      <c r="F366" s="48"/>
    </row>
    <row r="367" spans="2:6" x14ac:dyDescent="0.3">
      <c r="B367" s="17">
        <v>44599</v>
      </c>
      <c r="C367" s="21">
        <v>203.88949600000001</v>
      </c>
      <c r="D367" s="37">
        <f t="shared" si="10"/>
        <v>-8.1777549106948656E-3</v>
      </c>
      <c r="E367" s="50">
        <f t="shared" si="11"/>
        <v>18003.424394176724</v>
      </c>
      <c r="F367" s="48"/>
    </row>
    <row r="368" spans="2:6" x14ac:dyDescent="0.3">
      <c r="B368" s="17">
        <v>44600</v>
      </c>
      <c r="C368" s="21">
        <v>203.22579999999999</v>
      </c>
      <c r="D368" s="37">
        <f t="shared" si="10"/>
        <v>-3.2551750483507782E-3</v>
      </c>
      <c r="E368" s="50">
        <f t="shared" si="11"/>
        <v>17944.820096303931</v>
      </c>
      <c r="F368" s="48"/>
    </row>
    <row r="369" spans="2:6" x14ac:dyDescent="0.3">
      <c r="B369" s="17">
        <v>44601</v>
      </c>
      <c r="C369" s="21">
        <v>204.34610000000001</v>
      </c>
      <c r="D369" s="37">
        <f t="shared" si="10"/>
        <v>5.5125874765901504E-3</v>
      </c>
      <c r="E369" s="50">
        <f t="shared" si="11"/>
        <v>18043.74248683648</v>
      </c>
      <c r="F369" s="48"/>
    </row>
    <row r="370" spans="2:6" x14ac:dyDescent="0.3">
      <c r="B370" s="17">
        <v>44602</v>
      </c>
      <c r="C370" s="21">
        <v>203.717499</v>
      </c>
      <c r="D370" s="37">
        <f t="shared" si="10"/>
        <v>-3.076158536913615E-3</v>
      </c>
      <c r="E370" s="50">
        <f t="shared" si="11"/>
        <v>17988.237074347726</v>
      </c>
      <c r="F370" s="48"/>
    </row>
    <row r="371" spans="2:6" x14ac:dyDescent="0.3">
      <c r="B371" s="17">
        <v>44603</v>
      </c>
      <c r="C371" s="21">
        <v>200.36369300000001</v>
      </c>
      <c r="D371" s="37">
        <f t="shared" si="10"/>
        <v>-1.6463023630581639E-2</v>
      </c>
      <c r="E371" s="50">
        <f t="shared" si="11"/>
        <v>17692.096302320235</v>
      </c>
      <c r="F371" s="48"/>
    </row>
    <row r="372" spans="2:6" x14ac:dyDescent="0.3">
      <c r="B372" s="17">
        <v>44606</v>
      </c>
      <c r="C372" s="21">
        <v>193.922607</v>
      </c>
      <c r="D372" s="37">
        <f t="shared" si="10"/>
        <v>-3.2146971856822443E-2</v>
      </c>
      <c r="E372" s="50">
        <f t="shared" si="11"/>
        <v>17123.348980401355</v>
      </c>
      <c r="F372" s="48"/>
    </row>
    <row r="373" spans="2:6" x14ac:dyDescent="0.3">
      <c r="B373" s="17">
        <v>44607</v>
      </c>
      <c r="C373" s="21">
        <v>198.02079800000001</v>
      </c>
      <c r="D373" s="37">
        <f t="shared" si="10"/>
        <v>2.113312657765587E-2</v>
      </c>
      <c r="E373" s="50">
        <f t="shared" si="11"/>
        <v>17485.218881837551</v>
      </c>
      <c r="F373" s="48"/>
    </row>
    <row r="374" spans="2:6" x14ac:dyDescent="0.3">
      <c r="B374" s="17">
        <v>44608</v>
      </c>
      <c r="C374" s="21">
        <v>199.36300700000001</v>
      </c>
      <c r="D374" s="37">
        <f t="shared" si="10"/>
        <v>6.7781213567273714E-3</v>
      </c>
      <c r="E374" s="50">
        <f t="shared" si="11"/>
        <v>17603.735817367586</v>
      </c>
      <c r="F374" s="48"/>
    </row>
    <row r="375" spans="2:6" x14ac:dyDescent="0.3">
      <c r="B375" s="17">
        <v>44609</v>
      </c>
      <c r="C375" s="21">
        <v>198.917404</v>
      </c>
      <c r="D375" s="37">
        <f t="shared" si="10"/>
        <v>-2.2351338229965878E-3</v>
      </c>
      <c r="E375" s="50">
        <f t="shared" si="11"/>
        <v>17564.389112031091</v>
      </c>
      <c r="F375" s="48"/>
    </row>
    <row r="376" spans="2:6" x14ac:dyDescent="0.3">
      <c r="B376" s="17">
        <v>44610</v>
      </c>
      <c r="C376" s="21">
        <v>197.57470699999999</v>
      </c>
      <c r="D376" s="37">
        <f t="shared" si="10"/>
        <v>-6.7500227380808539E-3</v>
      </c>
      <c r="E376" s="50">
        <f t="shared" si="11"/>
        <v>17445.829086144382</v>
      </c>
      <c r="F376" s="48"/>
    </row>
    <row r="377" spans="2:6" x14ac:dyDescent="0.3">
      <c r="B377" s="17">
        <v>44613</v>
      </c>
      <c r="C377" s="21">
        <v>196.45620700000001</v>
      </c>
      <c r="D377" s="37">
        <f t="shared" si="10"/>
        <v>-5.6611497341103652E-3</v>
      </c>
      <c r="E377" s="50">
        <f t="shared" si="11"/>
        <v>17347.065635452022</v>
      </c>
      <c r="F377" s="48"/>
    </row>
    <row r="378" spans="2:6" x14ac:dyDescent="0.3">
      <c r="B378" s="17">
        <v>44614</v>
      </c>
      <c r="C378" s="21">
        <v>194.175095</v>
      </c>
      <c r="D378" s="37">
        <f t="shared" si="10"/>
        <v>-1.1611300222242443E-2</v>
      </c>
      <c r="E378" s="50">
        <f t="shared" si="11"/>
        <v>17145.643648383844</v>
      </c>
      <c r="F378" s="48"/>
    </row>
    <row r="379" spans="2:6" x14ac:dyDescent="0.3">
      <c r="B379" s="17">
        <v>44615</v>
      </c>
      <c r="C379" s="21">
        <v>194.63009600000001</v>
      </c>
      <c r="D379" s="37">
        <f t="shared" si="10"/>
        <v>2.3432510745006203E-3</v>
      </c>
      <c r="E379" s="50">
        <f t="shared" si="11"/>
        <v>17185.820196285924</v>
      </c>
      <c r="F379" s="48"/>
    </row>
    <row r="380" spans="2:6" x14ac:dyDescent="0.3">
      <c r="B380" s="17">
        <v>44616</v>
      </c>
      <c r="C380" s="21">
        <v>186.768494</v>
      </c>
      <c r="D380" s="37">
        <f t="shared" si="10"/>
        <v>-4.0392530043246777E-2</v>
      </c>
      <c r="E380" s="50">
        <f t="shared" si="11"/>
        <v>16491.641437689606</v>
      </c>
      <c r="F380" s="48"/>
    </row>
    <row r="381" spans="2:6" x14ac:dyDescent="0.3">
      <c r="B381" s="17">
        <v>44617</v>
      </c>
      <c r="C381" s="21">
        <v>192.00979599999999</v>
      </c>
      <c r="D381" s="37">
        <f t="shared" si="10"/>
        <v>2.8063095052851848E-2</v>
      </c>
      <c r="E381" s="50">
        <f t="shared" si="11"/>
        <v>16954.447938933041</v>
      </c>
      <c r="F381" s="48"/>
    </row>
    <row r="382" spans="2:6" x14ac:dyDescent="0.3">
      <c r="B382" s="17">
        <v>44620</v>
      </c>
      <c r="C382" s="21">
        <v>193.70030199999999</v>
      </c>
      <c r="D382" s="37">
        <f t="shared" si="10"/>
        <v>8.8042695488307239E-3</v>
      </c>
      <c r="E382" s="50">
        <f t="shared" si="11"/>
        <v>17103.719468639025</v>
      </c>
      <c r="F382" s="48"/>
    </row>
    <row r="383" spans="2:6" x14ac:dyDescent="0.3">
      <c r="B383" s="17">
        <v>44622</v>
      </c>
      <c r="C383" s="21">
        <v>192.89549299999999</v>
      </c>
      <c r="D383" s="37">
        <f t="shared" si="10"/>
        <v>-4.1549186639884845E-3</v>
      </c>
      <c r="E383" s="50">
        <f t="shared" si="11"/>
        <v>17032.654905395153</v>
      </c>
      <c r="F383" s="48"/>
    </row>
    <row r="384" spans="2:6" x14ac:dyDescent="0.3">
      <c r="B384" s="17">
        <v>44623</v>
      </c>
      <c r="C384" s="21">
        <v>193.482193</v>
      </c>
      <c r="D384" s="37">
        <f t="shared" si="10"/>
        <v>3.0415433293716591E-3</v>
      </c>
      <c r="E384" s="50">
        <f t="shared" si="11"/>
        <v>17084.460463304145</v>
      </c>
      <c r="F384" s="48"/>
    </row>
    <row r="385" spans="2:6" x14ac:dyDescent="0.3">
      <c r="B385" s="17">
        <v>44624</v>
      </c>
      <c r="C385" s="21">
        <v>191.22680700000001</v>
      </c>
      <c r="D385" s="37">
        <f t="shared" si="10"/>
        <v>-1.1656814330195168E-2</v>
      </c>
      <c r="E385" s="50">
        <f t="shared" si="11"/>
        <v>16885.310079751849</v>
      </c>
      <c r="F385" s="48"/>
    </row>
    <row r="386" spans="2:6" x14ac:dyDescent="0.3">
      <c r="B386" s="17">
        <v>44627</v>
      </c>
      <c r="C386" s="21">
        <v>187.335297</v>
      </c>
      <c r="D386" s="37">
        <f t="shared" si="10"/>
        <v>-2.0350232590559392E-2</v>
      </c>
      <c r="E386" s="50">
        <f t="shared" si="11"/>
        <v>16541.69009226518</v>
      </c>
      <c r="F386" s="48"/>
    </row>
    <row r="387" spans="2:6" x14ac:dyDescent="0.3">
      <c r="B387" s="17">
        <v>44628</v>
      </c>
      <c r="C387" s="21">
        <v>189.15420499999999</v>
      </c>
      <c r="D387" s="37">
        <f t="shared" si="10"/>
        <v>9.7093715339720173E-3</v>
      </c>
      <c r="E387" s="50">
        <f t="shared" si="11"/>
        <v>16702.299507170806</v>
      </c>
      <c r="F387" s="48"/>
    </row>
    <row r="388" spans="2:6" x14ac:dyDescent="0.3">
      <c r="B388" s="17">
        <v>44629</v>
      </c>
      <c r="C388" s="21">
        <v>192.17889400000001</v>
      </c>
      <c r="D388" s="37">
        <f t="shared" si="10"/>
        <v>1.5990598781560388E-2</v>
      </c>
      <c r="E388" s="50">
        <f t="shared" si="11"/>
        <v>16969.379277319429</v>
      </c>
      <c r="F388" s="48"/>
    </row>
    <row r="389" spans="2:6" x14ac:dyDescent="0.3">
      <c r="B389" s="17">
        <v>44630</v>
      </c>
      <c r="C389" s="21">
        <v>194.40759299999999</v>
      </c>
      <c r="D389" s="37">
        <f t="shared" si="10"/>
        <v>1.159700190594279E-2</v>
      </c>
      <c r="E389" s="50">
        <f t="shared" si="11"/>
        <v>17166.17320114117</v>
      </c>
      <c r="F389" s="48"/>
    </row>
    <row r="390" spans="2:6" x14ac:dyDescent="0.3">
      <c r="B390" s="17">
        <v>44631</v>
      </c>
      <c r="C390" s="21">
        <v>195.309494</v>
      </c>
      <c r="D390" s="37">
        <f t="shared" ref="D390:D453" si="12">((C390-C389)/C389)</f>
        <v>4.639227234298454E-3</v>
      </c>
      <c r="E390" s="50">
        <f t="shared" ref="E390:E453" si="13">(E389+(E389*D390))</f>
        <v>17245.810979364589</v>
      </c>
      <c r="F390" s="48"/>
    </row>
    <row r="391" spans="2:6" x14ac:dyDescent="0.3">
      <c r="B391" s="17">
        <v>44634</v>
      </c>
      <c r="C391" s="21">
        <v>196.67709400000001</v>
      </c>
      <c r="D391" s="37">
        <f t="shared" si="12"/>
        <v>7.0022197692038981E-3</v>
      </c>
      <c r="E391" s="50">
        <f t="shared" si="13"/>
        <v>17366.56993794025</v>
      </c>
      <c r="F391" s="48"/>
    </row>
    <row r="392" spans="2:6" x14ac:dyDescent="0.3">
      <c r="B392" s="17">
        <v>44635</v>
      </c>
      <c r="C392" s="21">
        <v>195.73840300000001</v>
      </c>
      <c r="D392" s="37">
        <f t="shared" si="12"/>
        <v>-4.7727520318151823E-3</v>
      </c>
      <c r="E392" s="50">
        <f t="shared" si="13"/>
        <v>17283.683605983286</v>
      </c>
      <c r="F392" s="48"/>
    </row>
    <row r="393" spans="2:6" x14ac:dyDescent="0.3">
      <c r="B393" s="17">
        <v>44636</v>
      </c>
      <c r="C393" s="21">
        <v>198.21380600000001</v>
      </c>
      <c r="D393" s="37">
        <f t="shared" si="12"/>
        <v>1.2646486136907942E-2</v>
      </c>
      <c r="E393" s="50">
        <f t="shared" si="13"/>
        <v>17502.261471101057</v>
      </c>
      <c r="F393" s="48"/>
    </row>
    <row r="394" spans="2:6" x14ac:dyDescent="0.3">
      <c r="B394" s="17">
        <v>44637</v>
      </c>
      <c r="C394" s="21">
        <v>200.020905</v>
      </c>
      <c r="D394" s="37">
        <f t="shared" si="12"/>
        <v>9.1169179204398793E-3</v>
      </c>
      <c r="E394" s="50">
        <f t="shared" si="13"/>
        <v>17661.828152355163</v>
      </c>
      <c r="F394" s="48"/>
    </row>
    <row r="395" spans="2:6" x14ac:dyDescent="0.3">
      <c r="B395" s="17">
        <v>44641</v>
      </c>
      <c r="C395" s="21">
        <v>199.48320000000001</v>
      </c>
      <c r="D395" s="37">
        <f t="shared" si="12"/>
        <v>-2.6882440112946612E-3</v>
      </c>
      <c r="E395" s="50">
        <f t="shared" si="13"/>
        <v>17614.348848596081</v>
      </c>
      <c r="F395" s="48"/>
    </row>
    <row r="396" spans="2:6" x14ac:dyDescent="0.3">
      <c r="B396" s="17">
        <v>44642</v>
      </c>
      <c r="C396" s="21">
        <v>200.93310500000001</v>
      </c>
      <c r="D396" s="37">
        <f t="shared" si="12"/>
        <v>7.2683063034882185E-3</v>
      </c>
      <c r="E396" s="50">
        <f t="shared" si="13"/>
        <v>17742.375331364172</v>
      </c>
      <c r="F396" s="48"/>
    </row>
    <row r="397" spans="2:6" x14ac:dyDescent="0.3">
      <c r="B397" s="17">
        <v>44643</v>
      </c>
      <c r="C397" s="21">
        <v>201.05720500000001</v>
      </c>
      <c r="D397" s="37">
        <f t="shared" si="12"/>
        <v>6.1761848551535861E-4</v>
      </c>
      <c r="E397" s="50">
        <f t="shared" si="13"/>
        <v>17753.333350345772</v>
      </c>
      <c r="F397" s="48"/>
    </row>
    <row r="398" spans="2:6" x14ac:dyDescent="0.3">
      <c r="B398" s="17">
        <v>44644</v>
      </c>
      <c r="C398" s="21">
        <v>200.48980700000001</v>
      </c>
      <c r="D398" s="37">
        <f t="shared" si="12"/>
        <v>-2.8220724544539308E-3</v>
      </c>
      <c r="E398" s="50">
        <f t="shared" si="13"/>
        <v>17703.232157323022</v>
      </c>
      <c r="F398" s="48"/>
    </row>
    <row r="399" spans="2:6" x14ac:dyDescent="0.3">
      <c r="B399" s="17">
        <v>44645</v>
      </c>
      <c r="C399" s="21">
        <v>200.16369599999999</v>
      </c>
      <c r="D399" s="37">
        <f t="shared" si="12"/>
        <v>-1.6265714695412211E-3</v>
      </c>
      <c r="E399" s="50">
        <f t="shared" si="13"/>
        <v>17674.436584977255</v>
      </c>
      <c r="F399" s="48"/>
    </row>
    <row r="400" spans="2:6" x14ac:dyDescent="0.3">
      <c r="B400" s="17">
        <v>44648</v>
      </c>
      <c r="C400" s="21">
        <v>200.73339799999999</v>
      </c>
      <c r="D400" s="37">
        <f t="shared" si="12"/>
        <v>2.8461804582185905E-3</v>
      </c>
      <c r="E400" s="50">
        <f t="shared" si="13"/>
        <v>17724.741220995442</v>
      </c>
      <c r="F400" s="48"/>
    </row>
    <row r="401" spans="2:6" x14ac:dyDescent="0.3">
      <c r="B401" s="17">
        <v>44649</v>
      </c>
      <c r="C401" s="21">
        <v>203.317001</v>
      </c>
      <c r="D401" s="37">
        <f t="shared" si="12"/>
        <v>1.287081783969009E-2</v>
      </c>
      <c r="E401" s="50">
        <f t="shared" si="13"/>
        <v>17952.873136506521</v>
      </c>
      <c r="F401" s="48"/>
    </row>
    <row r="402" spans="2:6" x14ac:dyDescent="0.3">
      <c r="B402" s="17">
        <v>44650</v>
      </c>
      <c r="C402" s="21">
        <v>204.926895</v>
      </c>
      <c r="D402" s="37">
        <f t="shared" si="12"/>
        <v>7.9181474843807928E-3</v>
      </c>
      <c r="E402" s="50">
        <f t="shared" si="13"/>
        <v>18095.026633769758</v>
      </c>
      <c r="F402" s="48"/>
    </row>
    <row r="403" spans="2:6" x14ac:dyDescent="0.3">
      <c r="B403" s="17">
        <v>44651</v>
      </c>
      <c r="C403" s="21">
        <v>205.692398</v>
      </c>
      <c r="D403" s="37">
        <f t="shared" si="12"/>
        <v>3.7354930888890666E-3</v>
      </c>
      <c r="E403" s="50">
        <f t="shared" si="13"/>
        <v>18162.620480703466</v>
      </c>
      <c r="F403" s="48"/>
    </row>
    <row r="404" spans="2:6" x14ac:dyDescent="0.3">
      <c r="B404" s="17">
        <v>44652</v>
      </c>
      <c r="C404" s="21">
        <v>207.422607</v>
      </c>
      <c r="D404" s="37">
        <f t="shared" si="12"/>
        <v>8.4116331805320389E-3</v>
      </c>
      <c r="E404" s="50">
        <f t="shared" si="13"/>
        <v>18315.397781784362</v>
      </c>
      <c r="F404" s="48"/>
    </row>
    <row r="405" spans="2:6" x14ac:dyDescent="0.3">
      <c r="B405" s="17">
        <v>44655</v>
      </c>
      <c r="C405" s="21">
        <v>208.79390000000001</v>
      </c>
      <c r="D405" s="37">
        <f t="shared" si="12"/>
        <v>6.6111067633047756E-3</v>
      </c>
      <c r="E405" s="50">
        <f t="shared" si="13"/>
        <v>18436.482831932135</v>
      </c>
      <c r="F405" s="48"/>
    </row>
    <row r="406" spans="2:6" x14ac:dyDescent="0.3">
      <c r="B406" s="17">
        <v>44656</v>
      </c>
      <c r="C406" s="21">
        <v>211.32449299999999</v>
      </c>
      <c r="D406" s="37">
        <f t="shared" si="12"/>
        <v>1.2120052357851364E-2</v>
      </c>
      <c r="E406" s="50">
        <f t="shared" si="13"/>
        <v>18659.933969149781</v>
      </c>
      <c r="F406" s="48"/>
    </row>
    <row r="407" spans="2:6" x14ac:dyDescent="0.3">
      <c r="B407" s="17">
        <v>44657</v>
      </c>
      <c r="C407" s="21">
        <v>212.451706</v>
      </c>
      <c r="D407" s="37">
        <f t="shared" si="12"/>
        <v>5.3340385868097737E-3</v>
      </c>
      <c r="E407" s="50">
        <f t="shared" si="13"/>
        <v>18759.466776968547</v>
      </c>
      <c r="F407" s="48"/>
    </row>
    <row r="408" spans="2:6" x14ac:dyDescent="0.3">
      <c r="B408" s="17">
        <v>44658</v>
      </c>
      <c r="C408" s="21">
        <v>210.92520099999999</v>
      </c>
      <c r="D408" s="37">
        <f t="shared" si="12"/>
        <v>-7.185185888787424E-3</v>
      </c>
      <c r="E408" s="50">
        <f t="shared" si="13"/>
        <v>18624.676521001496</v>
      </c>
      <c r="F408" s="48"/>
    </row>
    <row r="409" spans="2:6" x14ac:dyDescent="0.3">
      <c r="B409" s="17">
        <v>44659</v>
      </c>
      <c r="C409" s="21">
        <v>213.72880599999999</v>
      </c>
      <c r="D409" s="37">
        <f t="shared" si="12"/>
        <v>1.3291939449188932E-2</v>
      </c>
      <c r="E409" s="50">
        <f t="shared" si="13"/>
        <v>18872.234593579378</v>
      </c>
      <c r="F409" s="48"/>
    </row>
    <row r="410" spans="2:6" x14ac:dyDescent="0.3">
      <c r="B410" s="17">
        <v>44662</v>
      </c>
      <c r="C410" s="21">
        <v>214.663895</v>
      </c>
      <c r="D410" s="37">
        <f t="shared" si="12"/>
        <v>4.3751191872564198E-3</v>
      </c>
      <c r="E410" s="50">
        <f t="shared" si="13"/>
        <v>18954.802869256153</v>
      </c>
      <c r="F410" s="48"/>
    </row>
    <row r="411" spans="2:6" x14ac:dyDescent="0.3">
      <c r="B411" s="17">
        <v>44663</v>
      </c>
      <c r="C411" s="21">
        <v>212.65950000000001</v>
      </c>
      <c r="D411" s="37">
        <f t="shared" si="12"/>
        <v>-9.3373643481126072E-3</v>
      </c>
      <c r="E411" s="50">
        <f t="shared" si="13"/>
        <v>18777.814968719256</v>
      </c>
      <c r="F411" s="48"/>
    </row>
    <row r="412" spans="2:6" x14ac:dyDescent="0.3">
      <c r="B412" s="17">
        <v>44664</v>
      </c>
      <c r="C412" s="21">
        <v>213.272797</v>
      </c>
      <c r="D412" s="37">
        <f t="shared" si="12"/>
        <v>2.8839388788179632E-3</v>
      </c>
      <c r="E412" s="50">
        <f t="shared" si="13"/>
        <v>18831.969039366795</v>
      </c>
      <c r="F412" s="48"/>
    </row>
    <row r="413" spans="2:6" x14ac:dyDescent="0.3">
      <c r="B413" s="17">
        <v>44669</v>
      </c>
      <c r="C413" s="21">
        <v>212.49749800000001</v>
      </c>
      <c r="D413" s="37">
        <f t="shared" si="12"/>
        <v>-3.6352456145637259E-3</v>
      </c>
      <c r="E413" s="50">
        <f t="shared" si="13"/>
        <v>18763.510206502837</v>
      </c>
      <c r="F413" s="48"/>
    </row>
    <row r="414" spans="2:6" x14ac:dyDescent="0.3">
      <c r="B414" s="17">
        <v>44670</v>
      </c>
      <c r="C414" s="21">
        <v>209.320099</v>
      </c>
      <c r="D414" s="37">
        <f t="shared" si="12"/>
        <v>-1.4952641936518275E-2</v>
      </c>
      <c r="E414" s="50">
        <f t="shared" si="13"/>
        <v>18482.946156912793</v>
      </c>
      <c r="F414" s="48"/>
    </row>
    <row r="415" spans="2:6" x14ac:dyDescent="0.3">
      <c r="B415" s="17">
        <v>44671</v>
      </c>
      <c r="C415" s="21">
        <v>210.182999</v>
      </c>
      <c r="D415" s="37">
        <f t="shared" si="12"/>
        <v>4.1223943812485784E-3</v>
      </c>
      <c r="E415" s="50">
        <f t="shared" si="13"/>
        <v>18559.140150298968</v>
      </c>
      <c r="F415" s="48"/>
    </row>
    <row r="416" spans="2:6" x14ac:dyDescent="0.3">
      <c r="B416" s="17">
        <v>44672</v>
      </c>
      <c r="C416" s="21">
        <v>211.08599899999999</v>
      </c>
      <c r="D416" s="37">
        <f t="shared" si="12"/>
        <v>4.2962561401076573E-3</v>
      </c>
      <c r="E416" s="50">
        <f t="shared" si="13"/>
        <v>18638.874970124809</v>
      </c>
      <c r="F416" s="48"/>
    </row>
    <row r="417" spans="2:6" x14ac:dyDescent="0.3">
      <c r="B417" s="17">
        <v>44673</v>
      </c>
      <c r="C417" s="21">
        <v>210.60110499999999</v>
      </c>
      <c r="D417" s="37">
        <f t="shared" si="12"/>
        <v>-2.2971395653768449E-3</v>
      </c>
      <c r="E417" s="50">
        <f t="shared" si="13"/>
        <v>18596.058872976824</v>
      </c>
      <c r="F417" s="48"/>
    </row>
    <row r="418" spans="2:6" x14ac:dyDescent="0.3">
      <c r="B418" s="17">
        <v>44676</v>
      </c>
      <c r="C418" s="21">
        <v>207.55079699999999</v>
      </c>
      <c r="D418" s="37">
        <f t="shared" si="12"/>
        <v>-1.4483817641887498E-2</v>
      </c>
      <c r="E418" s="50">
        <f t="shared" si="13"/>
        <v>18326.716947402823</v>
      </c>
      <c r="F418" s="48"/>
    </row>
    <row r="419" spans="2:6" x14ac:dyDescent="0.3">
      <c r="B419" s="17">
        <v>44677</v>
      </c>
      <c r="C419" s="21">
        <v>209.770905</v>
      </c>
      <c r="D419" s="37">
        <f t="shared" si="12"/>
        <v>1.0696697059660101E-2</v>
      </c>
      <c r="E419" s="50">
        <f t="shared" si="13"/>
        <v>18522.75228668733</v>
      </c>
      <c r="F419" s="48"/>
    </row>
    <row r="420" spans="2:6" x14ac:dyDescent="0.3">
      <c r="B420" s="17">
        <v>44678</v>
      </c>
      <c r="C420" s="21">
        <v>208.13270600000001</v>
      </c>
      <c r="D420" s="37">
        <f t="shared" si="12"/>
        <v>-7.8094671899326838E-3</v>
      </c>
      <c r="E420" s="50">
        <f t="shared" si="13"/>
        <v>18378.099460437195</v>
      </c>
      <c r="F420" s="48"/>
    </row>
    <row r="421" spans="2:6" x14ac:dyDescent="0.3">
      <c r="B421" s="17">
        <v>44679</v>
      </c>
      <c r="C421" s="21">
        <v>209.48620600000001</v>
      </c>
      <c r="D421" s="37">
        <f t="shared" si="12"/>
        <v>6.5030625220430117E-3</v>
      </c>
      <c r="E421" s="50">
        <f t="shared" si="13"/>
        <v>18497.613390264742</v>
      </c>
      <c r="F421" s="48"/>
    </row>
    <row r="422" spans="2:6" x14ac:dyDescent="0.3">
      <c r="B422" s="17">
        <v>44680</v>
      </c>
      <c r="C422" s="21">
        <v>210.40420499999999</v>
      </c>
      <c r="D422" s="37">
        <f t="shared" si="12"/>
        <v>4.3821453332348785E-3</v>
      </c>
      <c r="E422" s="50">
        <f t="shared" si="13"/>
        <v>18578.672620458874</v>
      </c>
      <c r="F422" s="48"/>
    </row>
    <row r="423" spans="2:6" x14ac:dyDescent="0.3">
      <c r="B423" s="17">
        <v>44683</v>
      </c>
      <c r="C423" s="21">
        <v>210.99189799999999</v>
      </c>
      <c r="D423" s="37">
        <f t="shared" si="12"/>
        <v>2.7931618571976811E-3</v>
      </c>
      <c r="E423" s="50">
        <f t="shared" si="13"/>
        <v>18630.565860179704</v>
      </c>
      <c r="F423" s="48"/>
    </row>
    <row r="424" spans="2:6" x14ac:dyDescent="0.3">
      <c r="B424" s="17">
        <v>44685</v>
      </c>
      <c r="C424" s="21">
        <v>207.7715</v>
      </c>
      <c r="D424" s="37">
        <f t="shared" si="12"/>
        <v>-1.5263135838514467E-2</v>
      </c>
      <c r="E424" s="50">
        <f t="shared" si="13"/>
        <v>18346.205002707393</v>
      </c>
      <c r="F424" s="48"/>
    </row>
    <row r="425" spans="2:6" x14ac:dyDescent="0.3">
      <c r="B425" s="17">
        <v>44686</v>
      </c>
      <c r="C425" s="21">
        <v>208.12669399999999</v>
      </c>
      <c r="D425" s="37">
        <f t="shared" si="12"/>
        <v>1.7095414914941806E-3</v>
      </c>
      <c r="E425" s="50">
        <f t="shared" si="13"/>
        <v>18377.568601370978</v>
      </c>
      <c r="F425" s="48"/>
    </row>
    <row r="426" spans="2:6" x14ac:dyDescent="0.3">
      <c r="B426" s="17">
        <v>44687</v>
      </c>
      <c r="C426" s="21">
        <v>206.06809999999999</v>
      </c>
      <c r="D426" s="37">
        <f t="shared" si="12"/>
        <v>-9.8910618356336331E-3</v>
      </c>
      <c r="E426" s="50">
        <f t="shared" si="13"/>
        <v>18195.794933946217</v>
      </c>
      <c r="F426" s="48"/>
    </row>
    <row r="427" spans="2:6" x14ac:dyDescent="0.3">
      <c r="B427" s="17">
        <v>44690</v>
      </c>
      <c r="C427" s="21">
        <v>202.91369599999999</v>
      </c>
      <c r="D427" s="37">
        <f t="shared" si="12"/>
        <v>-1.5307580358143738E-2</v>
      </c>
      <c r="E427" s="50">
        <f t="shared" si="13"/>
        <v>17917.26134081453</v>
      </c>
      <c r="F427" s="48"/>
    </row>
    <row r="428" spans="2:6" x14ac:dyDescent="0.3">
      <c r="B428" s="17">
        <v>44691</v>
      </c>
      <c r="C428" s="21">
        <v>199.85629299999999</v>
      </c>
      <c r="D428" s="37">
        <f t="shared" si="12"/>
        <v>-1.506750436402279E-2</v>
      </c>
      <c r="E428" s="50">
        <f t="shared" si="13"/>
        <v>17647.292927370469</v>
      </c>
      <c r="F428" s="48"/>
    </row>
    <row r="429" spans="2:6" x14ac:dyDescent="0.3">
      <c r="B429" s="17">
        <v>44692</v>
      </c>
      <c r="C429" s="21">
        <v>198.34930399999999</v>
      </c>
      <c r="D429" s="37">
        <f t="shared" si="12"/>
        <v>-7.5403630147388174E-3</v>
      </c>
      <c r="E429" s="50">
        <f t="shared" si="13"/>
        <v>17514.225932470661</v>
      </c>
      <c r="F429" s="48"/>
    </row>
    <row r="430" spans="2:6" x14ac:dyDescent="0.3">
      <c r="B430" s="17">
        <v>44693</v>
      </c>
      <c r="C430" s="21">
        <v>195.912094</v>
      </c>
      <c r="D430" s="37">
        <f t="shared" si="12"/>
        <v>-1.2287464341190697E-2</v>
      </c>
      <c r="E430" s="50">
        <f t="shared" si="13"/>
        <v>17299.02050586187</v>
      </c>
      <c r="F430" s="48"/>
    </row>
    <row r="431" spans="2:6" x14ac:dyDescent="0.3">
      <c r="B431" s="17">
        <v>44694</v>
      </c>
      <c r="C431" s="21">
        <v>196.505402</v>
      </c>
      <c r="D431" s="37">
        <f t="shared" si="12"/>
        <v>3.028439887942842E-3</v>
      </c>
      <c r="E431" s="50">
        <f t="shared" si="13"/>
        <v>17351.409549584165</v>
      </c>
      <c r="F431" s="48"/>
    </row>
    <row r="432" spans="2:6" x14ac:dyDescent="0.3">
      <c r="B432" s="17">
        <v>44697</v>
      </c>
      <c r="C432" s="21">
        <v>199.140503</v>
      </c>
      <c r="D432" s="37">
        <f t="shared" si="12"/>
        <v>1.3409814555632378E-2</v>
      </c>
      <c r="E432" s="50">
        <f t="shared" si="13"/>
        <v>17584.088733922916</v>
      </c>
      <c r="F432" s="48"/>
    </row>
    <row r="433" spans="2:6" x14ac:dyDescent="0.3">
      <c r="B433" s="17">
        <v>44698</v>
      </c>
      <c r="C433" s="21">
        <v>202.623199</v>
      </c>
      <c r="D433" s="37">
        <f t="shared" si="12"/>
        <v>1.7488637155847721E-2</v>
      </c>
      <c r="E433" s="50">
        <f t="shared" si="13"/>
        <v>17891.610481506723</v>
      </c>
      <c r="F433" s="48"/>
    </row>
    <row r="434" spans="2:6" x14ac:dyDescent="0.3">
      <c r="B434" s="17">
        <v>44699</v>
      </c>
      <c r="C434" s="21">
        <v>202.85879499999999</v>
      </c>
      <c r="D434" s="37">
        <f t="shared" si="12"/>
        <v>1.1627296438054303E-3</v>
      </c>
      <c r="E434" s="50">
        <f t="shared" si="13"/>
        <v>17912.41358738899</v>
      </c>
      <c r="F434" s="48"/>
    </row>
    <row r="435" spans="2:6" x14ac:dyDescent="0.3">
      <c r="B435" s="17">
        <v>44700</v>
      </c>
      <c r="C435" s="21">
        <v>198.94000199999999</v>
      </c>
      <c r="D435" s="37">
        <f t="shared" si="12"/>
        <v>-1.9317836330438588E-2</v>
      </c>
      <c r="E435" s="50">
        <f t="shared" si="13"/>
        <v>17566.384513424684</v>
      </c>
      <c r="F435" s="48"/>
    </row>
    <row r="436" spans="2:6" x14ac:dyDescent="0.3">
      <c r="B436" s="17">
        <v>44701</v>
      </c>
      <c r="C436" s="21">
        <v>201.913498</v>
      </c>
      <c r="D436" s="37">
        <f t="shared" si="12"/>
        <v>1.4946697346469372E-2</v>
      </c>
      <c r="E436" s="50">
        <f t="shared" si="13"/>
        <v>17828.943946218551</v>
      </c>
      <c r="F436" s="48"/>
    </row>
    <row r="437" spans="2:6" x14ac:dyDescent="0.3">
      <c r="B437" s="17">
        <v>44704</v>
      </c>
      <c r="C437" s="21">
        <v>201.62840299999999</v>
      </c>
      <c r="D437" s="37">
        <f t="shared" si="12"/>
        <v>-1.4119660291359647E-3</v>
      </c>
      <c r="E437" s="50">
        <f t="shared" si="13"/>
        <v>17803.770083031122</v>
      </c>
      <c r="F437" s="48"/>
    </row>
    <row r="438" spans="2:6" x14ac:dyDescent="0.3">
      <c r="B438" s="17">
        <v>44705</v>
      </c>
      <c r="C438" s="21">
        <v>200.11700400000001</v>
      </c>
      <c r="D438" s="37">
        <f t="shared" si="12"/>
        <v>-7.4959627587784993E-3</v>
      </c>
      <c r="E438" s="50">
        <f t="shared" si="13"/>
        <v>17670.313685522866</v>
      </c>
      <c r="F438" s="48"/>
    </row>
    <row r="439" spans="2:6" x14ac:dyDescent="0.3">
      <c r="B439" s="17">
        <v>44706</v>
      </c>
      <c r="C439" s="21">
        <v>197.04890399999999</v>
      </c>
      <c r="D439" s="37">
        <f t="shared" si="12"/>
        <v>-1.533153074788195E-2</v>
      </c>
      <c r="E439" s="50">
        <f t="shared" si="13"/>
        <v>17399.400727928554</v>
      </c>
      <c r="F439" s="48"/>
    </row>
    <row r="440" spans="2:6" x14ac:dyDescent="0.3">
      <c r="B440" s="17">
        <v>44707</v>
      </c>
      <c r="C440" s="21">
        <v>198.25079299999999</v>
      </c>
      <c r="D440" s="37">
        <f t="shared" si="12"/>
        <v>6.0994452422835814E-3</v>
      </c>
      <c r="E440" s="50">
        <f t="shared" si="13"/>
        <v>17505.527419917104</v>
      </c>
      <c r="F440" s="48"/>
    </row>
    <row r="441" spans="2:6" x14ac:dyDescent="0.3">
      <c r="B441" s="17">
        <v>44708</v>
      </c>
      <c r="C441" s="21">
        <v>199.34910600000001</v>
      </c>
      <c r="D441" s="37">
        <f t="shared" si="12"/>
        <v>5.5400181930168567E-3</v>
      </c>
      <c r="E441" s="50">
        <f t="shared" si="13"/>
        <v>17602.508360301799</v>
      </c>
      <c r="F441" s="48"/>
    </row>
    <row r="442" spans="2:6" x14ac:dyDescent="0.3">
      <c r="B442" s="17">
        <v>44711</v>
      </c>
      <c r="C442" s="21">
        <v>202.714798</v>
      </c>
      <c r="D442" s="37">
        <f t="shared" si="12"/>
        <v>1.6883406540082479E-2</v>
      </c>
      <c r="E442" s="50">
        <f t="shared" si="13"/>
        <v>17899.698665073975</v>
      </c>
      <c r="F442" s="48"/>
    </row>
    <row r="443" spans="2:6" x14ac:dyDescent="0.3">
      <c r="B443" s="17">
        <v>44712</v>
      </c>
      <c r="C443" s="21">
        <v>202.742096</v>
      </c>
      <c r="D443" s="37">
        <f t="shared" si="12"/>
        <v>1.3466209802799804E-4</v>
      </c>
      <c r="E443" s="50">
        <f t="shared" si="13"/>
        <v>17902.109076050281</v>
      </c>
      <c r="F443" s="48"/>
    </row>
    <row r="444" spans="2:6" x14ac:dyDescent="0.3">
      <c r="B444" s="17">
        <v>44713</v>
      </c>
      <c r="C444" s="21">
        <v>204.257294</v>
      </c>
      <c r="D444" s="37">
        <f t="shared" si="12"/>
        <v>7.4735243932764614E-3</v>
      </c>
      <c r="E444" s="50">
        <f t="shared" si="13"/>
        <v>18035.900924921239</v>
      </c>
      <c r="F444" s="48"/>
    </row>
    <row r="445" spans="2:6" x14ac:dyDescent="0.3">
      <c r="B445" s="17">
        <v>44714</v>
      </c>
      <c r="C445" s="21">
        <v>203.49839800000001</v>
      </c>
      <c r="D445" s="37">
        <f t="shared" si="12"/>
        <v>-3.7153924109069657E-3</v>
      </c>
      <c r="E445" s="50">
        <f t="shared" si="13"/>
        <v>17968.890475500917</v>
      </c>
      <c r="F445" s="48"/>
    </row>
    <row r="446" spans="2:6" x14ac:dyDescent="0.3">
      <c r="B446" s="17">
        <v>44715</v>
      </c>
      <c r="C446" s="21">
        <v>201.52310199999999</v>
      </c>
      <c r="D446" s="37">
        <f t="shared" si="12"/>
        <v>-9.7066906639727661E-3</v>
      </c>
      <c r="E446" s="50">
        <f t="shared" si="13"/>
        <v>17794.472014080424</v>
      </c>
      <c r="F446" s="48"/>
    </row>
    <row r="447" spans="2:6" x14ac:dyDescent="0.3">
      <c r="B447" s="17">
        <v>44718</v>
      </c>
      <c r="C447" s="21">
        <v>200.445099</v>
      </c>
      <c r="D447" s="37">
        <f t="shared" si="12"/>
        <v>-5.3492775235267839E-3</v>
      </c>
      <c r="E447" s="50">
        <f t="shared" si="13"/>
        <v>17699.284444892477</v>
      </c>
      <c r="F447" s="48"/>
    </row>
    <row r="448" spans="2:6" x14ac:dyDescent="0.3">
      <c r="B448" s="17">
        <v>44719</v>
      </c>
      <c r="C448" s="21">
        <v>199.19369499999999</v>
      </c>
      <c r="D448" s="37">
        <f t="shared" si="12"/>
        <v>-6.2431259544041429E-3</v>
      </c>
      <c r="E448" s="50">
        <f t="shared" si="13"/>
        <v>17588.785582800188</v>
      </c>
      <c r="F448" s="48"/>
    </row>
    <row r="449" spans="2:6" x14ac:dyDescent="0.3">
      <c r="B449" s="17">
        <v>44720</v>
      </c>
      <c r="C449" s="21">
        <v>197.93249499999999</v>
      </c>
      <c r="D449" s="37">
        <f t="shared" si="12"/>
        <v>-6.3315257041644934E-3</v>
      </c>
      <c r="E449" s="50">
        <f t="shared" si="13"/>
        <v>17477.42173477765</v>
      </c>
      <c r="F449" s="48"/>
    </row>
    <row r="450" spans="2:6" x14ac:dyDescent="0.3">
      <c r="B450" s="17">
        <v>44721</v>
      </c>
      <c r="C450" s="21">
        <v>198.30360400000001</v>
      </c>
      <c r="D450" s="37">
        <f t="shared" si="12"/>
        <v>1.8749271058297848E-3</v>
      </c>
      <c r="E450" s="50">
        <f t="shared" si="13"/>
        <v>17510.190626528205</v>
      </c>
      <c r="F450" s="48"/>
    </row>
    <row r="451" spans="2:6" x14ac:dyDescent="0.3">
      <c r="B451" s="17">
        <v>44722</v>
      </c>
      <c r="C451" s="21">
        <v>197.58670000000001</v>
      </c>
      <c r="D451" s="37">
        <f t="shared" si="12"/>
        <v>-3.6151839176861329E-3</v>
      </c>
      <c r="E451" s="50">
        <f t="shared" si="13"/>
        <v>17446.888066979562</v>
      </c>
      <c r="F451" s="48"/>
    </row>
    <row r="452" spans="2:6" x14ac:dyDescent="0.3">
      <c r="B452" s="17">
        <v>44725</v>
      </c>
      <c r="C452" s="21">
        <v>194.57260099999999</v>
      </c>
      <c r="D452" s="37">
        <f t="shared" si="12"/>
        <v>-1.525456419890618E-2</v>
      </c>
      <c r="E452" s="50">
        <f t="shared" si="13"/>
        <v>17180.74339289069</v>
      </c>
      <c r="F452" s="48"/>
    </row>
    <row r="453" spans="2:6" x14ac:dyDescent="0.3">
      <c r="B453" s="17">
        <v>44726</v>
      </c>
      <c r="C453" s="21">
        <v>194.31050099999999</v>
      </c>
      <c r="D453" s="37">
        <f t="shared" si="12"/>
        <v>-1.3470550254915069E-3</v>
      </c>
      <c r="E453" s="50">
        <f t="shared" si="13"/>
        <v>17157.599986161618</v>
      </c>
      <c r="F453" s="48"/>
    </row>
    <row r="454" spans="2:6" x14ac:dyDescent="0.3">
      <c r="B454" s="17">
        <v>44727</v>
      </c>
      <c r="C454" s="21">
        <v>195.48699999999999</v>
      </c>
      <c r="D454" s="37">
        <f t="shared" ref="D454:D517" si="14">((C454-C453)/C453)</f>
        <v>6.0547371034775262E-3</v>
      </c>
      <c r="E454" s="50">
        <f t="shared" ref="E454:E517" si="15">(E453+(E453*D454))</f>
        <v>17261.484743404457</v>
      </c>
      <c r="F454" s="48"/>
    </row>
    <row r="455" spans="2:6" x14ac:dyDescent="0.3">
      <c r="B455" s="17">
        <v>44728</v>
      </c>
      <c r="C455" s="21">
        <v>191.52029400000001</v>
      </c>
      <c r="D455" s="37">
        <f t="shared" si="14"/>
        <v>-2.0291405566610507E-2</v>
      </c>
      <c r="E455" s="50">
        <f t="shared" si="15"/>
        <v>16911.224955794176</v>
      </c>
      <c r="F455" s="48"/>
    </row>
    <row r="456" spans="2:6" x14ac:dyDescent="0.3">
      <c r="B456" s="17">
        <v>44729</v>
      </c>
      <c r="C456" s="21">
        <v>189.40980500000001</v>
      </c>
      <c r="D456" s="37">
        <f t="shared" si="14"/>
        <v>-1.1019662490701906E-2</v>
      </c>
      <c r="E456" s="50">
        <f t="shared" si="15"/>
        <v>16724.868964476987</v>
      </c>
      <c r="F456" s="48"/>
    </row>
    <row r="457" spans="2:6" x14ac:dyDescent="0.3">
      <c r="B457" s="17">
        <v>44732</v>
      </c>
      <c r="C457" s="21">
        <v>188.42120399999999</v>
      </c>
      <c r="D457" s="37">
        <f t="shared" si="14"/>
        <v>-5.219376050780565E-3</v>
      </c>
      <c r="E457" s="50">
        <f t="shared" si="15"/>
        <v>16637.575583951355</v>
      </c>
      <c r="F457" s="48"/>
    </row>
    <row r="458" spans="2:6" x14ac:dyDescent="0.3">
      <c r="B458" s="17">
        <v>44733</v>
      </c>
      <c r="C458" s="21">
        <v>191.02049299999999</v>
      </c>
      <c r="D458" s="37">
        <f t="shared" si="14"/>
        <v>1.3795098135558029E-2</v>
      </c>
      <c r="E458" s="50">
        <f t="shared" si="15"/>
        <v>16867.092571869729</v>
      </c>
      <c r="F458" s="48"/>
    </row>
    <row r="459" spans="2:6" x14ac:dyDescent="0.3">
      <c r="B459" s="17">
        <v>44734</v>
      </c>
      <c r="C459" s="21">
        <v>189.529495</v>
      </c>
      <c r="D459" s="37">
        <f t="shared" si="14"/>
        <v>-7.8054347812828153E-3</v>
      </c>
      <c r="E459" s="50">
        <f t="shared" si="15"/>
        <v>16735.437580850139</v>
      </c>
      <c r="F459" s="48"/>
    </row>
    <row r="460" spans="2:6" x14ac:dyDescent="0.3">
      <c r="B460" s="17">
        <v>44735</v>
      </c>
      <c r="C460" s="21">
        <v>192.04840100000001</v>
      </c>
      <c r="D460" s="37">
        <f t="shared" si="14"/>
        <v>1.3290311357606981E-2</v>
      </c>
      <c r="E460" s="50">
        <f t="shared" si="15"/>
        <v>16957.856757005433</v>
      </c>
      <c r="F460" s="48"/>
    </row>
    <row r="461" spans="2:6" x14ac:dyDescent="0.3">
      <c r="B461" s="17">
        <v>44736</v>
      </c>
      <c r="C461" s="21">
        <v>194.75920099999999</v>
      </c>
      <c r="D461" s="37">
        <f t="shared" si="14"/>
        <v>1.4115191721903363E-2</v>
      </c>
      <c r="E461" s="50">
        <f t="shared" si="15"/>
        <v>17197.220156323139</v>
      </c>
      <c r="F461" s="48"/>
    </row>
    <row r="462" spans="2:6" x14ac:dyDescent="0.3">
      <c r="B462" s="17">
        <v>44739</v>
      </c>
      <c r="C462" s="21">
        <v>196.560303</v>
      </c>
      <c r="D462" s="37">
        <f t="shared" si="14"/>
        <v>9.2478403626230447E-3</v>
      </c>
      <c r="E462" s="50">
        <f t="shared" si="15"/>
        <v>17356.257303009697</v>
      </c>
      <c r="F462" s="48"/>
    </row>
    <row r="463" spans="2:6" x14ac:dyDescent="0.3">
      <c r="B463" s="17">
        <v>44740</v>
      </c>
      <c r="C463" s="21">
        <v>196.42979399999999</v>
      </c>
      <c r="D463" s="37">
        <f t="shared" si="14"/>
        <v>-6.6396417795518841E-4</v>
      </c>
      <c r="E463" s="50">
        <f t="shared" si="15"/>
        <v>17344.733369897127</v>
      </c>
      <c r="F463" s="48"/>
    </row>
    <row r="464" spans="2:6" x14ac:dyDescent="0.3">
      <c r="B464" s="17">
        <v>44741</v>
      </c>
      <c r="C464" s="21">
        <v>196.32519500000001</v>
      </c>
      <c r="D464" s="37">
        <f t="shared" si="14"/>
        <v>-5.3250068571562533E-4</v>
      </c>
      <c r="E464" s="50">
        <f t="shared" si="15"/>
        <v>17335.497287484101</v>
      </c>
      <c r="F464" s="48"/>
    </row>
    <row r="465" spans="2:6" x14ac:dyDescent="0.3">
      <c r="B465" s="17">
        <v>44742</v>
      </c>
      <c r="C465" s="21">
        <v>196.01679999999999</v>
      </c>
      <c r="D465" s="37">
        <f t="shared" si="14"/>
        <v>-1.5708376095081359E-3</v>
      </c>
      <c r="E465" s="50">
        <f t="shared" si="15"/>
        <v>17308.266036365396</v>
      </c>
      <c r="F465" s="48"/>
    </row>
    <row r="466" spans="2:6" x14ac:dyDescent="0.3">
      <c r="B466" s="17">
        <v>44743</v>
      </c>
      <c r="C466" s="21">
        <v>197.79350299999999</v>
      </c>
      <c r="D466" s="37">
        <f t="shared" si="14"/>
        <v>9.0640343072634477E-3</v>
      </c>
      <c r="E466" s="50">
        <f t="shared" si="15"/>
        <v>17465.148753518253</v>
      </c>
      <c r="F466" s="48"/>
    </row>
    <row r="467" spans="2:6" x14ac:dyDescent="0.3">
      <c r="B467" s="17">
        <v>44746</v>
      </c>
      <c r="C467" s="21">
        <v>200.725494</v>
      </c>
      <c r="D467" s="37">
        <f t="shared" si="14"/>
        <v>1.4823494986081575E-2</v>
      </c>
      <c r="E467" s="50">
        <f t="shared" si="15"/>
        <v>17724.043298497199</v>
      </c>
      <c r="F467" s="48"/>
    </row>
    <row r="468" spans="2:6" x14ac:dyDescent="0.3">
      <c r="B468" s="17">
        <v>44747</v>
      </c>
      <c r="C468" s="21">
        <v>200.892303</v>
      </c>
      <c r="D468" s="37">
        <f t="shared" si="14"/>
        <v>8.3103046193026505E-4</v>
      </c>
      <c r="E468" s="50">
        <f t="shared" si="15"/>
        <v>17738.772518386821</v>
      </c>
      <c r="F468" s="48"/>
    </row>
    <row r="469" spans="2:6" x14ac:dyDescent="0.3">
      <c r="B469" s="17">
        <v>44748</v>
      </c>
      <c r="C469" s="21">
        <v>203.76710499999999</v>
      </c>
      <c r="D469" s="37">
        <f t="shared" si="14"/>
        <v>1.4310164984270147E-2</v>
      </c>
      <c r="E469" s="50">
        <f t="shared" si="15"/>
        <v>17992.617279743372</v>
      </c>
      <c r="F469" s="48"/>
    </row>
    <row r="470" spans="2:6" x14ac:dyDescent="0.3">
      <c r="B470" s="17">
        <v>44749</v>
      </c>
      <c r="C470" s="21">
        <v>204.71139500000001</v>
      </c>
      <c r="D470" s="37">
        <f t="shared" si="14"/>
        <v>4.6341631049821499E-3</v>
      </c>
      <c r="E470" s="50">
        <f t="shared" si="15"/>
        <v>18075.998002903223</v>
      </c>
      <c r="F470" s="48"/>
    </row>
    <row r="471" spans="2:6" x14ac:dyDescent="0.3">
      <c r="B471" s="17">
        <v>44750</v>
      </c>
      <c r="C471" s="21">
        <v>204.71850599999999</v>
      </c>
      <c r="D471" s="37">
        <f t="shared" si="14"/>
        <v>3.4736708232487739E-5</v>
      </c>
      <c r="E471" s="50">
        <f t="shared" si="15"/>
        <v>18076.625903571861</v>
      </c>
      <c r="F471" s="48"/>
    </row>
    <row r="472" spans="2:6" x14ac:dyDescent="0.3">
      <c r="B472" s="17">
        <v>44753</v>
      </c>
      <c r="C472" s="21">
        <v>205.467896</v>
      </c>
      <c r="D472" s="37">
        <f t="shared" si="14"/>
        <v>3.6605874800591078E-3</v>
      </c>
      <c r="E472" s="50">
        <f t="shared" si="15"/>
        <v>18142.796974036188</v>
      </c>
      <c r="F472" s="48"/>
    </row>
    <row r="473" spans="2:6" x14ac:dyDescent="0.3">
      <c r="B473" s="17">
        <v>44754</v>
      </c>
      <c r="C473" s="21">
        <v>203.633194</v>
      </c>
      <c r="D473" s="37">
        <f t="shared" si="14"/>
        <v>-8.9293852505307834E-3</v>
      </c>
      <c r="E473" s="50">
        <f t="shared" si="15"/>
        <v>17980.792950332856</v>
      </c>
      <c r="F473" s="48"/>
    </row>
    <row r="474" spans="2:6" x14ac:dyDescent="0.3">
      <c r="B474" s="17">
        <v>44755</v>
      </c>
      <c r="C474" s="21">
        <v>203.33500699999999</v>
      </c>
      <c r="D474" s="37">
        <f t="shared" si="14"/>
        <v>-1.4643339533338207E-3</v>
      </c>
      <c r="E474" s="50">
        <f t="shared" si="15"/>
        <v>17954.463064707819</v>
      </c>
      <c r="F474" s="48"/>
    </row>
    <row r="475" spans="2:6" x14ac:dyDescent="0.3">
      <c r="B475" s="17">
        <v>44756</v>
      </c>
      <c r="C475" s="21">
        <v>203.62269599999999</v>
      </c>
      <c r="D475" s="37">
        <f t="shared" si="14"/>
        <v>1.4148522885682952E-3</v>
      </c>
      <c r="E475" s="50">
        <f t="shared" si="15"/>
        <v>17979.865977864934</v>
      </c>
      <c r="F475" s="48"/>
    </row>
    <row r="476" spans="2:6" x14ac:dyDescent="0.3">
      <c r="B476" s="17">
        <v>44757</v>
      </c>
      <c r="C476" s="21">
        <v>205.278198</v>
      </c>
      <c r="D476" s="37">
        <f t="shared" si="14"/>
        <v>8.1302430059172412E-3</v>
      </c>
      <c r="E476" s="50">
        <f t="shared" si="15"/>
        <v>18126.046657478801</v>
      </c>
      <c r="F476" s="48"/>
    </row>
    <row r="477" spans="2:6" x14ac:dyDescent="0.3">
      <c r="B477" s="17">
        <v>44760</v>
      </c>
      <c r="C477" s="21">
        <v>206.320694</v>
      </c>
      <c r="D477" s="37">
        <f t="shared" si="14"/>
        <v>5.078454556581795E-3</v>
      </c>
      <c r="E477" s="50">
        <f t="shared" si="15"/>
        <v>18218.098961719286</v>
      </c>
      <c r="F477" s="48"/>
    </row>
    <row r="478" spans="2:6" x14ac:dyDescent="0.3">
      <c r="B478" s="17">
        <v>44761</v>
      </c>
      <c r="C478" s="21">
        <v>206.72830200000001</v>
      </c>
      <c r="D478" s="37">
        <f t="shared" si="14"/>
        <v>1.9756040564695388E-3</v>
      </c>
      <c r="E478" s="50">
        <f t="shared" si="15"/>
        <v>18254.090711929224</v>
      </c>
      <c r="F478" s="48"/>
    </row>
    <row r="479" spans="2:6" x14ac:dyDescent="0.3">
      <c r="B479" s="17">
        <v>44762</v>
      </c>
      <c r="C479" s="21">
        <v>207.70689400000001</v>
      </c>
      <c r="D479" s="37">
        <f t="shared" si="14"/>
        <v>4.7337108201081814E-3</v>
      </c>
      <c r="E479" s="50">
        <f t="shared" si="15"/>
        <v>18340.500298643521</v>
      </c>
      <c r="F479" s="48"/>
    </row>
    <row r="480" spans="2:6" x14ac:dyDescent="0.3">
      <c r="B480" s="17">
        <v>44763</v>
      </c>
      <c r="C480" s="21">
        <v>208.96040300000001</v>
      </c>
      <c r="D480" s="37">
        <f t="shared" si="14"/>
        <v>6.0349898641304037E-3</v>
      </c>
      <c r="E480" s="50">
        <f t="shared" si="15"/>
        <v>18451.185032048914</v>
      </c>
      <c r="F480" s="48"/>
    </row>
    <row r="481" spans="2:6" x14ac:dyDescent="0.3">
      <c r="B481" s="17">
        <v>44764</v>
      </c>
      <c r="C481" s="21">
        <v>210.71260100000001</v>
      </c>
      <c r="D481" s="37">
        <f t="shared" si="14"/>
        <v>8.3853111634743203E-3</v>
      </c>
      <c r="E481" s="50">
        <f t="shared" si="15"/>
        <v>18605.903959877483</v>
      </c>
      <c r="F481" s="48"/>
    </row>
    <row r="482" spans="2:6" x14ac:dyDescent="0.3">
      <c r="B482" s="17">
        <v>44767</v>
      </c>
      <c r="C482" s="21">
        <v>210.72380100000001</v>
      </c>
      <c r="D482" s="37">
        <f t="shared" si="14"/>
        <v>5.3152967344379744E-5</v>
      </c>
      <c r="E482" s="50">
        <f t="shared" si="15"/>
        <v>18606.892918883077</v>
      </c>
      <c r="F482" s="48"/>
    </row>
    <row r="483" spans="2:6" x14ac:dyDescent="0.3">
      <c r="B483" s="17">
        <v>44768</v>
      </c>
      <c r="C483" s="21">
        <v>209.39830000000001</v>
      </c>
      <c r="D483" s="37">
        <f t="shared" si="14"/>
        <v>-6.2902291706478973E-3</v>
      </c>
      <c r="E483" s="50">
        <f t="shared" si="15"/>
        <v>18489.851298269597</v>
      </c>
      <c r="F483" s="48"/>
    </row>
    <row r="484" spans="2:6" x14ac:dyDescent="0.3">
      <c r="B484" s="17">
        <v>44769</v>
      </c>
      <c r="C484" s="21">
        <v>209.30290199999999</v>
      </c>
      <c r="D484" s="37">
        <f t="shared" si="14"/>
        <v>-4.5558154006034046E-4</v>
      </c>
      <c r="E484" s="50">
        <f t="shared" si="15"/>
        <v>18481.427663339644</v>
      </c>
      <c r="F484" s="48"/>
    </row>
    <row r="485" spans="2:6" x14ac:dyDescent="0.3">
      <c r="B485" s="17">
        <v>44770</v>
      </c>
      <c r="C485" s="21">
        <v>210.63729900000001</v>
      </c>
      <c r="D485" s="37">
        <f t="shared" si="14"/>
        <v>6.3754347753860775E-3</v>
      </c>
      <c r="E485" s="50">
        <f t="shared" si="15"/>
        <v>18599.254799963281</v>
      </c>
      <c r="F485" s="48"/>
    </row>
    <row r="486" spans="2:6" x14ac:dyDescent="0.3">
      <c r="B486" s="17">
        <v>44771</v>
      </c>
      <c r="C486" s="21">
        <v>211.68800400000001</v>
      </c>
      <c r="D486" s="37">
        <f t="shared" si="14"/>
        <v>4.9882191092850726E-3</v>
      </c>
      <c r="E486" s="50">
        <f t="shared" si="15"/>
        <v>18692.031958174921</v>
      </c>
      <c r="F486" s="48"/>
    </row>
    <row r="487" spans="2:6" x14ac:dyDescent="0.3">
      <c r="B487" s="17">
        <v>44774</v>
      </c>
      <c r="C487" s="21">
        <v>214.387497</v>
      </c>
      <c r="D487" s="37">
        <f t="shared" si="14"/>
        <v>1.2752224731638499E-2</v>
      </c>
      <c r="E487" s="50">
        <f t="shared" si="15"/>
        <v>18930.396950396535</v>
      </c>
      <c r="F487" s="48"/>
    </row>
    <row r="488" spans="2:6" x14ac:dyDescent="0.3">
      <c r="B488" s="17">
        <v>44775</v>
      </c>
      <c r="C488" s="21">
        <v>216.028595</v>
      </c>
      <c r="D488" s="37">
        <f t="shared" si="14"/>
        <v>7.6548214003356709E-3</v>
      </c>
      <c r="E488" s="50">
        <f t="shared" si="15"/>
        <v>19075.305758089278</v>
      </c>
      <c r="F488" s="48"/>
    </row>
    <row r="489" spans="2:6" x14ac:dyDescent="0.3">
      <c r="B489" s="17">
        <v>44776</v>
      </c>
      <c r="C489" s="21">
        <v>215.25929300000001</v>
      </c>
      <c r="D489" s="37">
        <f t="shared" si="14"/>
        <v>-3.5611118981724709E-3</v>
      </c>
      <c r="E489" s="50">
        <f t="shared" si="15"/>
        <v>19007.376459792868</v>
      </c>
      <c r="F489" s="48"/>
    </row>
    <row r="490" spans="2:6" x14ac:dyDescent="0.3">
      <c r="B490" s="17">
        <v>44777</v>
      </c>
      <c r="C490" s="21">
        <v>215.83320599999999</v>
      </c>
      <c r="D490" s="37">
        <f t="shared" si="14"/>
        <v>2.6661473797555215E-3</v>
      </c>
      <c r="E490" s="50">
        <f t="shared" si="15"/>
        <v>19058.052926737171</v>
      </c>
      <c r="F490" s="48"/>
    </row>
    <row r="491" spans="2:6" x14ac:dyDescent="0.3">
      <c r="B491" s="17">
        <v>44778</v>
      </c>
      <c r="C491" s="21">
        <v>215.616592</v>
      </c>
      <c r="D491" s="37">
        <f t="shared" si="14"/>
        <v>-1.0036175805125777E-3</v>
      </c>
      <c r="E491" s="50">
        <f t="shared" si="15"/>
        <v>19038.925929769557</v>
      </c>
      <c r="F491" s="48"/>
    </row>
    <row r="492" spans="2:6" x14ac:dyDescent="0.3">
      <c r="B492" s="17">
        <v>44781</v>
      </c>
      <c r="C492" s="21">
        <v>216.74839800000001</v>
      </c>
      <c r="D492" s="37">
        <f t="shared" si="14"/>
        <v>5.2491600460877873E-3</v>
      </c>
      <c r="E492" s="50">
        <f t="shared" si="15"/>
        <v>19138.864299080527</v>
      </c>
      <c r="F492" s="48"/>
    </row>
    <row r="493" spans="2:6" x14ac:dyDescent="0.3">
      <c r="B493" s="17">
        <v>44783</v>
      </c>
      <c r="C493" s="21">
        <v>216.35690299999999</v>
      </c>
      <c r="D493" s="37">
        <f t="shared" si="14"/>
        <v>-1.8062186554200985E-3</v>
      </c>
      <c r="E493" s="50">
        <f t="shared" si="15"/>
        <v>19104.295325339976</v>
      </c>
      <c r="F493" s="48"/>
    </row>
    <row r="494" spans="2:6" x14ac:dyDescent="0.3">
      <c r="B494" s="17">
        <v>44784</v>
      </c>
      <c r="C494" s="21">
        <v>216.76199299999999</v>
      </c>
      <c r="D494" s="37">
        <f t="shared" si="14"/>
        <v>1.8723229736746661E-3</v>
      </c>
      <c r="E494" s="50">
        <f t="shared" si="15"/>
        <v>19140.064736373475</v>
      </c>
      <c r="F494" s="48"/>
    </row>
    <row r="495" spans="2:6" x14ac:dyDescent="0.3">
      <c r="B495" s="17">
        <v>44785</v>
      </c>
      <c r="C495" s="21">
        <v>216.83670000000001</v>
      </c>
      <c r="D495" s="37">
        <f t="shared" si="14"/>
        <v>3.4464990363886278E-4</v>
      </c>
      <c r="E495" s="50">
        <f t="shared" si="15"/>
        <v>19146.661357840509</v>
      </c>
      <c r="F495" s="48"/>
    </row>
    <row r="496" spans="2:6" x14ac:dyDescent="0.3">
      <c r="B496" s="17">
        <v>44789</v>
      </c>
      <c r="C496" s="21">
        <v>219.149902</v>
      </c>
      <c r="D496" s="37">
        <f t="shared" si="14"/>
        <v>1.066794504804763E-2</v>
      </c>
      <c r="E496" s="50">
        <f t="shared" si="15"/>
        <v>19350.916889059528</v>
      </c>
      <c r="F496" s="48"/>
    </row>
    <row r="497" spans="2:6" x14ac:dyDescent="0.3">
      <c r="B497" s="17">
        <v>44790</v>
      </c>
      <c r="C497" s="21">
        <v>220.300003</v>
      </c>
      <c r="D497" s="37">
        <f t="shared" si="14"/>
        <v>5.2480105603697992E-3</v>
      </c>
      <c r="E497" s="50">
        <f t="shared" si="15"/>
        <v>19452.470705246153</v>
      </c>
      <c r="F497" s="48"/>
    </row>
    <row r="498" spans="2:6" x14ac:dyDescent="0.3">
      <c r="B498" s="17">
        <v>44791</v>
      </c>
      <c r="C498" s="21">
        <v>221.391006</v>
      </c>
      <c r="D498" s="37">
        <f t="shared" si="14"/>
        <v>4.9523512716429718E-3</v>
      </c>
      <c r="E498" s="50">
        <f t="shared" si="15"/>
        <v>19548.806173279878</v>
      </c>
      <c r="F498" s="48"/>
    </row>
    <row r="499" spans="2:6" x14ac:dyDescent="0.3">
      <c r="B499" s="17">
        <v>44792</v>
      </c>
      <c r="C499" s="21">
        <v>220.15679900000001</v>
      </c>
      <c r="D499" s="37">
        <f t="shared" si="14"/>
        <v>-5.5747838283909234E-3</v>
      </c>
      <c r="E499" s="50">
        <f t="shared" si="15"/>
        <v>19439.825804760727</v>
      </c>
      <c r="F499" s="48"/>
    </row>
    <row r="500" spans="2:6" x14ac:dyDescent="0.3">
      <c r="B500" s="17">
        <v>44795</v>
      </c>
      <c r="C500" s="21">
        <v>218.43600499999999</v>
      </c>
      <c r="D500" s="37">
        <f t="shared" si="14"/>
        <v>-7.8162201113762195E-3</v>
      </c>
      <c r="E500" s="50">
        <f t="shared" si="15"/>
        <v>19287.879847343906</v>
      </c>
      <c r="F500" s="48"/>
    </row>
    <row r="501" spans="2:6" x14ac:dyDescent="0.3">
      <c r="B501" s="17">
        <v>44796</v>
      </c>
      <c r="C501" s="21">
        <v>219.52780200000001</v>
      </c>
      <c r="D501" s="37">
        <f t="shared" si="14"/>
        <v>4.9982465116042291E-3</v>
      </c>
      <c r="E501" s="50">
        <f t="shared" si="15"/>
        <v>19384.285425507132</v>
      </c>
      <c r="F501" s="48"/>
    </row>
    <row r="502" spans="2:6" x14ac:dyDescent="0.3">
      <c r="B502" s="17">
        <v>44797</v>
      </c>
      <c r="C502" s="21">
        <v>220.05070499999999</v>
      </c>
      <c r="D502" s="37">
        <f t="shared" si="14"/>
        <v>2.3819443151896782E-3</v>
      </c>
      <c r="E502" s="50">
        <f t="shared" si="15"/>
        <v>19430.457713980435</v>
      </c>
      <c r="F502" s="48"/>
    </row>
    <row r="503" spans="2:6" x14ac:dyDescent="0.3">
      <c r="B503" s="17">
        <v>44798</v>
      </c>
      <c r="C503" s="21">
        <v>219.62390099999999</v>
      </c>
      <c r="D503" s="37">
        <f t="shared" si="14"/>
        <v>-1.939571154748194E-3</v>
      </c>
      <c r="E503" s="50">
        <f t="shared" si="15"/>
        <v>19392.770958674842</v>
      </c>
      <c r="F503" s="48"/>
    </row>
    <row r="504" spans="2:6" x14ac:dyDescent="0.3">
      <c r="B504" s="17">
        <v>44799</v>
      </c>
      <c r="C504" s="21">
        <v>219.54620399999999</v>
      </c>
      <c r="D504" s="37">
        <f t="shared" si="14"/>
        <v>-3.5377297118495578E-4</v>
      </c>
      <c r="E504" s="50">
        <f t="shared" si="15"/>
        <v>19385.910320473282</v>
      </c>
      <c r="F504" s="48"/>
    </row>
    <row r="505" spans="2:6" x14ac:dyDescent="0.3">
      <c r="B505" s="17">
        <v>44802</v>
      </c>
      <c r="C505" s="21">
        <v>218.37420700000001</v>
      </c>
      <c r="D505" s="37">
        <f t="shared" si="14"/>
        <v>-5.3382703897716958E-3</v>
      </c>
      <c r="E505" s="50">
        <f t="shared" si="15"/>
        <v>19282.423089430729</v>
      </c>
      <c r="F505" s="48"/>
    </row>
    <row r="506" spans="2:6" x14ac:dyDescent="0.3">
      <c r="B506" s="17">
        <v>44803</v>
      </c>
      <c r="C506" s="21">
        <v>221.51950099999999</v>
      </c>
      <c r="D506" s="37">
        <f t="shared" si="14"/>
        <v>1.4403230322892384E-2</v>
      </c>
      <c r="E506" s="50">
        <f t="shared" si="15"/>
        <v>19560.152270371258</v>
      </c>
      <c r="F506" s="48"/>
    </row>
    <row r="507" spans="2:6" x14ac:dyDescent="0.3">
      <c r="B507" s="17">
        <v>44805</v>
      </c>
      <c r="C507" s="21">
        <v>221.924103</v>
      </c>
      <c r="D507" s="37">
        <f t="shared" si="14"/>
        <v>1.8264847933185406E-3</v>
      </c>
      <c r="E507" s="50">
        <f t="shared" si="15"/>
        <v>19595.878591048087</v>
      </c>
      <c r="F507" s="48"/>
    </row>
    <row r="508" spans="2:6" x14ac:dyDescent="0.3">
      <c r="B508" s="17">
        <v>44806</v>
      </c>
      <c r="C508" s="21">
        <v>223.301605</v>
      </c>
      <c r="D508" s="37">
        <f t="shared" si="14"/>
        <v>6.2070860324711669E-3</v>
      </c>
      <c r="E508" s="50">
        <f t="shared" si="15"/>
        <v>19717.511895344582</v>
      </c>
      <c r="F508" s="48"/>
    </row>
    <row r="509" spans="2:6" x14ac:dyDescent="0.3">
      <c r="B509" s="17">
        <v>44809</v>
      </c>
      <c r="C509" s="21">
        <v>225.050995</v>
      </c>
      <c r="D509" s="37">
        <f t="shared" si="14"/>
        <v>7.8342025351766081E-3</v>
      </c>
      <c r="E509" s="50">
        <f t="shared" si="15"/>
        <v>19871.982877022467</v>
      </c>
      <c r="F509" s="48"/>
    </row>
    <row r="510" spans="2:6" x14ac:dyDescent="0.3">
      <c r="B510" s="17">
        <v>44810</v>
      </c>
      <c r="C510" s="21">
        <v>225.07080099999999</v>
      </c>
      <c r="D510" s="37">
        <f t="shared" si="14"/>
        <v>8.8006720432355534E-5</v>
      </c>
      <c r="E510" s="50">
        <f t="shared" si="15"/>
        <v>19873.73174506396</v>
      </c>
      <c r="F510" s="48"/>
    </row>
    <row r="511" spans="2:6" x14ac:dyDescent="0.3">
      <c r="B511" s="17">
        <v>44811</v>
      </c>
      <c r="C511" s="21">
        <v>225.349197</v>
      </c>
      <c r="D511" s="37">
        <f t="shared" si="14"/>
        <v>1.2369263305728182E-3</v>
      </c>
      <c r="E511" s="50">
        <f t="shared" si="15"/>
        <v>19898.314087146169</v>
      </c>
      <c r="F511" s="48"/>
    </row>
    <row r="512" spans="2:6" x14ac:dyDescent="0.3">
      <c r="B512" s="17">
        <v>44812</v>
      </c>
      <c r="C512" s="21">
        <v>227.23629800000001</v>
      </c>
      <c r="D512" s="37">
        <f t="shared" si="14"/>
        <v>8.374119034468986E-3</v>
      </c>
      <c r="E512" s="50">
        <f t="shared" si="15"/>
        <v>20064.944937897184</v>
      </c>
      <c r="F512" s="48"/>
    </row>
    <row r="513" spans="2:6" x14ac:dyDescent="0.3">
      <c r="B513" s="17">
        <v>44813</v>
      </c>
      <c r="C513" s="21">
        <v>227.36000100000001</v>
      </c>
      <c r="D513" s="37">
        <f t="shared" si="14"/>
        <v>5.4438045809039766E-4</v>
      </c>
      <c r="E513" s="50">
        <f t="shared" si="15"/>
        <v>20075.867901814036</v>
      </c>
      <c r="F513" s="48"/>
    </row>
    <row r="514" spans="2:6" x14ac:dyDescent="0.3">
      <c r="B514" s="17">
        <v>44816</v>
      </c>
      <c r="C514" s="21">
        <v>227.89759799999999</v>
      </c>
      <c r="D514" s="37">
        <f t="shared" si="14"/>
        <v>2.3645188143712964E-3</v>
      </c>
      <c r="E514" s="50">
        <f t="shared" si="15"/>
        <v>20123.337669182707</v>
      </c>
      <c r="F514" s="48"/>
    </row>
    <row r="515" spans="2:6" x14ac:dyDescent="0.3">
      <c r="B515" s="17">
        <v>44817</v>
      </c>
      <c r="C515" s="21">
        <v>228.99380500000001</v>
      </c>
      <c r="D515" s="37">
        <f t="shared" si="14"/>
        <v>4.8100858000268221E-3</v>
      </c>
      <c r="E515" s="50">
        <f t="shared" si="15"/>
        <v>20220.132649954387</v>
      </c>
      <c r="F515" s="48"/>
    </row>
    <row r="516" spans="2:6" x14ac:dyDescent="0.3">
      <c r="B516" s="17">
        <v>44818</v>
      </c>
      <c r="C516" s="21">
        <v>228.80070499999999</v>
      </c>
      <c r="D516" s="37">
        <f t="shared" si="14"/>
        <v>-8.4325425310093158E-4</v>
      </c>
      <c r="E516" s="50">
        <f t="shared" si="15"/>
        <v>20203.081937099047</v>
      </c>
      <c r="F516" s="48"/>
    </row>
    <row r="517" spans="2:6" x14ac:dyDescent="0.3">
      <c r="B517" s="17">
        <v>44819</v>
      </c>
      <c r="C517" s="21">
        <v>229.16119399999999</v>
      </c>
      <c r="D517" s="37">
        <f t="shared" si="14"/>
        <v>1.5755589564289199E-3</v>
      </c>
      <c r="E517" s="50">
        <f t="shared" si="15"/>
        <v>20234.913083792511</v>
      </c>
      <c r="F517" s="48"/>
    </row>
    <row r="518" spans="2:6" x14ac:dyDescent="0.3">
      <c r="B518" s="17">
        <v>44820</v>
      </c>
      <c r="C518" s="21">
        <v>225.73680100000001</v>
      </c>
      <c r="D518" s="37">
        <f t="shared" ref="D518:D581" si="16">((C518-C517)/C517)</f>
        <v>-1.4943162671774091E-2</v>
      </c>
      <c r="E518" s="50">
        <f t="shared" ref="E518:E581" si="17">(E517+(E517*D518))</f>
        <v>19932.53948593219</v>
      </c>
      <c r="F518" s="48"/>
    </row>
    <row r="519" spans="2:6" x14ac:dyDescent="0.3">
      <c r="B519" s="17">
        <v>44823</v>
      </c>
      <c r="C519" s="21">
        <v>226.099594</v>
      </c>
      <c r="D519" s="37">
        <f t="shared" si="16"/>
        <v>1.607150444202415E-3</v>
      </c>
      <c r="E519" s="50">
        <f t="shared" si="17"/>
        <v>19964.574075621087</v>
      </c>
      <c r="F519" s="48"/>
    </row>
    <row r="520" spans="2:6" x14ac:dyDescent="0.3">
      <c r="B520" s="17">
        <v>44824</v>
      </c>
      <c r="C520" s="21">
        <v>228.296402</v>
      </c>
      <c r="D520" s="37">
        <f t="shared" si="16"/>
        <v>9.7161076724445791E-3</v>
      </c>
      <c r="E520" s="50">
        <f t="shared" si="17"/>
        <v>20158.552026974317</v>
      </c>
      <c r="F520" s="48"/>
    </row>
    <row r="521" spans="2:6" x14ac:dyDescent="0.3">
      <c r="B521" s="17">
        <v>44825</v>
      </c>
      <c r="C521" s="21">
        <v>229.68670700000001</v>
      </c>
      <c r="D521" s="37">
        <f t="shared" si="16"/>
        <v>6.0899120083373545E-3</v>
      </c>
      <c r="E521" s="50">
        <f t="shared" si="17"/>
        <v>20281.315835034082</v>
      </c>
      <c r="F521" s="48"/>
    </row>
    <row r="522" spans="2:6" x14ac:dyDescent="0.3">
      <c r="B522" s="17">
        <v>44826</v>
      </c>
      <c r="C522" s="21">
        <v>231.66990699999999</v>
      </c>
      <c r="D522" s="37">
        <f t="shared" si="16"/>
        <v>8.634369946363428E-3</v>
      </c>
      <c r="E522" s="50">
        <f t="shared" si="17"/>
        <v>20456.432218952807</v>
      </c>
      <c r="F522" s="48"/>
    </row>
    <row r="523" spans="2:6" x14ac:dyDescent="0.3">
      <c r="B523" s="17">
        <v>44827</v>
      </c>
      <c r="C523" s="21">
        <v>230.058594</v>
      </c>
      <c r="D523" s="37">
        <f t="shared" si="16"/>
        <v>-6.9552106307876902E-3</v>
      </c>
      <c r="E523" s="50">
        <f t="shared" si="17"/>
        <v>20314.153424115557</v>
      </c>
      <c r="F523" s="48"/>
    </row>
    <row r="524" spans="2:6" x14ac:dyDescent="0.3">
      <c r="B524" s="17">
        <v>44830</v>
      </c>
      <c r="C524" s="21">
        <v>225.47979699999999</v>
      </c>
      <c r="D524" s="37">
        <f t="shared" si="16"/>
        <v>-1.9902742689977531E-2</v>
      </c>
      <c r="E524" s="50">
        <f t="shared" si="17"/>
        <v>19909.846055550657</v>
      </c>
      <c r="F524" s="48"/>
    </row>
    <row r="525" spans="2:6" x14ac:dyDescent="0.3">
      <c r="B525" s="17">
        <v>44831</v>
      </c>
      <c r="C525" s="21">
        <v>225.95739699999999</v>
      </c>
      <c r="D525" s="37">
        <f t="shared" si="16"/>
        <v>2.1181498580114268E-3</v>
      </c>
      <c r="E525" s="50">
        <f t="shared" si="17"/>
        <v>19952.018093146253</v>
      </c>
      <c r="F525" s="48"/>
    </row>
    <row r="526" spans="2:6" x14ac:dyDescent="0.3">
      <c r="B526" s="17">
        <v>44832</v>
      </c>
      <c r="C526" s="21">
        <v>225.62359599999999</v>
      </c>
      <c r="D526" s="37">
        <f t="shared" si="16"/>
        <v>-1.4772740544536987E-3</v>
      </c>
      <c r="E526" s="50">
        <f t="shared" si="17"/>
        <v>19922.543494483256</v>
      </c>
      <c r="F526" s="48"/>
    </row>
    <row r="527" spans="2:6" x14ac:dyDescent="0.3">
      <c r="B527" s="17">
        <v>44833</v>
      </c>
      <c r="C527" s="21">
        <v>226.68319700000001</v>
      </c>
      <c r="D527" s="37">
        <f t="shared" si="16"/>
        <v>4.6963217446459584E-3</v>
      </c>
      <c r="E527" s="50">
        <f t="shared" si="17"/>
        <v>20016.106168705053</v>
      </c>
      <c r="F527" s="48"/>
    </row>
    <row r="528" spans="2:6" x14ac:dyDescent="0.3">
      <c r="B528" s="17">
        <v>44834</v>
      </c>
      <c r="C528" s="21">
        <v>228.564697</v>
      </c>
      <c r="D528" s="37">
        <f t="shared" si="16"/>
        <v>8.3001299827264591E-3</v>
      </c>
      <c r="E528" s="50">
        <f t="shared" si="17"/>
        <v>20182.242451653357</v>
      </c>
      <c r="F528" s="48"/>
    </row>
    <row r="529" spans="2:6" x14ac:dyDescent="0.3">
      <c r="B529" s="17">
        <v>44837</v>
      </c>
      <c r="C529" s="21">
        <v>227.483002</v>
      </c>
      <c r="D529" s="37">
        <f t="shared" si="16"/>
        <v>-4.7325550017026305E-3</v>
      </c>
      <c r="E529" s="50">
        <f t="shared" si="17"/>
        <v>20086.728879193211</v>
      </c>
      <c r="F529" s="48"/>
    </row>
    <row r="530" spans="2:6" x14ac:dyDescent="0.3">
      <c r="B530" s="17">
        <v>44838</v>
      </c>
      <c r="C530" s="21">
        <v>231.03619399999999</v>
      </c>
      <c r="D530" s="37">
        <f t="shared" si="16"/>
        <v>1.5619593414720259E-2</v>
      </c>
      <c r="E530" s="50">
        <f t="shared" si="17"/>
        <v>20400.475417317928</v>
      </c>
      <c r="F530" s="48"/>
    </row>
    <row r="531" spans="2:6" x14ac:dyDescent="0.3">
      <c r="B531" s="17">
        <v>44840</v>
      </c>
      <c r="C531" s="21">
        <v>230.93469200000001</v>
      </c>
      <c r="D531" s="37">
        <f t="shared" si="16"/>
        <v>-4.3933376083914465E-4</v>
      </c>
      <c r="E531" s="50">
        <f t="shared" si="17"/>
        <v>20391.512799729931</v>
      </c>
      <c r="F531" s="48"/>
    </row>
    <row r="532" spans="2:6" x14ac:dyDescent="0.3">
      <c r="B532" s="17">
        <v>44841</v>
      </c>
      <c r="C532" s="21">
        <v>231.267899</v>
      </c>
      <c r="D532" s="37">
        <f t="shared" si="16"/>
        <v>1.4428624695331067E-3</v>
      </c>
      <c r="E532" s="50">
        <f t="shared" si="17"/>
        <v>20420.934948245667</v>
      </c>
      <c r="F532" s="48"/>
    </row>
    <row r="533" spans="2:6" x14ac:dyDescent="0.3">
      <c r="B533" s="17">
        <v>44844</v>
      </c>
      <c r="C533" s="21">
        <v>229.38969399999999</v>
      </c>
      <c r="D533" s="37">
        <f t="shared" si="16"/>
        <v>-8.1213389671517203E-3</v>
      </c>
      <c r="E533" s="50">
        <f t="shared" si="17"/>
        <v>20255.08961350481</v>
      </c>
      <c r="F533" s="48"/>
    </row>
    <row r="534" spans="2:6" x14ac:dyDescent="0.3">
      <c r="B534" s="17">
        <v>44845</v>
      </c>
      <c r="C534" s="21">
        <v>227.64309700000001</v>
      </c>
      <c r="D534" s="37">
        <f t="shared" si="16"/>
        <v>-7.6141040582232084E-3</v>
      </c>
      <c r="E534" s="50">
        <f t="shared" si="17"/>
        <v>20100.865253478947</v>
      </c>
      <c r="F534" s="48"/>
    </row>
    <row r="535" spans="2:6" x14ac:dyDescent="0.3">
      <c r="B535" s="17">
        <v>44846</v>
      </c>
      <c r="C535" s="21">
        <v>227.794296</v>
      </c>
      <c r="D535" s="37">
        <f t="shared" si="16"/>
        <v>6.6419321293977648E-4</v>
      </c>
      <c r="E535" s="50">
        <f t="shared" si="17"/>
        <v>20114.216111754526</v>
      </c>
      <c r="F535" s="48"/>
    </row>
    <row r="536" spans="2:6" x14ac:dyDescent="0.3">
      <c r="B536" s="17">
        <v>44847</v>
      </c>
      <c r="C536" s="21">
        <v>226.32989499999999</v>
      </c>
      <c r="D536" s="37">
        <f t="shared" si="16"/>
        <v>-6.4286113643513242E-3</v>
      </c>
      <c r="E536" s="50">
        <f t="shared" si="17"/>
        <v>19984.909633473482</v>
      </c>
      <c r="F536" s="48"/>
    </row>
    <row r="537" spans="2:6" x14ac:dyDescent="0.3">
      <c r="B537" s="17">
        <v>44848</v>
      </c>
      <c r="C537" s="21">
        <v>226.27560399999999</v>
      </c>
      <c r="D537" s="37">
        <f t="shared" si="16"/>
        <v>-2.398755144564809E-4</v>
      </c>
      <c r="E537" s="50">
        <f t="shared" si="17"/>
        <v>19980.115742993785</v>
      </c>
      <c r="F537" s="48"/>
    </row>
    <row r="538" spans="2:6" x14ac:dyDescent="0.3">
      <c r="B538" s="17">
        <v>44851</v>
      </c>
      <c r="C538" s="21">
        <v>227.244202</v>
      </c>
      <c r="D538" s="37">
        <f t="shared" si="16"/>
        <v>4.2806117092499922E-3</v>
      </c>
      <c r="E538" s="50">
        <f t="shared" si="17"/>
        <v>20065.642860395415</v>
      </c>
      <c r="F538" s="48"/>
    </row>
    <row r="539" spans="2:6" x14ac:dyDescent="0.3">
      <c r="B539" s="17">
        <v>44852</v>
      </c>
      <c r="C539" s="21">
        <v>230.14819299999999</v>
      </c>
      <c r="D539" s="37">
        <f t="shared" si="16"/>
        <v>1.2779164328249795E-2</v>
      </c>
      <c r="E539" s="50">
        <f t="shared" si="17"/>
        <v>20322.065007860379</v>
      </c>
      <c r="F539" s="48"/>
    </row>
    <row r="540" spans="2:6" x14ac:dyDescent="0.3">
      <c r="B540" s="17">
        <v>44853</v>
      </c>
      <c r="C540" s="21">
        <v>230.65510599999999</v>
      </c>
      <c r="D540" s="37">
        <f t="shared" si="16"/>
        <v>2.2025504236741814E-3</v>
      </c>
      <c r="E540" s="50">
        <f t="shared" si="17"/>
        <v>20366.825380753377</v>
      </c>
      <c r="F540" s="48"/>
    </row>
    <row r="541" spans="2:6" x14ac:dyDescent="0.3">
      <c r="B541" s="17">
        <v>44854</v>
      </c>
      <c r="C541" s="21">
        <v>232.36639400000001</v>
      </c>
      <c r="D541" s="37">
        <f t="shared" si="16"/>
        <v>7.419250454399326E-3</v>
      </c>
      <c r="E541" s="50">
        <f t="shared" si="17"/>
        <v>20517.931959214202</v>
      </c>
      <c r="F541" s="48"/>
    </row>
    <row r="542" spans="2:6" x14ac:dyDescent="0.3">
      <c r="B542" s="17">
        <v>44855</v>
      </c>
      <c r="C542" s="21">
        <v>231.14239499999999</v>
      </c>
      <c r="D542" s="37">
        <f t="shared" si="16"/>
        <v>-5.2675388163058567E-3</v>
      </c>
      <c r="E542" s="50">
        <f t="shared" si="17"/>
        <v>20409.852956188719</v>
      </c>
      <c r="F542" s="48"/>
    </row>
    <row r="543" spans="2:6" x14ac:dyDescent="0.3">
      <c r="B543" s="17">
        <v>44859</v>
      </c>
      <c r="C543" s="21">
        <v>230.649002</v>
      </c>
      <c r="D543" s="37">
        <f t="shared" si="16"/>
        <v>-2.134584613956248E-3</v>
      </c>
      <c r="E543" s="50">
        <f t="shared" si="17"/>
        <v>20366.28639809533</v>
      </c>
      <c r="F543" s="48"/>
    </row>
    <row r="544" spans="2:6" x14ac:dyDescent="0.3">
      <c r="B544" s="17">
        <v>44861</v>
      </c>
      <c r="C544" s="21">
        <v>231.619598</v>
      </c>
      <c r="D544" s="37">
        <f t="shared" si="16"/>
        <v>4.2081083879998774E-3</v>
      </c>
      <c r="E544" s="50">
        <f t="shared" si="17"/>
        <v>20451.989938719562</v>
      </c>
      <c r="F544" s="48"/>
    </row>
    <row r="545" spans="2:6" x14ac:dyDescent="0.3">
      <c r="B545" s="17">
        <v>44862</v>
      </c>
      <c r="C545" s="21">
        <v>231.32910200000001</v>
      </c>
      <c r="D545" s="37">
        <f t="shared" si="16"/>
        <v>-1.2541943881622241E-3</v>
      </c>
      <c r="E545" s="50">
        <f t="shared" si="17"/>
        <v>20426.339167711671</v>
      </c>
      <c r="F545" s="48"/>
    </row>
    <row r="546" spans="2:6" x14ac:dyDescent="0.3">
      <c r="B546" s="17">
        <v>44865</v>
      </c>
      <c r="C546" s="21">
        <v>233.54379299999999</v>
      </c>
      <c r="D546" s="37">
        <f t="shared" si="16"/>
        <v>9.5737673334329882E-3</v>
      </c>
      <c r="E546" s="50">
        <f t="shared" si="17"/>
        <v>20621.896186377133</v>
      </c>
      <c r="F546" s="48"/>
    </row>
    <row r="547" spans="2:6" x14ac:dyDescent="0.3">
      <c r="B547" s="17">
        <v>44866</v>
      </c>
      <c r="C547" s="21">
        <v>234.33009300000001</v>
      </c>
      <c r="D547" s="37">
        <f t="shared" si="16"/>
        <v>3.3668203718863611E-3</v>
      </c>
      <c r="E547" s="50">
        <f t="shared" si="17"/>
        <v>20691.326406564353</v>
      </c>
      <c r="F547" s="48"/>
    </row>
    <row r="548" spans="2:6" x14ac:dyDescent="0.3">
      <c r="B548" s="17">
        <v>44867</v>
      </c>
      <c r="C548" s="21">
        <v>233.63400300000001</v>
      </c>
      <c r="D548" s="37">
        <f t="shared" si="16"/>
        <v>-2.9705531674926538E-3</v>
      </c>
      <c r="E548" s="50">
        <f t="shared" si="17"/>
        <v>20629.86172136771</v>
      </c>
      <c r="F548" s="48"/>
    </row>
    <row r="549" spans="2:6" x14ac:dyDescent="0.3">
      <c r="B549" s="17">
        <v>44868</v>
      </c>
      <c r="C549" s="21">
        <v>233.30779999999999</v>
      </c>
      <c r="D549" s="37">
        <f t="shared" si="16"/>
        <v>-1.3962137180863218E-3</v>
      </c>
      <c r="E549" s="50">
        <f t="shared" si="17"/>
        <v>20601.058025430113</v>
      </c>
      <c r="F549" s="48"/>
    </row>
    <row r="550" spans="2:6" x14ac:dyDescent="0.3">
      <c r="B550" s="17">
        <v>44869</v>
      </c>
      <c r="C550" s="21">
        <v>233.31990099999999</v>
      </c>
      <c r="D550" s="37">
        <f t="shared" si="16"/>
        <v>5.1867104314563209E-5</v>
      </c>
      <c r="E550" s="50">
        <f t="shared" si="17"/>
        <v>20602.126542655707</v>
      </c>
      <c r="F550" s="48"/>
    </row>
    <row r="551" spans="2:6" x14ac:dyDescent="0.3">
      <c r="B551" s="17">
        <v>44872</v>
      </c>
      <c r="C551" s="21">
        <v>234.087906</v>
      </c>
      <c r="D551" s="37">
        <f t="shared" si="16"/>
        <v>3.2916394902808418E-3</v>
      </c>
      <c r="E551" s="50">
        <f t="shared" si="17"/>
        <v>20669.941315967277</v>
      </c>
      <c r="F551" s="48"/>
    </row>
    <row r="552" spans="2:6" x14ac:dyDescent="0.3">
      <c r="B552" s="17">
        <v>44874</v>
      </c>
      <c r="C552" s="21">
        <v>233.30450400000001</v>
      </c>
      <c r="D552" s="37">
        <f t="shared" si="16"/>
        <v>-3.3466145833266382E-3</v>
      </c>
      <c r="E552" s="50">
        <f t="shared" si="17"/>
        <v>20600.766988922755</v>
      </c>
      <c r="F552" s="48"/>
    </row>
    <row r="553" spans="2:6" x14ac:dyDescent="0.3">
      <c r="B553" s="17">
        <v>44875</v>
      </c>
      <c r="C553" s="21">
        <v>231.18550099999999</v>
      </c>
      <c r="D553" s="37">
        <f t="shared" si="16"/>
        <v>-9.0825636182318217E-3</v>
      </c>
      <c r="E553" s="50">
        <f t="shared" si="17"/>
        <v>20413.659212161492</v>
      </c>
      <c r="F553" s="48"/>
    </row>
    <row r="554" spans="2:6" x14ac:dyDescent="0.3">
      <c r="B554" s="17">
        <v>44876</v>
      </c>
      <c r="C554" s="21">
        <v>231.19090299999999</v>
      </c>
      <c r="D554" s="37">
        <f t="shared" si="16"/>
        <v>2.3366517262705338E-5</v>
      </c>
      <c r="E554" s="50">
        <f t="shared" si="17"/>
        <v>20414.136208281867</v>
      </c>
      <c r="F554" s="48"/>
    </row>
    <row r="555" spans="2:6" x14ac:dyDescent="0.3">
      <c r="B555" s="17">
        <v>44879</v>
      </c>
      <c r="C555" s="21">
        <v>229.308502</v>
      </c>
      <c r="D555" s="37">
        <f t="shared" si="16"/>
        <v>-8.1421932073165847E-3</v>
      </c>
      <c r="E555" s="50">
        <f t="shared" si="17"/>
        <v>20247.920367113558</v>
      </c>
      <c r="F555" s="48"/>
    </row>
    <row r="556" spans="2:6" x14ac:dyDescent="0.3">
      <c r="B556" s="17">
        <v>44880</v>
      </c>
      <c r="C556" s="21">
        <v>229.52749600000001</v>
      </c>
      <c r="D556" s="37">
        <f t="shared" si="16"/>
        <v>9.5501910347837527E-4</v>
      </c>
      <c r="E556" s="50">
        <f t="shared" si="17"/>
        <v>20267.257517869861</v>
      </c>
      <c r="F556" s="48"/>
    </row>
    <row r="557" spans="2:6" x14ac:dyDescent="0.3">
      <c r="B557" s="17">
        <v>44881</v>
      </c>
      <c r="C557" s="21">
        <v>229.70590200000001</v>
      </c>
      <c r="D557" s="37">
        <f t="shared" si="16"/>
        <v>7.7727506773304141E-4</v>
      </c>
      <c r="E557" s="50">
        <f t="shared" si="17"/>
        <v>20283.010751829825</v>
      </c>
      <c r="F557" s="48"/>
    </row>
    <row r="558" spans="2:6" x14ac:dyDescent="0.3">
      <c r="B558" s="17">
        <v>44882</v>
      </c>
      <c r="C558" s="21">
        <v>228.31860399999999</v>
      </c>
      <c r="D558" s="37">
        <f t="shared" si="16"/>
        <v>-6.0394530045641383E-3</v>
      </c>
      <c r="E558" s="50">
        <f t="shared" si="17"/>
        <v>20160.512461603081</v>
      </c>
      <c r="F558" s="48"/>
    </row>
    <row r="559" spans="2:6" x14ac:dyDescent="0.3">
      <c r="B559" s="17">
        <v>44883</v>
      </c>
      <c r="C559" s="21">
        <v>226.72569300000001</v>
      </c>
      <c r="D559" s="37">
        <f t="shared" si="16"/>
        <v>-6.9767026080800086E-3</v>
      </c>
      <c r="E559" s="50">
        <f t="shared" si="17"/>
        <v>20019.858561731984</v>
      </c>
      <c r="F559" s="48"/>
    </row>
    <row r="560" spans="2:6" x14ac:dyDescent="0.3">
      <c r="B560" s="17">
        <v>44886</v>
      </c>
      <c r="C560" s="21">
        <v>227.35330200000001</v>
      </c>
      <c r="D560" s="37">
        <f t="shared" si="16"/>
        <v>2.7681423825221554E-3</v>
      </c>
      <c r="E560" s="50">
        <f t="shared" si="17"/>
        <v>20075.276380708812</v>
      </c>
      <c r="F560" s="48"/>
    </row>
    <row r="561" spans="2:6" x14ac:dyDescent="0.3">
      <c r="B561" s="17">
        <v>44887</v>
      </c>
      <c r="C561" s="21">
        <v>227.860107</v>
      </c>
      <c r="D561" s="37">
        <f t="shared" si="16"/>
        <v>2.2291517015221784E-3</v>
      </c>
      <c r="E561" s="50">
        <f t="shared" si="17"/>
        <v>20120.027217211398</v>
      </c>
      <c r="F561" s="48"/>
    </row>
    <row r="562" spans="2:6" x14ac:dyDescent="0.3">
      <c r="B562" s="17">
        <v>44888</v>
      </c>
      <c r="C562" s="21">
        <v>228.350403</v>
      </c>
      <c r="D562" s="37">
        <f t="shared" si="16"/>
        <v>2.1517412874733741E-3</v>
      </c>
      <c r="E562" s="50">
        <f t="shared" si="17"/>
        <v>20163.320310479761</v>
      </c>
      <c r="F562" s="48"/>
    </row>
    <row r="563" spans="2:6" x14ac:dyDescent="0.3">
      <c r="B563" s="17">
        <v>44889</v>
      </c>
      <c r="C563" s="21">
        <v>229.6035</v>
      </c>
      <c r="D563" s="37">
        <f t="shared" si="16"/>
        <v>5.4876058178009732E-3</v>
      </c>
      <c r="E563" s="50">
        <f t="shared" si="17"/>
        <v>20273.968664321736</v>
      </c>
      <c r="F563" s="48"/>
    </row>
    <row r="564" spans="2:6" x14ac:dyDescent="0.3">
      <c r="B564" s="17">
        <v>44890</v>
      </c>
      <c r="C564" s="21">
        <v>230.80140700000001</v>
      </c>
      <c r="D564" s="37">
        <f t="shared" si="16"/>
        <v>5.2172854507880539E-3</v>
      </c>
      <c r="E564" s="50">
        <f t="shared" si="17"/>
        <v>20379.743746063836</v>
      </c>
      <c r="F564" s="48"/>
    </row>
    <row r="565" spans="2:6" x14ac:dyDescent="0.3">
      <c r="B565" s="17">
        <v>44893</v>
      </c>
      <c r="C565" s="21">
        <v>231.04499799999999</v>
      </c>
      <c r="D565" s="37">
        <f t="shared" si="16"/>
        <v>1.0554138432959414E-3</v>
      </c>
      <c r="E565" s="50">
        <f t="shared" si="17"/>
        <v>20401.252809736256</v>
      </c>
      <c r="F565" s="48"/>
    </row>
    <row r="566" spans="2:6" x14ac:dyDescent="0.3">
      <c r="B566" s="17">
        <v>44894</v>
      </c>
      <c r="C566" s="21">
        <v>232.036407</v>
      </c>
      <c r="D566" s="37">
        <f t="shared" si="16"/>
        <v>4.2909779851628919E-3</v>
      </c>
      <c r="E566" s="50">
        <f t="shared" si="17"/>
        <v>20488.794136412576</v>
      </c>
      <c r="F566" s="48"/>
    </row>
    <row r="567" spans="2:6" x14ac:dyDescent="0.3">
      <c r="B567" s="17">
        <v>44895</v>
      </c>
      <c r="C567" s="21">
        <v>234.36399800000001</v>
      </c>
      <c r="D567" s="37">
        <f t="shared" si="16"/>
        <v>1.0031145672756484E-2</v>
      </c>
      <c r="E567" s="50">
        <f t="shared" si="17"/>
        <v>20694.320215054049</v>
      </c>
      <c r="F567" s="48"/>
    </row>
    <row r="568" spans="2:6" x14ac:dyDescent="0.3">
      <c r="B568" s="17">
        <v>44896</v>
      </c>
      <c r="C568" s="21">
        <v>235.346802</v>
      </c>
      <c r="D568" s="37">
        <f t="shared" si="16"/>
        <v>4.1934939170989362E-3</v>
      </c>
      <c r="E568" s="50">
        <f t="shared" si="17"/>
        <v>20781.101720994375</v>
      </c>
      <c r="F568" s="48"/>
    </row>
    <row r="569" spans="2:6" x14ac:dyDescent="0.3">
      <c r="B569" s="17">
        <v>44897</v>
      </c>
      <c r="C569" s="21">
        <v>234.4366</v>
      </c>
      <c r="D569" s="37">
        <f t="shared" si="16"/>
        <v>-3.8674925355475969E-3</v>
      </c>
      <c r="E569" s="50">
        <f t="shared" si="17"/>
        <v>20700.730965207975</v>
      </c>
      <c r="F569" s="48"/>
    </row>
    <row r="570" spans="2:6" x14ac:dyDescent="0.3">
      <c r="B570" s="17">
        <v>44900</v>
      </c>
      <c r="C570" s="21">
        <v>234.09750399999999</v>
      </c>
      <c r="D570" s="37">
        <f t="shared" si="16"/>
        <v>-1.4464294397718276E-3</v>
      </c>
      <c r="E570" s="50">
        <f t="shared" si="17"/>
        <v>20670.788818515102</v>
      </c>
      <c r="F570" s="48"/>
    </row>
    <row r="571" spans="2:6" x14ac:dyDescent="0.3">
      <c r="B571" s="17">
        <v>44901</v>
      </c>
      <c r="C571" s="21">
        <v>233.284897</v>
      </c>
      <c r="D571" s="37">
        <f t="shared" si="16"/>
        <v>-3.4712330807251395E-3</v>
      </c>
      <c r="E571" s="50">
        <f t="shared" si="17"/>
        <v>20599.03569256359</v>
      </c>
      <c r="F571" s="48"/>
    </row>
    <row r="572" spans="2:6" x14ac:dyDescent="0.3">
      <c r="B572" s="17">
        <v>44902</v>
      </c>
      <c r="C572" s="21">
        <v>233.42849699999999</v>
      </c>
      <c r="D572" s="37">
        <f t="shared" si="16"/>
        <v>6.1555635125402984E-4</v>
      </c>
      <c r="E572" s="50">
        <f t="shared" si="17"/>
        <v>20611.715559813856</v>
      </c>
      <c r="F572" s="48"/>
    </row>
    <row r="573" spans="2:6" x14ac:dyDescent="0.3">
      <c r="B573" s="17">
        <v>44903</v>
      </c>
      <c r="C573" s="21">
        <v>233.47650100000001</v>
      </c>
      <c r="D573" s="37">
        <f t="shared" si="16"/>
        <v>2.0564755639076982E-4</v>
      </c>
      <c r="E573" s="50">
        <f t="shared" si="17"/>
        <v>20615.954308751752</v>
      </c>
      <c r="F573" s="48"/>
    </row>
    <row r="574" spans="2:6" x14ac:dyDescent="0.3">
      <c r="B574" s="17">
        <v>44904</v>
      </c>
      <c r="C574" s="21">
        <v>233.86909499999999</v>
      </c>
      <c r="D574" s="37">
        <f t="shared" si="16"/>
        <v>1.6815139781453815E-3</v>
      </c>
      <c r="E574" s="50">
        <f t="shared" si="17"/>
        <v>20650.620324094725</v>
      </c>
      <c r="F574" s="48"/>
    </row>
    <row r="575" spans="2:6" x14ac:dyDescent="0.3">
      <c r="B575" s="17">
        <v>44907</v>
      </c>
      <c r="C575" s="21">
        <v>234.665604</v>
      </c>
      <c r="D575" s="37">
        <f t="shared" si="16"/>
        <v>3.4057898928458873E-3</v>
      </c>
      <c r="E575" s="50">
        <f t="shared" si="17"/>
        <v>20720.951998075525</v>
      </c>
      <c r="F575" s="48"/>
    </row>
    <row r="576" spans="2:6" x14ac:dyDescent="0.3">
      <c r="B576" s="17">
        <v>44908</v>
      </c>
      <c r="C576" s="21">
        <v>234.39759799999999</v>
      </c>
      <c r="D576" s="37">
        <f t="shared" si="16"/>
        <v>-1.142076194515554E-3</v>
      </c>
      <c r="E576" s="50">
        <f t="shared" si="17"/>
        <v>20697.287092070823</v>
      </c>
      <c r="F576" s="48"/>
    </row>
    <row r="577" spans="2:6" x14ac:dyDescent="0.3">
      <c r="B577" s="17">
        <v>44909</v>
      </c>
      <c r="C577" s="21">
        <v>234.33380099999999</v>
      </c>
      <c r="D577" s="37">
        <f t="shared" si="16"/>
        <v>-2.7217429079624735E-4</v>
      </c>
      <c r="E577" s="50">
        <f t="shared" si="17"/>
        <v>20691.653822635133</v>
      </c>
      <c r="F577" s="48"/>
    </row>
    <row r="578" spans="2:6" x14ac:dyDescent="0.3">
      <c r="B578" s="17">
        <v>44910</v>
      </c>
      <c r="C578" s="21">
        <v>232.76040599999999</v>
      </c>
      <c r="D578" s="37">
        <f t="shared" si="16"/>
        <v>-6.7143322614393345E-3</v>
      </c>
      <c r="E578" s="50">
        <f t="shared" si="17"/>
        <v>20552.72318383128</v>
      </c>
      <c r="F578" s="48"/>
    </row>
    <row r="579" spans="2:6" x14ac:dyDescent="0.3">
      <c r="B579" s="17">
        <v>44911</v>
      </c>
      <c r="C579" s="21">
        <v>230.58819600000001</v>
      </c>
      <c r="D579" s="37">
        <f t="shared" si="16"/>
        <v>-9.3323861963016969E-3</v>
      </c>
      <c r="E579" s="50">
        <f t="shared" si="17"/>
        <v>20360.917233694083</v>
      </c>
      <c r="F579" s="48"/>
    </row>
    <row r="580" spans="2:6" x14ac:dyDescent="0.3">
      <c r="B580" s="17">
        <v>44914</v>
      </c>
      <c r="C580" s="21">
        <v>232.651794</v>
      </c>
      <c r="D580" s="37">
        <f t="shared" si="16"/>
        <v>8.9492785658463834E-3</v>
      </c>
      <c r="E580" s="50">
        <f t="shared" si="17"/>
        <v>20543.132753874554</v>
      </c>
      <c r="F580" s="48"/>
    </row>
    <row r="581" spans="2:6" x14ac:dyDescent="0.3">
      <c r="B581" s="17">
        <v>44915</v>
      </c>
      <c r="C581" s="21">
        <v>231.255493</v>
      </c>
      <c r="D581" s="37">
        <f t="shared" si="16"/>
        <v>-6.0016773393116157E-3</v>
      </c>
      <c r="E581" s="50">
        <f t="shared" si="17"/>
        <v>20419.839499547154</v>
      </c>
      <c r="F581" s="48"/>
    </row>
    <row r="582" spans="2:6" x14ac:dyDescent="0.3">
      <c r="B582" s="17">
        <v>44916</v>
      </c>
      <c r="C582" s="21">
        <v>227.705399</v>
      </c>
      <c r="D582" s="37">
        <f t="shared" ref="D582:D645" si="18">((C582-C581)/C581)</f>
        <v>-1.5351393188312294E-2</v>
      </c>
      <c r="E582" s="50">
        <f t="shared" ref="E582:E645" si="19">(E581+(E581*D582))</f>
        <v>20106.366514547375</v>
      </c>
      <c r="F582" s="48"/>
    </row>
    <row r="583" spans="2:6" x14ac:dyDescent="0.3">
      <c r="B583" s="17">
        <v>44917</v>
      </c>
      <c r="C583" s="21">
        <v>226.02740499999999</v>
      </c>
      <c r="D583" s="37">
        <f t="shared" si="18"/>
        <v>-7.3691445497961706E-3</v>
      </c>
      <c r="E583" s="50">
        <f t="shared" si="19"/>
        <v>19958.199793330496</v>
      </c>
      <c r="F583" s="48"/>
    </row>
    <row r="584" spans="2:6" x14ac:dyDescent="0.3">
      <c r="B584" s="17">
        <v>44918</v>
      </c>
      <c r="C584" s="21">
        <v>222.10910000000001</v>
      </c>
      <c r="D584" s="37">
        <f t="shared" si="18"/>
        <v>-1.7335530618510508E-2</v>
      </c>
      <c r="E584" s="50">
        <f t="shared" si="19"/>
        <v>19612.213809722864</v>
      </c>
      <c r="F584" s="48"/>
    </row>
    <row r="585" spans="2:6" x14ac:dyDescent="0.3">
      <c r="B585" s="17">
        <v>44921</v>
      </c>
      <c r="C585" s="21">
        <v>225.549194</v>
      </c>
      <c r="D585" s="37">
        <f t="shared" si="18"/>
        <v>1.5488307322842638E-2</v>
      </c>
      <c r="E585" s="50">
        <f t="shared" si="19"/>
        <v>19915.973804489149</v>
      </c>
      <c r="F585" s="48"/>
    </row>
    <row r="586" spans="2:6" x14ac:dyDescent="0.3">
      <c r="B586" s="17">
        <v>44922</v>
      </c>
      <c r="C586" s="21">
        <v>226.320908</v>
      </c>
      <c r="D586" s="37">
        <f t="shared" si="18"/>
        <v>3.4214886176893318E-3</v>
      </c>
      <c r="E586" s="50">
        <f t="shared" si="19"/>
        <v>19984.116082171407</v>
      </c>
      <c r="F586" s="48"/>
    </row>
    <row r="587" spans="2:6" x14ac:dyDescent="0.3">
      <c r="B587" s="17">
        <v>44923</v>
      </c>
      <c r="C587" s="21">
        <v>226.99890099999999</v>
      </c>
      <c r="D587" s="37">
        <f t="shared" si="18"/>
        <v>2.9957152699298401E-3</v>
      </c>
      <c r="E587" s="50">
        <f t="shared" si="19"/>
        <v>20043.98280387482</v>
      </c>
      <c r="F587" s="48"/>
    </row>
    <row r="588" spans="2:6" x14ac:dyDescent="0.3">
      <c r="B588" s="17">
        <v>44924</v>
      </c>
      <c r="C588" s="21">
        <v>227.05540500000001</v>
      </c>
      <c r="D588" s="37">
        <f t="shared" si="18"/>
        <v>2.4891750467117061E-4</v>
      </c>
      <c r="E588" s="50">
        <f t="shared" si="19"/>
        <v>20048.972102058033</v>
      </c>
      <c r="F588" s="48"/>
    </row>
    <row r="589" spans="2:6" x14ac:dyDescent="0.3">
      <c r="B589" s="17">
        <v>44925</v>
      </c>
      <c r="C589" s="21">
        <v>227.21060199999999</v>
      </c>
      <c r="D589" s="37">
        <f t="shared" si="18"/>
        <v>6.8352039450453479E-4</v>
      </c>
      <c r="E589" s="50">
        <f t="shared" si="19"/>
        <v>20062.675983378642</v>
      </c>
      <c r="F589" s="48"/>
    </row>
    <row r="590" spans="2:6" x14ac:dyDescent="0.3">
      <c r="B590" s="17">
        <v>44928</v>
      </c>
      <c r="C590" s="21">
        <v>227.30059800000001</v>
      </c>
      <c r="D590" s="37">
        <f t="shared" si="18"/>
        <v>3.9609067186052136E-4</v>
      </c>
      <c r="E590" s="50">
        <f t="shared" si="19"/>
        <v>20070.622622188217</v>
      </c>
      <c r="F590" s="48"/>
    </row>
    <row r="591" spans="2:6" x14ac:dyDescent="0.3">
      <c r="B591" s="17">
        <v>44929</v>
      </c>
      <c r="C591" s="21">
        <v>226.618393</v>
      </c>
      <c r="D591" s="37">
        <f t="shared" si="18"/>
        <v>-3.0013339428170372E-3</v>
      </c>
      <c r="E591" s="50">
        <f t="shared" si="19"/>
        <v>20010.383981258772</v>
      </c>
      <c r="F591" s="48"/>
    </row>
    <row r="592" spans="2:6" x14ac:dyDescent="0.3">
      <c r="B592" s="17">
        <v>44930</v>
      </c>
      <c r="C592" s="21">
        <v>225.00799599999999</v>
      </c>
      <c r="D592" s="37">
        <f t="shared" si="18"/>
        <v>-7.1062060703960869E-3</v>
      </c>
      <c r="E592" s="50">
        <f t="shared" si="19"/>
        <v>19868.186069140196</v>
      </c>
      <c r="F592" s="48"/>
    </row>
    <row r="593" spans="2:6" x14ac:dyDescent="0.3">
      <c r="B593" s="17">
        <v>44931</v>
      </c>
      <c r="C593" s="21">
        <v>226.02070599999999</v>
      </c>
      <c r="D593" s="37">
        <f t="shared" si="18"/>
        <v>4.5007733858489123E-3</v>
      </c>
      <c r="E593" s="50">
        <f t="shared" si="19"/>
        <v>19957.608272225276</v>
      </c>
      <c r="F593" s="48"/>
    </row>
    <row r="594" spans="2:6" x14ac:dyDescent="0.3">
      <c r="B594" s="17">
        <v>44932</v>
      </c>
      <c r="C594" s="21">
        <v>225.16239899999999</v>
      </c>
      <c r="D594" s="37">
        <f t="shared" si="18"/>
        <v>-3.7974706618251002E-3</v>
      </c>
      <c r="E594" s="50">
        <f t="shared" si="19"/>
        <v>19881.819840331304</v>
      </c>
      <c r="F594" s="48"/>
    </row>
    <row r="595" spans="2:6" x14ac:dyDescent="0.3">
      <c r="B595" s="17">
        <v>44935</v>
      </c>
      <c r="C595" s="21">
        <v>226.779999</v>
      </c>
      <c r="D595" s="37">
        <f t="shared" si="18"/>
        <v>7.1841480068792936E-3</v>
      </c>
      <c r="E595" s="50">
        <f t="shared" si="19"/>
        <v>20024.653776710355</v>
      </c>
      <c r="F595" s="48"/>
    </row>
    <row r="596" spans="2:6" x14ac:dyDescent="0.3">
      <c r="B596" s="17">
        <v>44936</v>
      </c>
      <c r="C596" s="21">
        <v>226.11700400000001</v>
      </c>
      <c r="D596" s="37">
        <f t="shared" si="18"/>
        <v>-2.9235161959763264E-3</v>
      </c>
      <c r="E596" s="50">
        <f t="shared" si="19"/>
        <v>19966.111377075322</v>
      </c>
      <c r="F596" s="48"/>
    </row>
    <row r="597" spans="2:6" x14ac:dyDescent="0.3">
      <c r="B597" s="17">
        <v>44937</v>
      </c>
      <c r="C597" s="21">
        <v>225.92370600000001</v>
      </c>
      <c r="D597" s="37">
        <f t="shared" si="18"/>
        <v>-8.5485831043471028E-4</v>
      </c>
      <c r="E597" s="50">
        <f t="shared" si="19"/>
        <v>19949.043180837565</v>
      </c>
      <c r="F597" s="48"/>
    </row>
    <row r="598" spans="2:6" x14ac:dyDescent="0.3">
      <c r="B598" s="17">
        <v>44938</v>
      </c>
      <c r="C598" s="21">
        <v>225.992706</v>
      </c>
      <c r="D598" s="37">
        <f t="shared" si="18"/>
        <v>3.054128370220184E-4</v>
      </c>
      <c r="E598" s="50">
        <f t="shared" si="19"/>
        <v>19955.135874711301</v>
      </c>
      <c r="F598" s="48"/>
    </row>
    <row r="599" spans="2:6" x14ac:dyDescent="0.3">
      <c r="B599" s="17">
        <v>44939</v>
      </c>
      <c r="C599" s="21">
        <v>226.08109999999999</v>
      </c>
      <c r="D599" s="37">
        <f t="shared" si="18"/>
        <v>3.9113651747678027E-4</v>
      </c>
      <c r="E599" s="50">
        <f t="shared" si="19"/>
        <v>19962.941057063112</v>
      </c>
      <c r="F599" s="48"/>
    </row>
    <row r="600" spans="2:6" x14ac:dyDescent="0.3">
      <c r="B600" s="17">
        <v>44942</v>
      </c>
      <c r="C600" s="21">
        <v>225.763306</v>
      </c>
      <c r="D600" s="37">
        <f t="shared" si="18"/>
        <v>-1.4056637197890143E-3</v>
      </c>
      <c r="E600" s="50">
        <f t="shared" si="19"/>
        <v>19934.87987507891</v>
      </c>
      <c r="F600" s="48"/>
    </row>
    <row r="601" spans="2:6" x14ac:dyDescent="0.3">
      <c r="B601" s="17">
        <v>44943</v>
      </c>
      <c r="C601" s="21">
        <v>226.985703</v>
      </c>
      <c r="D601" s="37">
        <f t="shared" si="18"/>
        <v>5.4145069969873706E-3</v>
      </c>
      <c r="E601" s="50">
        <f t="shared" si="19"/>
        <v>20042.817421646629</v>
      </c>
      <c r="F601" s="48"/>
    </row>
    <row r="602" spans="2:6" x14ac:dyDescent="0.3">
      <c r="B602" s="17">
        <v>44944</v>
      </c>
      <c r="C602" s="21">
        <v>227.759705</v>
      </c>
      <c r="D602" s="37">
        <f t="shared" si="18"/>
        <v>3.4099152050999257E-3</v>
      </c>
      <c r="E602" s="50">
        <f t="shared" si="19"/>
        <v>20111.161729525742</v>
      </c>
      <c r="F602" s="48"/>
    </row>
    <row r="603" spans="2:6" x14ac:dyDescent="0.3">
      <c r="B603" s="17">
        <v>44945</v>
      </c>
      <c r="C603" s="21">
        <v>227.09790000000001</v>
      </c>
      <c r="D603" s="37">
        <f t="shared" si="18"/>
        <v>-2.9057159166938108E-3</v>
      </c>
      <c r="E603" s="50">
        <f t="shared" si="19"/>
        <v>20052.724406785055</v>
      </c>
      <c r="F603" s="48"/>
    </row>
    <row r="604" spans="2:6" x14ac:dyDescent="0.3">
      <c r="B604" s="17">
        <v>44946</v>
      </c>
      <c r="C604" s="21">
        <v>224.68910199999999</v>
      </c>
      <c r="D604" s="37">
        <f t="shared" si="18"/>
        <v>-1.0606870429008892E-2</v>
      </c>
      <c r="E604" s="50">
        <f t="shared" si="19"/>
        <v>19840.027757253662</v>
      </c>
      <c r="F604" s="48"/>
    </row>
    <row r="605" spans="2:6" x14ac:dyDescent="0.3">
      <c r="B605" s="17">
        <v>44949</v>
      </c>
      <c r="C605" s="21">
        <v>225.804001</v>
      </c>
      <c r="D605" s="37">
        <f t="shared" si="18"/>
        <v>4.9619629527025673E-3</v>
      </c>
      <c r="E605" s="50">
        <f t="shared" si="19"/>
        <v>19938.473239965744</v>
      </c>
      <c r="F605" s="48"/>
    </row>
    <row r="606" spans="2:6" x14ac:dyDescent="0.3">
      <c r="B606" s="17">
        <v>44950</v>
      </c>
      <c r="C606" s="21">
        <v>226.68890400000001</v>
      </c>
      <c r="D606" s="37">
        <f t="shared" si="18"/>
        <v>3.9188986735447986E-3</v>
      </c>
      <c r="E606" s="50">
        <f t="shared" si="19"/>
        <v>20016.610096298355</v>
      </c>
      <c r="F606" s="48"/>
    </row>
    <row r="607" spans="2:6" x14ac:dyDescent="0.3">
      <c r="B607" s="17">
        <v>44951</v>
      </c>
      <c r="C607" s="21">
        <v>225.94970699999999</v>
      </c>
      <c r="D607" s="37">
        <f t="shared" si="18"/>
        <v>-3.2608433273823519E-3</v>
      </c>
      <c r="E607" s="50">
        <f t="shared" si="19"/>
        <v>19951.339066829027</v>
      </c>
      <c r="F607" s="48"/>
    </row>
    <row r="608" spans="2:6" x14ac:dyDescent="0.3">
      <c r="B608" s="17">
        <v>44953</v>
      </c>
      <c r="C608" s="21">
        <v>226.01400799999999</v>
      </c>
      <c r="D608" s="37">
        <f t="shared" si="18"/>
        <v>2.8458102846754473E-4</v>
      </c>
      <c r="E608" s="50">
        <f t="shared" si="19"/>
        <v>19957.016839419968</v>
      </c>
      <c r="F608" s="48"/>
    </row>
    <row r="609" spans="2:6" x14ac:dyDescent="0.3">
      <c r="B609" s="17">
        <v>44956</v>
      </c>
      <c r="C609" s="21">
        <v>225.699905</v>
      </c>
      <c r="D609" s="37">
        <f t="shared" si="18"/>
        <v>-1.3897501432742555E-3</v>
      </c>
      <c r="E609" s="50">
        <f t="shared" si="19"/>
        <v>19929.281572408057</v>
      </c>
      <c r="F609" s="48"/>
    </row>
    <row r="610" spans="2:6" x14ac:dyDescent="0.3">
      <c r="B610" s="17">
        <v>44957</v>
      </c>
      <c r="C610" s="21">
        <v>227.26899700000001</v>
      </c>
      <c r="D610" s="37">
        <f t="shared" si="18"/>
        <v>6.9521163511345385E-3</v>
      </c>
      <c r="E610" s="50">
        <f t="shared" si="19"/>
        <v>20067.832256693961</v>
      </c>
      <c r="F610" s="48"/>
    </row>
    <row r="611" spans="2:6" x14ac:dyDescent="0.3">
      <c r="B611" s="17">
        <v>44958</v>
      </c>
      <c r="C611" s="21">
        <v>227.23320000000001</v>
      </c>
      <c r="D611" s="37">
        <f t="shared" si="18"/>
        <v>-1.5750938523305182E-4</v>
      </c>
      <c r="E611" s="50">
        <f t="shared" si="19"/>
        <v>20064.671384772249</v>
      </c>
      <c r="F611" s="48"/>
    </row>
    <row r="612" spans="2:6" x14ac:dyDescent="0.3">
      <c r="B612" s="17">
        <v>44959</v>
      </c>
      <c r="C612" s="21">
        <v>229.90679900000001</v>
      </c>
      <c r="D612" s="37">
        <f t="shared" si="18"/>
        <v>1.1765881922183887E-2</v>
      </c>
      <c r="E612" s="50">
        <f t="shared" si="19"/>
        <v>20300.749939092901</v>
      </c>
      <c r="F612" s="48"/>
    </row>
    <row r="613" spans="2:6" x14ac:dyDescent="0.3">
      <c r="B613" s="17">
        <v>44960</v>
      </c>
      <c r="C613" s="21">
        <v>230.76859999999999</v>
      </c>
      <c r="D613" s="37">
        <f t="shared" si="18"/>
        <v>3.7484798350830226E-3</v>
      </c>
      <c r="E613" s="50">
        <f t="shared" si="19"/>
        <v>20376.846890876652</v>
      </c>
      <c r="F613" s="48"/>
    </row>
    <row r="614" spans="2:6" x14ac:dyDescent="0.3">
      <c r="B614" s="17">
        <v>44963</v>
      </c>
      <c r="C614" s="21">
        <v>229.61700400000001</v>
      </c>
      <c r="D614" s="37">
        <f t="shared" si="18"/>
        <v>-4.9902629733853902E-3</v>
      </c>
      <c r="E614" s="50">
        <f t="shared" si="19"/>
        <v>20275.161066322766</v>
      </c>
      <c r="F614" s="48"/>
    </row>
    <row r="615" spans="2:6" x14ac:dyDescent="0.3">
      <c r="B615" s="17">
        <v>44964</v>
      </c>
      <c r="C615" s="21">
        <v>228.783005</v>
      </c>
      <c r="D615" s="37">
        <f t="shared" si="18"/>
        <v>-3.6321308329587197E-3</v>
      </c>
      <c r="E615" s="50">
        <f t="shared" si="19"/>
        <v>20201.519028670569</v>
      </c>
      <c r="F615" s="48"/>
    </row>
    <row r="616" spans="2:6" x14ac:dyDescent="0.3">
      <c r="B616" s="17">
        <v>44965</v>
      </c>
      <c r="C616" s="21">
        <v>229.779404</v>
      </c>
      <c r="D616" s="37">
        <f t="shared" si="18"/>
        <v>4.3552142345538152E-3</v>
      </c>
      <c r="E616" s="50">
        <f t="shared" si="19"/>
        <v>20289.500971903846</v>
      </c>
      <c r="F616" s="48"/>
    </row>
    <row r="617" spans="2:6" x14ac:dyDescent="0.3">
      <c r="B617" s="17">
        <v>44966</v>
      </c>
      <c r="C617" s="21">
        <v>229.47399899999999</v>
      </c>
      <c r="D617" s="37">
        <f t="shared" si="18"/>
        <v>-1.3291226049137435E-3</v>
      </c>
      <c r="E617" s="50">
        <f t="shared" si="19"/>
        <v>20262.533737519669</v>
      </c>
      <c r="F617" s="48"/>
    </row>
    <row r="618" spans="2:6" x14ac:dyDescent="0.3">
      <c r="B618" s="17">
        <v>44967</v>
      </c>
      <c r="C618" s="21">
        <v>229.827393</v>
      </c>
      <c r="D618" s="37">
        <f t="shared" si="18"/>
        <v>1.5400176121914738E-3</v>
      </c>
      <c r="E618" s="50">
        <f t="shared" si="19"/>
        <v>20293.738396343073</v>
      </c>
      <c r="F618" s="48"/>
    </row>
    <row r="619" spans="2:6" x14ac:dyDescent="0.3">
      <c r="B619" s="17">
        <v>44970</v>
      </c>
      <c r="C619" s="21">
        <v>228.77430699999999</v>
      </c>
      <c r="D619" s="37">
        <f t="shared" si="18"/>
        <v>-4.5820734693710228E-3</v>
      </c>
      <c r="E619" s="50">
        <f t="shared" si="19"/>
        <v>20200.750996042832</v>
      </c>
      <c r="F619" s="48"/>
    </row>
    <row r="620" spans="2:6" x14ac:dyDescent="0.3">
      <c r="B620" s="17">
        <v>44971</v>
      </c>
      <c r="C620" s="21">
        <v>228.77070599999999</v>
      </c>
      <c r="D620" s="37">
        <f t="shared" si="18"/>
        <v>-1.5740403925705243E-5</v>
      </c>
      <c r="E620" s="50">
        <f t="shared" si="19"/>
        <v>20200.433028062551</v>
      </c>
      <c r="F620" s="48"/>
    </row>
    <row r="621" spans="2:6" x14ac:dyDescent="0.3">
      <c r="B621" s="17">
        <v>44972</v>
      </c>
      <c r="C621" s="21">
        <v>229.535706</v>
      </c>
      <c r="D621" s="37">
        <f t="shared" si="18"/>
        <v>3.3439596064367386E-3</v>
      </c>
      <c r="E621" s="50">
        <f t="shared" si="19"/>
        <v>20267.982460140924</v>
      </c>
      <c r="F621" s="48"/>
    </row>
    <row r="622" spans="2:6" x14ac:dyDescent="0.3">
      <c r="B622" s="17">
        <v>44973</v>
      </c>
      <c r="C622" s="21">
        <v>228.62820400000001</v>
      </c>
      <c r="D622" s="37">
        <f t="shared" si="18"/>
        <v>-3.9536419662742749E-3</v>
      </c>
      <c r="E622" s="50">
        <f t="shared" si="19"/>
        <v>20187.850114114801</v>
      </c>
      <c r="F622" s="48"/>
    </row>
    <row r="623" spans="2:6" x14ac:dyDescent="0.3">
      <c r="B623" s="17">
        <v>44974</v>
      </c>
      <c r="C623" s="21">
        <v>228.08410599999999</v>
      </c>
      <c r="D623" s="37">
        <f t="shared" si="18"/>
        <v>-2.3798376161850072E-3</v>
      </c>
      <c r="E623" s="50">
        <f t="shared" si="19"/>
        <v>20139.806309023326</v>
      </c>
      <c r="F623" s="48"/>
    </row>
    <row r="624" spans="2:6" x14ac:dyDescent="0.3">
      <c r="B624" s="17">
        <v>44977</v>
      </c>
      <c r="C624" s="21">
        <v>227.16619900000001</v>
      </c>
      <c r="D624" s="37">
        <f t="shared" si="18"/>
        <v>-4.0244233414492517E-3</v>
      </c>
      <c r="E624" s="50">
        <f t="shared" si="19"/>
        <v>20058.755202421027</v>
      </c>
      <c r="F624" s="48"/>
    </row>
    <row r="625" spans="2:6" x14ac:dyDescent="0.3">
      <c r="B625" s="17">
        <v>44978</v>
      </c>
      <c r="C625" s="21">
        <v>226.45649700000001</v>
      </c>
      <c r="D625" s="37">
        <f t="shared" si="18"/>
        <v>-3.1241531668185938E-3</v>
      </c>
      <c r="E625" s="50">
        <f t="shared" si="19"/>
        <v>19996.088578832943</v>
      </c>
      <c r="F625" s="48"/>
    </row>
    <row r="626" spans="2:6" x14ac:dyDescent="0.3">
      <c r="B626" s="17">
        <v>44979</v>
      </c>
      <c r="C626" s="21">
        <v>224.597397</v>
      </c>
      <c r="D626" s="37">
        <f t="shared" si="18"/>
        <v>-8.2095237921127606E-3</v>
      </c>
      <c r="E626" s="50">
        <f t="shared" si="19"/>
        <v>19831.930213895819</v>
      </c>
      <c r="F626" s="48"/>
    </row>
    <row r="627" spans="2:6" x14ac:dyDescent="0.3">
      <c r="B627" s="17">
        <v>44980</v>
      </c>
      <c r="C627" s="21">
        <v>225.20550499999999</v>
      </c>
      <c r="D627" s="37">
        <f t="shared" si="18"/>
        <v>2.7075469623540974E-3</v>
      </c>
      <c r="E627" s="50">
        <f t="shared" si="19"/>
        <v>19885.62609630407</v>
      </c>
      <c r="F627" s="48"/>
    </row>
    <row r="628" spans="2:6" x14ac:dyDescent="0.3">
      <c r="B628" s="17">
        <v>44981</v>
      </c>
      <c r="C628" s="21">
        <v>224.97290000000001</v>
      </c>
      <c r="D628" s="37">
        <f t="shared" si="18"/>
        <v>-1.0328566346545489E-3</v>
      </c>
      <c r="E628" s="50">
        <f t="shared" si="19"/>
        <v>19865.087095456242</v>
      </c>
      <c r="F628" s="48"/>
    </row>
    <row r="629" spans="2:6" x14ac:dyDescent="0.3">
      <c r="B629" s="17">
        <v>44984</v>
      </c>
      <c r="C629" s="21">
        <v>223.10209699999999</v>
      </c>
      <c r="D629" s="37">
        <f t="shared" si="18"/>
        <v>-8.3156815776479001E-3</v>
      </c>
      <c r="E629" s="50">
        <f t="shared" si="19"/>
        <v>19699.895356658184</v>
      </c>
      <c r="F629" s="48"/>
    </row>
    <row r="630" spans="2:6" x14ac:dyDescent="0.3">
      <c r="B630" s="17">
        <v>44985</v>
      </c>
      <c r="C630" s="21">
        <v>223.183899</v>
      </c>
      <c r="D630" s="37">
        <f t="shared" si="18"/>
        <v>3.6665724392545882E-4</v>
      </c>
      <c r="E630" s="50">
        <f t="shared" si="19"/>
        <v>19707.118465995278</v>
      </c>
      <c r="F630" s="48"/>
    </row>
    <row r="631" spans="2:6" x14ac:dyDescent="0.3">
      <c r="B631" s="17">
        <v>44986</v>
      </c>
      <c r="C631" s="21">
        <v>224.33639500000001</v>
      </c>
      <c r="D631" s="37">
        <f t="shared" si="18"/>
        <v>5.1638850524786898E-3</v>
      </c>
      <c r="E631" s="50">
        <f t="shared" si="19"/>
        <v>19808.883760469256</v>
      </c>
      <c r="F631" s="48"/>
    </row>
    <row r="632" spans="2:6" x14ac:dyDescent="0.3">
      <c r="B632" s="17">
        <v>44987</v>
      </c>
      <c r="C632" s="21">
        <v>223.79049699999999</v>
      </c>
      <c r="D632" s="37">
        <f t="shared" si="18"/>
        <v>-2.4333902664345763E-3</v>
      </c>
      <c r="E632" s="50">
        <f t="shared" si="19"/>
        <v>19760.681015537597</v>
      </c>
      <c r="F632" s="48"/>
    </row>
    <row r="633" spans="2:6" x14ac:dyDescent="0.3">
      <c r="B633" s="17">
        <v>44988</v>
      </c>
      <c r="C633" s="21">
        <v>225.520004</v>
      </c>
      <c r="D633" s="37">
        <f t="shared" si="18"/>
        <v>7.728241472201621E-3</v>
      </c>
      <c r="E633" s="50">
        <f t="shared" si="19"/>
        <v>19913.396330080821</v>
      </c>
      <c r="F633" s="48"/>
    </row>
    <row r="634" spans="2:6" x14ac:dyDescent="0.3">
      <c r="B634" s="17">
        <v>44991</v>
      </c>
      <c r="C634" s="21">
        <v>226.024002</v>
      </c>
      <c r="D634" s="37">
        <f t="shared" si="18"/>
        <v>2.234826139857623E-3</v>
      </c>
      <c r="E634" s="50">
        <f t="shared" si="19"/>
        <v>19957.899308732631</v>
      </c>
      <c r="F634" s="48"/>
    </row>
    <row r="635" spans="2:6" x14ac:dyDescent="0.3">
      <c r="B635" s="17">
        <v>44993</v>
      </c>
      <c r="C635" s="21">
        <v>226.43550099999999</v>
      </c>
      <c r="D635" s="37">
        <f t="shared" si="18"/>
        <v>1.820598681373636E-3</v>
      </c>
      <c r="E635" s="50">
        <f t="shared" si="19"/>
        <v>19994.234633897097</v>
      </c>
      <c r="F635" s="48"/>
    </row>
    <row r="636" spans="2:6" x14ac:dyDescent="0.3">
      <c r="B636" s="17">
        <v>44994</v>
      </c>
      <c r="C636" s="21">
        <v>224.92640700000001</v>
      </c>
      <c r="D636" s="37">
        <f t="shared" si="18"/>
        <v>-6.6645644933564386E-3</v>
      </c>
      <c r="E636" s="50">
        <f t="shared" si="19"/>
        <v>19860.981767684189</v>
      </c>
      <c r="F636" s="48"/>
    </row>
    <row r="637" spans="2:6" x14ac:dyDescent="0.3">
      <c r="B637" s="17">
        <v>44995</v>
      </c>
      <c r="C637" s="21">
        <v>225.13149999999999</v>
      </c>
      <c r="D637" s="37">
        <f t="shared" si="18"/>
        <v>9.118226834076296E-4</v>
      </c>
      <c r="E637" s="50">
        <f t="shared" si="19"/>
        <v>19879.091461374708</v>
      </c>
      <c r="F637" s="48"/>
    </row>
    <row r="638" spans="2:6" x14ac:dyDescent="0.3">
      <c r="B638" s="17">
        <v>44998</v>
      </c>
      <c r="C638" s="21">
        <v>222.32470699999999</v>
      </c>
      <c r="D638" s="37">
        <f t="shared" si="18"/>
        <v>-1.2467349082647249E-2</v>
      </c>
      <c r="E638" s="50">
        <f t="shared" si="19"/>
        <v>19631.251888679879</v>
      </c>
      <c r="F638" s="48"/>
    </row>
    <row r="639" spans="2:6" x14ac:dyDescent="0.3">
      <c r="B639" s="17">
        <v>44999</v>
      </c>
      <c r="C639" s="21">
        <v>221.65730300000001</v>
      </c>
      <c r="D639" s="37">
        <f t="shared" si="18"/>
        <v>-3.001933563776051E-3</v>
      </c>
      <c r="E639" s="50">
        <f t="shared" si="19"/>
        <v>19572.320174736309</v>
      </c>
      <c r="F639" s="48"/>
    </row>
    <row r="640" spans="2:6" x14ac:dyDescent="0.3">
      <c r="B640" s="17">
        <v>45000</v>
      </c>
      <c r="C640" s="21">
        <v>221.32870500000001</v>
      </c>
      <c r="D640" s="37">
        <f t="shared" si="18"/>
        <v>-1.482459614696293E-3</v>
      </c>
      <c r="E640" s="50">
        <f t="shared" si="19"/>
        <v>19543.305000511358</v>
      </c>
      <c r="F640" s="48"/>
    </row>
    <row r="641" spans="2:6" x14ac:dyDescent="0.3">
      <c r="B641" s="17">
        <v>45001</v>
      </c>
      <c r="C641" s="21">
        <v>221.49040199999999</v>
      </c>
      <c r="D641" s="37">
        <f t="shared" si="18"/>
        <v>7.3057401207843927E-4</v>
      </c>
      <c r="E641" s="50">
        <f t="shared" si="19"/>
        <v>19557.582831254855</v>
      </c>
      <c r="F641" s="48"/>
    </row>
    <row r="642" spans="2:6" x14ac:dyDescent="0.3">
      <c r="B642" s="17">
        <v>45002</v>
      </c>
      <c r="C642" s="21">
        <v>222.50340299999999</v>
      </c>
      <c r="D642" s="37">
        <f t="shared" si="18"/>
        <v>4.5735661268067173E-3</v>
      </c>
      <c r="E642" s="50">
        <f t="shared" si="19"/>
        <v>19647.0307296141</v>
      </c>
      <c r="F642" s="48"/>
    </row>
    <row r="643" spans="2:6" x14ac:dyDescent="0.3">
      <c r="B643" s="17">
        <v>45005</v>
      </c>
      <c r="C643" s="21">
        <v>221.307907</v>
      </c>
      <c r="D643" s="37">
        <f t="shared" si="18"/>
        <v>-5.3729335546386743E-3</v>
      </c>
      <c r="E643" s="50">
        <f t="shared" si="19"/>
        <v>19541.468538957939</v>
      </c>
      <c r="F643" s="48"/>
    </row>
    <row r="644" spans="2:6" x14ac:dyDescent="0.3">
      <c r="B644" s="17">
        <v>45006</v>
      </c>
      <c r="C644" s="21">
        <v>221.69030799999999</v>
      </c>
      <c r="D644" s="37">
        <f t="shared" si="18"/>
        <v>1.7279138607550399E-3</v>
      </c>
      <c r="E644" s="50">
        <f t="shared" si="19"/>
        <v>19575.234513305913</v>
      </c>
      <c r="F644" s="48"/>
    </row>
    <row r="645" spans="2:6" x14ac:dyDescent="0.3">
      <c r="B645" s="17">
        <v>45007</v>
      </c>
      <c r="C645" s="21">
        <v>222.516006</v>
      </c>
      <c r="D645" s="37">
        <f t="shared" si="18"/>
        <v>3.7245561497438896E-3</v>
      </c>
      <c r="E645" s="50">
        <f t="shared" si="19"/>
        <v>19648.143573395126</v>
      </c>
      <c r="F645" s="48"/>
    </row>
    <row r="646" spans="2:6" x14ac:dyDescent="0.3">
      <c r="B646" s="17">
        <v>45008</v>
      </c>
      <c r="C646" s="21">
        <v>222.16149899999999</v>
      </c>
      <c r="D646" s="37">
        <f t="shared" ref="D646:D709" si="20">((C646-C645)/C645)</f>
        <v>-1.5931752792651345E-3</v>
      </c>
      <c r="E646" s="50">
        <f t="shared" ref="E646:E709" si="21">(E645+(E645*D646))</f>
        <v>19616.840636770539</v>
      </c>
      <c r="F646" s="48"/>
    </row>
    <row r="647" spans="2:6" x14ac:dyDescent="0.3">
      <c r="B647" s="17">
        <v>45009</v>
      </c>
      <c r="C647" s="21">
        <v>220.574005</v>
      </c>
      <c r="D647" s="37">
        <f t="shared" si="20"/>
        <v>-7.1456755880099296E-3</v>
      </c>
      <c r="E647" s="50">
        <f t="shared" si="21"/>
        <v>19476.665057518487</v>
      </c>
      <c r="F647" s="48"/>
    </row>
    <row r="648" spans="2:6" x14ac:dyDescent="0.3">
      <c r="B648" s="17">
        <v>45012</v>
      </c>
      <c r="C648" s="21">
        <v>219.25379899999999</v>
      </c>
      <c r="D648" s="37">
        <f t="shared" si="20"/>
        <v>-5.9853199836490843E-3</v>
      </c>
      <c r="E648" s="50">
        <f t="shared" si="21"/>
        <v>19360.090984934883</v>
      </c>
      <c r="F648" s="48"/>
    </row>
    <row r="649" spans="2:6" x14ac:dyDescent="0.3">
      <c r="B649" s="17">
        <v>45013</v>
      </c>
      <c r="C649" s="21">
        <v>218.22979699999999</v>
      </c>
      <c r="D649" s="37">
        <f t="shared" si="20"/>
        <v>-4.6703956997342427E-3</v>
      </c>
      <c r="E649" s="50">
        <f t="shared" si="21"/>
        <v>19269.67169925238</v>
      </c>
      <c r="F649" s="48"/>
    </row>
    <row r="650" spans="2:6" x14ac:dyDescent="0.3">
      <c r="B650" s="17">
        <v>45014</v>
      </c>
      <c r="C650" s="21">
        <v>219.66319300000001</v>
      </c>
      <c r="D650" s="37">
        <f t="shared" si="20"/>
        <v>6.5682872811361143E-3</v>
      </c>
      <c r="E650" s="50">
        <f t="shared" si="21"/>
        <v>19396.240438786248</v>
      </c>
      <c r="F650" s="48"/>
    </row>
    <row r="651" spans="2:6" x14ac:dyDescent="0.3">
      <c r="B651" s="17">
        <v>45016</v>
      </c>
      <c r="C651" s="21">
        <v>222.191406</v>
      </c>
      <c r="D651" s="37">
        <f t="shared" si="20"/>
        <v>1.1509497633497451E-2</v>
      </c>
      <c r="E651" s="50">
        <f t="shared" si="21"/>
        <v>19619.481422215205</v>
      </c>
      <c r="F651" s="48"/>
    </row>
    <row r="652" spans="2:6" x14ac:dyDescent="0.3">
      <c r="B652" s="17">
        <v>45019</v>
      </c>
      <c r="C652" s="21">
        <v>224.02600100000001</v>
      </c>
      <c r="D652" s="37">
        <f t="shared" si="20"/>
        <v>8.2568224983463456E-3</v>
      </c>
      <c r="E652" s="50">
        <f t="shared" si="21"/>
        <v>19781.475997828042</v>
      </c>
      <c r="F652" s="48"/>
    </row>
    <row r="653" spans="2:6" x14ac:dyDescent="0.3">
      <c r="B653" s="17">
        <v>45021</v>
      </c>
      <c r="C653" s="21">
        <v>225.555206</v>
      </c>
      <c r="D653" s="37">
        <f t="shared" si="20"/>
        <v>6.8260156998472257E-3</v>
      </c>
      <c r="E653" s="50">
        <f t="shared" si="21"/>
        <v>19916.504663555366</v>
      </c>
      <c r="F653" s="48"/>
    </row>
    <row r="654" spans="2:6" x14ac:dyDescent="0.3">
      <c r="B654" s="17">
        <v>45022</v>
      </c>
      <c r="C654" s="21">
        <v>225.40849299999999</v>
      </c>
      <c r="D654" s="37">
        <f t="shared" si="20"/>
        <v>-6.5045273217947995E-4</v>
      </c>
      <c r="E654" s="50">
        <f t="shared" si="21"/>
        <v>19903.549918681492</v>
      </c>
      <c r="F654" s="48"/>
    </row>
    <row r="655" spans="2:6" x14ac:dyDescent="0.3">
      <c r="B655" s="17">
        <v>45026</v>
      </c>
      <c r="C655" s="21">
        <v>225.091904</v>
      </c>
      <c r="D655" s="37">
        <f t="shared" si="20"/>
        <v>-1.4045122958166148E-3</v>
      </c>
      <c r="E655" s="50">
        <f t="shared" si="21"/>
        <v>19875.595138090306</v>
      </c>
      <c r="F655" s="48"/>
    </row>
    <row r="656" spans="2:6" x14ac:dyDescent="0.3">
      <c r="B656" s="17">
        <v>45027</v>
      </c>
      <c r="C656" s="21">
        <v>226.01809700000001</v>
      </c>
      <c r="D656" s="37">
        <f t="shared" si="20"/>
        <v>4.114732620503366E-3</v>
      </c>
      <c r="E656" s="50">
        <f t="shared" si="21"/>
        <v>19957.377897756924</v>
      </c>
      <c r="F656" s="48"/>
    </row>
    <row r="657" spans="2:6" x14ac:dyDescent="0.3">
      <c r="B657" s="17">
        <v>45028</v>
      </c>
      <c r="C657" s="21">
        <v>226.46850599999999</v>
      </c>
      <c r="D657" s="37">
        <f t="shared" si="20"/>
        <v>1.9928006030418845E-3</v>
      </c>
      <c r="E657" s="50">
        <f t="shared" si="21"/>
        <v>19997.148972466708</v>
      </c>
      <c r="F657" s="48"/>
    </row>
    <row r="658" spans="2:6" x14ac:dyDescent="0.3">
      <c r="B658" s="17">
        <v>45029</v>
      </c>
      <c r="C658" s="21">
        <v>226.75129699999999</v>
      </c>
      <c r="D658" s="37">
        <f t="shared" si="20"/>
        <v>1.2486990133630464E-3</v>
      </c>
      <c r="E658" s="50">
        <f t="shared" si="21"/>
        <v>20022.1193926587</v>
      </c>
      <c r="F658" s="48"/>
    </row>
    <row r="659" spans="2:6" x14ac:dyDescent="0.3">
      <c r="B659" s="17">
        <v>45033</v>
      </c>
      <c r="C659" s="21">
        <v>227.91250600000001</v>
      </c>
      <c r="D659" s="37">
        <f t="shared" si="20"/>
        <v>5.121068833401265E-3</v>
      </c>
      <c r="E659" s="50">
        <f t="shared" si="21"/>
        <v>20124.654044259085</v>
      </c>
      <c r="F659" s="48"/>
    </row>
    <row r="660" spans="2:6" x14ac:dyDescent="0.3">
      <c r="B660" s="17">
        <v>45034</v>
      </c>
      <c r="C660" s="21">
        <v>227.633194</v>
      </c>
      <c r="D660" s="37">
        <f t="shared" si="20"/>
        <v>-1.2255229206246561E-3</v>
      </c>
      <c r="E660" s="50">
        <f t="shared" si="21"/>
        <v>20099.990819458202</v>
      </c>
      <c r="F660" s="48"/>
    </row>
    <row r="661" spans="2:6" x14ac:dyDescent="0.3">
      <c r="B661" s="17">
        <v>45035</v>
      </c>
      <c r="C661" s="21">
        <v>227.821899</v>
      </c>
      <c r="D661" s="37">
        <f t="shared" si="20"/>
        <v>8.2898718189579497E-4</v>
      </c>
      <c r="E661" s="50">
        <f t="shared" si="21"/>
        <v>20116.653454203755</v>
      </c>
      <c r="F661" s="48"/>
    </row>
    <row r="662" spans="2:6" x14ac:dyDescent="0.3">
      <c r="B662" s="17">
        <v>45036</v>
      </c>
      <c r="C662" s="21">
        <v>228.45730599999999</v>
      </c>
      <c r="D662" s="37">
        <f t="shared" si="20"/>
        <v>2.7890514598861564E-3</v>
      </c>
      <c r="E662" s="50">
        <f t="shared" si="21"/>
        <v>20172.759835888228</v>
      </c>
      <c r="F662" s="48"/>
    </row>
    <row r="663" spans="2:6" x14ac:dyDescent="0.3">
      <c r="B663" s="17">
        <v>45037</v>
      </c>
      <c r="C663" s="21">
        <v>229.34229999999999</v>
      </c>
      <c r="D663" s="37">
        <f t="shared" si="20"/>
        <v>3.8737828765257614E-3</v>
      </c>
      <c r="E663" s="50">
        <f t="shared" si="21"/>
        <v>20250.90472751276</v>
      </c>
      <c r="F663" s="48"/>
    </row>
    <row r="664" spans="2:6" x14ac:dyDescent="0.3">
      <c r="B664" s="17">
        <v>45040</v>
      </c>
      <c r="C664" s="21">
        <v>229.712402</v>
      </c>
      <c r="D664" s="37">
        <f t="shared" si="20"/>
        <v>1.6137537645693918E-3</v>
      </c>
      <c r="E664" s="50">
        <f t="shared" si="21"/>
        <v>20283.584701252719</v>
      </c>
      <c r="F664" s="48"/>
    </row>
    <row r="665" spans="2:6" x14ac:dyDescent="0.3">
      <c r="B665" s="17">
        <v>45041</v>
      </c>
      <c r="C665" s="21">
        <v>230.06939700000001</v>
      </c>
      <c r="D665" s="37">
        <f t="shared" si="20"/>
        <v>1.5540954554121634E-3</v>
      </c>
      <c r="E665" s="50">
        <f t="shared" si="21"/>
        <v>20315.107328056405</v>
      </c>
      <c r="F665" s="48"/>
    </row>
    <row r="666" spans="2:6" x14ac:dyDescent="0.3">
      <c r="B666" s="17">
        <v>45042</v>
      </c>
      <c r="C666" s="21">
        <v>230.623199</v>
      </c>
      <c r="D666" s="37">
        <f t="shared" si="20"/>
        <v>2.4071084951815228E-3</v>
      </c>
      <c r="E666" s="50">
        <f t="shared" si="21"/>
        <v>20364.007995486296</v>
      </c>
      <c r="F666" s="48"/>
    </row>
    <row r="667" spans="2:6" x14ac:dyDescent="0.3">
      <c r="B667" s="17">
        <v>45043</v>
      </c>
      <c r="C667" s="21">
        <v>230.98530600000001</v>
      </c>
      <c r="D667" s="37">
        <f t="shared" si="20"/>
        <v>1.5701239145503693E-3</v>
      </c>
      <c r="E667" s="50">
        <f t="shared" si="21"/>
        <v>20395.982011436103</v>
      </c>
      <c r="F667" s="48"/>
    </row>
    <row r="668" spans="2:6" x14ac:dyDescent="0.3">
      <c r="B668" s="17">
        <v>45044</v>
      </c>
      <c r="C668" s="21">
        <v>233.784897</v>
      </c>
      <c r="D668" s="37">
        <f t="shared" si="20"/>
        <v>1.2120212529882712E-2</v>
      </c>
      <c r="E668" s="50">
        <f t="shared" si="21"/>
        <v>20643.185648170373</v>
      </c>
      <c r="F668" s="48"/>
    </row>
    <row r="669" spans="2:6" x14ac:dyDescent="0.3">
      <c r="B669" s="17">
        <v>45048</v>
      </c>
      <c r="C669" s="21">
        <v>233.79589799999999</v>
      </c>
      <c r="D669" s="37">
        <f t="shared" si="20"/>
        <v>4.7056076509481088E-5</v>
      </c>
      <c r="E669" s="50">
        <f t="shared" si="21"/>
        <v>20644.157035493634</v>
      </c>
      <c r="F669" s="48"/>
    </row>
    <row r="670" spans="2:6" x14ac:dyDescent="0.3">
      <c r="B670" s="17">
        <v>45049</v>
      </c>
      <c r="C670" s="21">
        <v>234.37609900000001</v>
      </c>
      <c r="D670" s="37">
        <f t="shared" si="20"/>
        <v>2.4816560297393096E-3</v>
      </c>
      <c r="E670" s="50">
        <f t="shared" si="21"/>
        <v>20695.388732279651</v>
      </c>
      <c r="F670" s="48"/>
    </row>
    <row r="671" spans="2:6" x14ac:dyDescent="0.3">
      <c r="B671" s="17">
        <v>45050</v>
      </c>
      <c r="C671" s="21">
        <v>235.430801</v>
      </c>
      <c r="D671" s="37">
        <f t="shared" si="20"/>
        <v>4.5000407656754782E-3</v>
      </c>
      <c r="E671" s="50">
        <f t="shared" si="21"/>
        <v>20788.51882523641</v>
      </c>
      <c r="F671" s="48"/>
    </row>
    <row r="672" spans="2:6" x14ac:dyDescent="0.3">
      <c r="B672" s="17">
        <v>45051</v>
      </c>
      <c r="C672" s="21">
        <v>235.32929999999999</v>
      </c>
      <c r="D672" s="37">
        <f t="shared" si="20"/>
        <v>-4.3112880544467571E-4</v>
      </c>
      <c r="E672" s="50">
        <f t="shared" si="21"/>
        <v>20779.556295948321</v>
      </c>
      <c r="F672" s="48"/>
    </row>
    <row r="673" spans="2:6" x14ac:dyDescent="0.3">
      <c r="B673" s="17">
        <v>45054</v>
      </c>
      <c r="C673" s="21">
        <v>236.65289300000001</v>
      </c>
      <c r="D673" s="37">
        <f t="shared" si="20"/>
        <v>5.6244292572153864E-3</v>
      </c>
      <c r="E673" s="50">
        <f t="shared" si="21"/>
        <v>20896.429440331209</v>
      </c>
      <c r="F673" s="48"/>
    </row>
    <row r="674" spans="2:6" x14ac:dyDescent="0.3">
      <c r="B674" s="17">
        <v>45055</v>
      </c>
      <c r="C674" s="21">
        <v>236.805801</v>
      </c>
      <c r="D674" s="37">
        <f t="shared" si="20"/>
        <v>6.461277445697505E-4</v>
      </c>
      <c r="E674" s="50">
        <f t="shared" si="21"/>
        <v>20909.931203155051</v>
      </c>
      <c r="F674" s="48"/>
    </row>
    <row r="675" spans="2:6" x14ac:dyDescent="0.3">
      <c r="B675" s="17">
        <v>45056</v>
      </c>
      <c r="C675" s="21">
        <v>237.645096</v>
      </c>
      <c r="D675" s="37">
        <f t="shared" si="20"/>
        <v>3.5442332766163647E-3</v>
      </c>
      <c r="E675" s="50">
        <f t="shared" si="21"/>
        <v>20984.040877137031</v>
      </c>
      <c r="F675" s="48"/>
    </row>
    <row r="676" spans="2:6" x14ac:dyDescent="0.3">
      <c r="B676" s="17">
        <v>45057</v>
      </c>
      <c r="C676" s="21">
        <v>238.25990300000001</v>
      </c>
      <c r="D676" s="37">
        <f t="shared" si="20"/>
        <v>2.5870805261641637E-3</v>
      </c>
      <c r="E676" s="50">
        <f t="shared" si="21"/>
        <v>21038.328280650505</v>
      </c>
      <c r="F676" s="48"/>
    </row>
    <row r="677" spans="2:6" x14ac:dyDescent="0.3">
      <c r="B677" s="17">
        <v>45058</v>
      </c>
      <c r="C677" s="21">
        <v>238.942902</v>
      </c>
      <c r="D677" s="37">
        <f t="shared" si="20"/>
        <v>2.8666132714743665E-3</v>
      </c>
      <c r="E677" s="50">
        <f t="shared" si="21"/>
        <v>21098.637031709452</v>
      </c>
      <c r="F677" s="48"/>
    </row>
    <row r="678" spans="2:6" x14ac:dyDescent="0.3">
      <c r="B678" s="17">
        <v>45061</v>
      </c>
      <c r="C678" s="21">
        <v>240.662003</v>
      </c>
      <c r="D678" s="37">
        <f t="shared" si="20"/>
        <v>7.1946100328186139E-3</v>
      </c>
      <c r="E678" s="50">
        <f t="shared" si="21"/>
        <v>21250.433497376587</v>
      </c>
      <c r="F678" s="48"/>
    </row>
    <row r="679" spans="2:6" x14ac:dyDescent="0.3">
      <c r="B679" s="17">
        <v>45062</v>
      </c>
      <c r="C679" s="21">
        <v>240.07350199999999</v>
      </c>
      <c r="D679" s="37">
        <f t="shared" si="20"/>
        <v>-2.445342399979975E-3</v>
      </c>
      <c r="E679" s="50">
        <f t="shared" si="21"/>
        <v>21198.468911327498</v>
      </c>
      <c r="F679" s="48"/>
    </row>
    <row r="680" spans="2:6" x14ac:dyDescent="0.3">
      <c r="B680" s="17">
        <v>45063</v>
      </c>
      <c r="C680" s="21">
        <v>239.824905</v>
      </c>
      <c r="D680" s="37">
        <f t="shared" si="20"/>
        <v>-1.035503701695448E-3</v>
      </c>
      <c r="E680" s="50">
        <f t="shared" si="21"/>
        <v>21176.517818299544</v>
      </c>
      <c r="F680" s="48"/>
    </row>
    <row r="681" spans="2:6" x14ac:dyDescent="0.3">
      <c r="B681" s="17">
        <v>45064</v>
      </c>
      <c r="C681" s="21">
        <v>239.35020399999999</v>
      </c>
      <c r="D681" s="37">
        <f t="shared" si="20"/>
        <v>-1.9793649037409614E-3</v>
      </c>
      <c r="E681" s="50">
        <f t="shared" si="21"/>
        <v>21134.601762146558</v>
      </c>
      <c r="F681" s="48"/>
    </row>
    <row r="682" spans="2:6" x14ac:dyDescent="0.3">
      <c r="B682" s="17">
        <v>45065</v>
      </c>
      <c r="C682" s="21">
        <v>239.380798</v>
      </c>
      <c r="D682" s="37">
        <f t="shared" si="20"/>
        <v>1.2782107342598206E-4</v>
      </c>
      <c r="E682" s="50">
        <f t="shared" si="21"/>
        <v>21137.303209630227</v>
      </c>
      <c r="F682" s="48"/>
    </row>
    <row r="683" spans="2:6" x14ac:dyDescent="0.3">
      <c r="B683" s="17">
        <v>45068</v>
      </c>
      <c r="C683" s="21">
        <v>239.15220600000001</v>
      </c>
      <c r="D683" s="37">
        <f t="shared" si="20"/>
        <v>-9.5493039504359874E-4</v>
      </c>
      <c r="E683" s="50">
        <f t="shared" si="21"/>
        <v>21117.118556326099</v>
      </c>
      <c r="F683" s="48"/>
    </row>
    <row r="684" spans="2:6" x14ac:dyDescent="0.3">
      <c r="B684" s="17">
        <v>45069</v>
      </c>
      <c r="C684" s="21">
        <v>239.51960800000001</v>
      </c>
      <c r="D684" s="37">
        <f t="shared" si="20"/>
        <v>1.5362684967246275E-3</v>
      </c>
      <c r="E684" s="50">
        <f t="shared" si="21"/>
        <v>21149.560120305781</v>
      </c>
      <c r="F684" s="48"/>
    </row>
    <row r="685" spans="2:6" x14ac:dyDescent="0.3">
      <c r="B685" s="17">
        <v>45070</v>
      </c>
      <c r="C685" s="21">
        <v>239.49899300000001</v>
      </c>
      <c r="D685" s="37">
        <f t="shared" si="20"/>
        <v>-8.6068110131477332E-5</v>
      </c>
      <c r="E685" s="50">
        <f t="shared" si="21"/>
        <v>21147.739817636113</v>
      </c>
      <c r="F685" s="48"/>
    </row>
    <row r="686" spans="2:6" x14ac:dyDescent="0.3">
      <c r="B686" s="17">
        <v>45071</v>
      </c>
      <c r="C686" s="21">
        <v>240.33090200000001</v>
      </c>
      <c r="D686" s="37">
        <f t="shared" si="20"/>
        <v>3.473538613166511E-3</v>
      </c>
      <c r="E686" s="50">
        <f t="shared" si="21"/>
        <v>21221.197308473871</v>
      </c>
      <c r="F686" s="48"/>
    </row>
    <row r="687" spans="2:6" x14ac:dyDescent="0.3">
      <c r="B687" s="17">
        <v>45072</v>
      </c>
      <c r="C687" s="21">
        <v>242.14059399999999</v>
      </c>
      <c r="D687" s="37">
        <f t="shared" si="20"/>
        <v>7.5300012813166407E-3</v>
      </c>
      <c r="E687" s="50">
        <f t="shared" si="21"/>
        <v>21380.992951397751</v>
      </c>
      <c r="F687" s="48"/>
    </row>
    <row r="688" spans="2:6" x14ac:dyDescent="0.3">
      <c r="B688" s="17">
        <v>45075</v>
      </c>
      <c r="C688" s="21">
        <v>243.195007</v>
      </c>
      <c r="D688" s="37">
        <f t="shared" si="20"/>
        <v>4.354548663575224E-3</v>
      </c>
      <c r="E688" s="50">
        <f t="shared" si="21"/>
        <v>21474.097525680172</v>
      </c>
      <c r="F688" s="48"/>
    </row>
    <row r="689" spans="2:6" x14ac:dyDescent="0.3">
      <c r="B689" s="17">
        <v>45076</v>
      </c>
      <c r="C689" s="21">
        <v>244.54379299999999</v>
      </c>
      <c r="D689" s="37">
        <f t="shared" si="20"/>
        <v>5.5461089297774513E-3</v>
      </c>
      <c r="E689" s="50">
        <f t="shared" si="21"/>
        <v>21593.195209726258</v>
      </c>
      <c r="F689" s="48"/>
    </row>
    <row r="690" spans="2:6" x14ac:dyDescent="0.3">
      <c r="B690" s="17">
        <v>45077</v>
      </c>
      <c r="C690" s="21">
        <v>244.86810299999999</v>
      </c>
      <c r="D690" s="37">
        <f t="shared" si="20"/>
        <v>1.3261837318438788E-3</v>
      </c>
      <c r="E690" s="50">
        <f t="shared" si="21"/>
        <v>21621.831753931925</v>
      </c>
      <c r="F690" s="48"/>
    </row>
    <row r="691" spans="2:6" x14ac:dyDescent="0.3">
      <c r="B691" s="17">
        <v>45078</v>
      </c>
      <c r="C691" s="21">
        <v>245.33479299999999</v>
      </c>
      <c r="D691" s="37">
        <f t="shared" si="20"/>
        <v>1.9058831847935697E-3</v>
      </c>
      <c r="E691" s="50">
        <f t="shared" si="21"/>
        <v>21663.040439496181</v>
      </c>
      <c r="F691" s="48"/>
    </row>
    <row r="692" spans="2:6" x14ac:dyDescent="0.3">
      <c r="B692" s="17">
        <v>45079</v>
      </c>
      <c r="C692" s="21">
        <v>247.03900100000001</v>
      </c>
      <c r="D692" s="37">
        <f t="shared" si="20"/>
        <v>6.9464586704586278E-3</v>
      </c>
      <c r="E692" s="50">
        <f t="shared" si="21"/>
        <v>21813.521854585615</v>
      </c>
      <c r="F692" s="48"/>
    </row>
    <row r="693" spans="2:6" x14ac:dyDescent="0.3">
      <c r="B693" s="17">
        <v>45082</v>
      </c>
      <c r="C693" s="21">
        <v>248.033096</v>
      </c>
      <c r="D693" s="37">
        <f t="shared" si="20"/>
        <v>4.0240407222177331E-3</v>
      </c>
      <c r="E693" s="50">
        <f t="shared" si="21"/>
        <v>21901.300354823456</v>
      </c>
      <c r="F693" s="48"/>
    </row>
    <row r="694" spans="2:6" x14ac:dyDescent="0.3">
      <c r="B694" s="17">
        <v>45083</v>
      </c>
      <c r="C694" s="21">
        <v>248.51159699999999</v>
      </c>
      <c r="D694" s="37">
        <f t="shared" si="20"/>
        <v>1.9291820636710283E-3</v>
      </c>
      <c r="E694" s="50">
        <f t="shared" si="21"/>
        <v>21943.551950639052</v>
      </c>
      <c r="F694" s="48"/>
    </row>
    <row r="695" spans="2:6" x14ac:dyDescent="0.3">
      <c r="B695" s="17">
        <v>45084</v>
      </c>
      <c r="C695" s="21">
        <v>250.878998</v>
      </c>
      <c r="D695" s="37">
        <f t="shared" si="20"/>
        <v>9.5263200131461105E-3</v>
      </c>
      <c r="E695" s="50">
        <f t="shared" si="21"/>
        <v>22152.593248745936</v>
      </c>
      <c r="F695" s="48"/>
    </row>
    <row r="696" spans="2:6" x14ac:dyDescent="0.3">
      <c r="B696" s="17">
        <v>45085</v>
      </c>
      <c r="C696" s="21">
        <v>249.79719499999999</v>
      </c>
      <c r="D696" s="37">
        <f t="shared" si="20"/>
        <v>-4.3120508636598108E-3</v>
      </c>
      <c r="E696" s="50">
        <f t="shared" si="21"/>
        <v>22057.070139895375</v>
      </c>
      <c r="F696" s="48"/>
    </row>
    <row r="697" spans="2:6" x14ac:dyDescent="0.3">
      <c r="B697" s="17">
        <v>45086</v>
      </c>
      <c r="C697" s="21">
        <v>248.66709900000001</v>
      </c>
      <c r="D697" s="37">
        <f t="shared" si="20"/>
        <v>-4.524054003088307E-3</v>
      </c>
      <c r="E697" s="50">
        <f t="shared" si="21"/>
        <v>21957.28276343258</v>
      </c>
      <c r="F697" s="48"/>
    </row>
    <row r="698" spans="2:6" x14ac:dyDescent="0.3">
      <c r="B698" s="17">
        <v>45089</v>
      </c>
      <c r="C698" s="21">
        <v>249.32119800000001</v>
      </c>
      <c r="D698" s="37">
        <f t="shared" si="20"/>
        <v>2.630420359711528E-3</v>
      </c>
      <c r="E698" s="50">
        <f t="shared" si="21"/>
        <v>22015.039647057456</v>
      </c>
      <c r="F698" s="48"/>
    </row>
    <row r="699" spans="2:6" x14ac:dyDescent="0.3">
      <c r="B699" s="17">
        <v>45090</v>
      </c>
      <c r="C699" s="21">
        <v>251.94650300000001</v>
      </c>
      <c r="D699" s="37">
        <f t="shared" si="20"/>
        <v>1.0529810626050325E-2</v>
      </c>
      <c r="E699" s="50">
        <f t="shared" si="21"/>
        <v>22246.853845465961</v>
      </c>
      <c r="F699" s="48"/>
    </row>
    <row r="700" spans="2:6" x14ac:dyDescent="0.3">
      <c r="B700" s="17">
        <v>45091</v>
      </c>
      <c r="C700" s="21">
        <v>252.56970200000001</v>
      </c>
      <c r="D700" s="37">
        <f t="shared" si="20"/>
        <v>2.4735370111487499E-3</v>
      </c>
      <c r="E700" s="50">
        <f t="shared" si="21"/>
        <v>22301.882261834337</v>
      </c>
      <c r="F700" s="48"/>
    </row>
    <row r="701" spans="2:6" x14ac:dyDescent="0.3">
      <c r="B701" s="17">
        <v>45092</v>
      </c>
      <c r="C701" s="21">
        <v>252.858307</v>
      </c>
      <c r="D701" s="37">
        <f t="shared" si="20"/>
        <v>1.1426746664965767E-3</v>
      </c>
      <c r="E701" s="50">
        <f t="shared" si="21"/>
        <v>22327.366057710125</v>
      </c>
      <c r="F701" s="48"/>
    </row>
    <row r="702" spans="2:6" x14ac:dyDescent="0.3">
      <c r="B702" s="17">
        <v>45093</v>
      </c>
      <c r="C702" s="21">
        <v>254.20889299999999</v>
      </c>
      <c r="D702" s="37">
        <f t="shared" si="20"/>
        <v>5.3412759739785518E-3</v>
      </c>
      <c r="E702" s="50">
        <f t="shared" si="21"/>
        <v>22446.622681596396</v>
      </c>
      <c r="F702" s="48"/>
    </row>
    <row r="703" spans="2:6" x14ac:dyDescent="0.3">
      <c r="B703" s="17">
        <v>45096</v>
      </c>
      <c r="C703" s="21">
        <v>252.527298</v>
      </c>
      <c r="D703" s="37">
        <f t="shared" si="20"/>
        <v>-6.6150124810935998E-3</v>
      </c>
      <c r="E703" s="50">
        <f t="shared" si="21"/>
        <v>22298.137992399239</v>
      </c>
      <c r="F703" s="48"/>
    </row>
    <row r="704" spans="2:6" x14ac:dyDescent="0.3">
      <c r="B704" s="17">
        <v>45097</v>
      </c>
      <c r="C704" s="21">
        <v>252.78509500000001</v>
      </c>
      <c r="D704" s="37">
        <f t="shared" si="20"/>
        <v>1.0208678508887808E-3</v>
      </c>
      <c r="E704" s="50">
        <f t="shared" si="21"/>
        <v>22320.901444610361</v>
      </c>
      <c r="F704" s="48"/>
    </row>
    <row r="705" spans="2:6" x14ac:dyDescent="0.3">
      <c r="B705" s="17">
        <v>45098</v>
      </c>
      <c r="C705" s="21">
        <v>253.32299800000001</v>
      </c>
      <c r="D705" s="37">
        <f t="shared" si="20"/>
        <v>2.1279063150459882E-3</v>
      </c>
      <c r="E705" s="50">
        <f t="shared" si="21"/>
        <v>22368.398231751868</v>
      </c>
      <c r="F705" s="48"/>
    </row>
    <row r="706" spans="2:6" x14ac:dyDescent="0.3">
      <c r="B706" s="17">
        <v>45099</v>
      </c>
      <c r="C706" s="21">
        <v>251.94430500000001</v>
      </c>
      <c r="D706" s="37">
        <f t="shared" si="20"/>
        <v>-5.4424312473990155E-3</v>
      </c>
      <c r="E706" s="50">
        <f t="shared" si="21"/>
        <v>22246.659762261115</v>
      </c>
      <c r="F706" s="48"/>
    </row>
    <row r="707" spans="2:6" x14ac:dyDescent="0.3">
      <c r="B707" s="17">
        <v>45100</v>
      </c>
      <c r="C707" s="21">
        <v>251.160202</v>
      </c>
      <c r="D707" s="37">
        <f t="shared" si="20"/>
        <v>-3.1122076762164397E-3</v>
      </c>
      <c r="E707" s="50">
        <f t="shared" si="21"/>
        <v>22177.423536978829</v>
      </c>
      <c r="F707" s="48"/>
    </row>
    <row r="708" spans="2:6" x14ac:dyDescent="0.3">
      <c r="B708" s="17">
        <v>45103</v>
      </c>
      <c r="C708" s="21">
        <v>252.401703</v>
      </c>
      <c r="D708" s="37">
        <f t="shared" si="20"/>
        <v>4.9430641881710209E-3</v>
      </c>
      <c r="E708" s="50">
        <f t="shared" si="21"/>
        <v>22287.047965050369</v>
      </c>
      <c r="F708" s="48"/>
    </row>
    <row r="709" spans="2:6" x14ac:dyDescent="0.3">
      <c r="B709" s="17">
        <v>45104</v>
      </c>
      <c r="C709" s="21">
        <v>252.423599</v>
      </c>
      <c r="D709" s="37">
        <f t="shared" si="20"/>
        <v>8.6750603263553011E-5</v>
      </c>
      <c r="E709" s="50">
        <f t="shared" si="21"/>
        <v>22288.981379906301</v>
      </c>
      <c r="F709" s="48"/>
    </row>
    <row r="710" spans="2:6" x14ac:dyDescent="0.3">
      <c r="B710" s="17">
        <v>45105</v>
      </c>
      <c r="C710" s="21">
        <v>253.78540000000001</v>
      </c>
      <c r="D710" s="37">
        <f t="shared" ref="D710:D745" si="22">((C710-C709)/C709)</f>
        <v>5.3949036674657905E-3</v>
      </c>
      <c r="E710" s="50">
        <f t="shared" ref="E710:E745" si="23">(E709+(E709*D710))</f>
        <v>22409.228287296835</v>
      </c>
      <c r="F710" s="48"/>
    </row>
    <row r="711" spans="2:6" x14ac:dyDescent="0.3">
      <c r="B711" s="17">
        <v>45107</v>
      </c>
      <c r="C711" s="21">
        <v>254.8125</v>
      </c>
      <c r="D711" s="37">
        <f t="shared" si="22"/>
        <v>4.047120125901609E-3</v>
      </c>
      <c r="E711" s="50">
        <f t="shared" si="23"/>
        <v>22499.921126104276</v>
      </c>
      <c r="F711" s="48"/>
    </row>
    <row r="712" spans="2:6" x14ac:dyDescent="0.3">
      <c r="B712" s="17">
        <v>45110</v>
      </c>
      <c r="C712" s="21">
        <v>255.58749399999999</v>
      </c>
      <c r="D712" s="37">
        <f t="shared" si="22"/>
        <v>3.0414285013490015E-3</v>
      </c>
      <c r="E712" s="50">
        <f t="shared" si="23"/>
        <v>22568.353027495315</v>
      </c>
      <c r="F712" s="48"/>
    </row>
    <row r="713" spans="2:6" x14ac:dyDescent="0.3">
      <c r="B713" s="17">
        <v>45111</v>
      </c>
      <c r="C713" s="21">
        <v>255.01300000000001</v>
      </c>
      <c r="D713" s="37">
        <f t="shared" si="22"/>
        <v>-2.2477390853872809E-3</v>
      </c>
      <c r="E713" s="50">
        <f t="shared" si="23"/>
        <v>22517.625258302596</v>
      </c>
      <c r="F713" s="48"/>
    </row>
    <row r="714" spans="2:6" x14ac:dyDescent="0.3">
      <c r="B714" s="17">
        <v>45112</v>
      </c>
      <c r="C714" s="21">
        <v>257.64898699999998</v>
      </c>
      <c r="D714" s="37">
        <f t="shared" si="22"/>
        <v>1.0336676953723816E-2</v>
      </c>
      <c r="E714" s="50">
        <f t="shared" si="23"/>
        <v>22750.382676362682</v>
      </c>
      <c r="F714" s="48"/>
    </row>
    <row r="715" spans="2:6" x14ac:dyDescent="0.3">
      <c r="B715" s="17">
        <v>45113</v>
      </c>
      <c r="C715" s="21">
        <v>258.71438599999999</v>
      </c>
      <c r="D715" s="37">
        <f t="shared" si="22"/>
        <v>4.1350793279075213E-3</v>
      </c>
      <c r="E715" s="50">
        <f t="shared" si="23"/>
        <v>22844.457313469695</v>
      </c>
      <c r="F715" s="48"/>
    </row>
    <row r="716" spans="2:6" x14ac:dyDescent="0.3">
      <c r="B716" s="17">
        <v>45114</v>
      </c>
      <c r="C716" s="21">
        <v>256.858002</v>
      </c>
      <c r="D716" s="37">
        <f t="shared" si="22"/>
        <v>-7.1754185327753345E-3</v>
      </c>
      <c r="E716" s="50">
        <f t="shared" si="23"/>
        <v>22680.538771091429</v>
      </c>
      <c r="F716" s="48"/>
    </row>
    <row r="717" spans="2:6" x14ac:dyDescent="0.3">
      <c r="B717" s="17">
        <v>45117</v>
      </c>
      <c r="C717" s="21">
        <v>256.42511000000002</v>
      </c>
      <c r="D717" s="37">
        <f t="shared" si="22"/>
        <v>-1.6853358533871223E-3</v>
      </c>
      <c r="E717" s="50">
        <f t="shared" si="23"/>
        <v>22642.314445926371</v>
      </c>
      <c r="F717" s="48"/>
    </row>
    <row r="718" spans="2:6" x14ac:dyDescent="0.3">
      <c r="B718" s="17">
        <v>45118</v>
      </c>
      <c r="C718" s="21">
        <v>259.27359000000001</v>
      </c>
      <c r="D718" s="37">
        <f t="shared" si="22"/>
        <v>1.1108428499845412E-2</v>
      </c>
      <c r="E718" s="50">
        <f t="shared" si="23"/>
        <v>22893.83497701996</v>
      </c>
      <c r="F718" s="48"/>
    </row>
    <row r="719" spans="2:6" x14ac:dyDescent="0.3">
      <c r="B719" s="17">
        <v>45119</v>
      </c>
      <c r="C719" s="21">
        <v>259.35998499999999</v>
      </c>
      <c r="D719" s="37">
        <f t="shared" si="22"/>
        <v>3.332194382003265E-4</v>
      </c>
      <c r="E719" s="50">
        <f t="shared" si="23"/>
        <v>22901.463647849254</v>
      </c>
      <c r="F719" s="48"/>
    </row>
    <row r="720" spans="2:6" x14ac:dyDescent="0.3">
      <c r="B720" s="17">
        <v>45120</v>
      </c>
      <c r="C720" s="21">
        <v>258.47540300000003</v>
      </c>
      <c r="D720" s="37">
        <f t="shared" si="22"/>
        <v>-3.410634065235492E-3</v>
      </c>
      <c r="E720" s="50">
        <f t="shared" si="23"/>
        <v>22823.355135788148</v>
      </c>
      <c r="F720" s="48"/>
    </row>
    <row r="721" spans="2:6" x14ac:dyDescent="0.3">
      <c r="B721" s="17">
        <v>45121</v>
      </c>
      <c r="C721" s="21">
        <v>259.660706</v>
      </c>
      <c r="D721" s="37">
        <f t="shared" si="22"/>
        <v>4.5857477587527978E-3</v>
      </c>
      <c r="E721" s="50">
        <f t="shared" si="23"/>
        <v>22928.017285449307</v>
      </c>
      <c r="F721" s="48"/>
    </row>
    <row r="722" spans="2:6" x14ac:dyDescent="0.3">
      <c r="B722" s="17">
        <v>45124</v>
      </c>
      <c r="C722" s="21">
        <v>261.05538899999999</v>
      </c>
      <c r="D722" s="37">
        <f t="shared" si="22"/>
        <v>5.371174643575013E-3</v>
      </c>
      <c r="E722" s="50">
        <f t="shared" si="23"/>
        <v>23051.167670520361</v>
      </c>
      <c r="F722" s="48"/>
    </row>
    <row r="723" spans="2:6" x14ac:dyDescent="0.3">
      <c r="B723" s="17">
        <v>45125</v>
      </c>
      <c r="C723" s="21">
        <v>261.21258499999999</v>
      </c>
      <c r="D723" s="37">
        <f t="shared" si="22"/>
        <v>6.0215573638282185E-4</v>
      </c>
      <c r="E723" s="50">
        <f t="shared" si="23"/>
        <v>23065.048063363487</v>
      </c>
      <c r="F723" s="48"/>
    </row>
    <row r="724" spans="2:6" x14ac:dyDescent="0.3">
      <c r="B724" s="17">
        <v>45126</v>
      </c>
      <c r="C724" s="21">
        <v>262.13510100000002</v>
      </c>
      <c r="D724" s="37">
        <f t="shared" si="22"/>
        <v>3.5316675113491571E-3</v>
      </c>
      <c r="E724" s="50">
        <f t="shared" si="23"/>
        <v>23146.506144256575</v>
      </c>
      <c r="F724" s="48"/>
    </row>
    <row r="725" spans="2:6" x14ac:dyDescent="0.3">
      <c r="B725" s="17">
        <v>45127</v>
      </c>
      <c r="C725" s="21">
        <v>264.07379200000003</v>
      </c>
      <c r="D725" s="37">
        <f t="shared" si="22"/>
        <v>7.3957703207400884E-3</v>
      </c>
      <c r="E725" s="50">
        <f t="shared" si="23"/>
        <v>23317.692387427094</v>
      </c>
      <c r="F725" s="48"/>
    </row>
    <row r="726" spans="2:6" x14ac:dyDescent="0.3">
      <c r="B726" s="17">
        <v>45128</v>
      </c>
      <c r="C726" s="21">
        <v>263.79629499999999</v>
      </c>
      <c r="D726" s="37">
        <f t="shared" si="22"/>
        <v>-1.0508312767366153E-3</v>
      </c>
      <c r="E726" s="50">
        <f t="shared" si="23"/>
        <v>23293.189426965062</v>
      </c>
      <c r="F726" s="48"/>
    </row>
    <row r="727" spans="2:6" x14ac:dyDescent="0.3">
      <c r="B727" s="17">
        <v>45131</v>
      </c>
      <c r="C727" s="21">
        <v>262.25079299999999</v>
      </c>
      <c r="D727" s="37">
        <f t="shared" si="22"/>
        <v>-5.8586948690844921E-3</v>
      </c>
      <c r="E727" s="50">
        <f t="shared" si="23"/>
        <v>23156.721737584689</v>
      </c>
      <c r="F727" s="48"/>
    </row>
    <row r="728" spans="2:6" x14ac:dyDescent="0.3">
      <c r="B728" s="17">
        <v>45132</v>
      </c>
      <c r="C728" s="21">
        <v>261.58718900000002</v>
      </c>
      <c r="D728" s="37">
        <f t="shared" si="22"/>
        <v>-2.5304175152673948E-3</v>
      </c>
      <c r="E728" s="50">
        <f t="shared" si="23"/>
        <v>23098.125563303733</v>
      </c>
      <c r="F728" s="48"/>
    </row>
    <row r="729" spans="2:6" x14ac:dyDescent="0.3">
      <c r="B729" s="17">
        <v>45133</v>
      </c>
      <c r="C729" s="21">
        <v>263.408997</v>
      </c>
      <c r="D729" s="37">
        <f t="shared" si="22"/>
        <v>6.964438919827896E-3</v>
      </c>
      <c r="E729" s="50">
        <f t="shared" si="23"/>
        <v>23258.991047951877</v>
      </c>
      <c r="F729" s="48"/>
    </row>
    <row r="730" spans="2:6" x14ac:dyDescent="0.3">
      <c r="B730" s="17">
        <v>45134</v>
      </c>
      <c r="C730" s="21">
        <v>263.27410900000001</v>
      </c>
      <c r="D730" s="37">
        <f t="shared" si="22"/>
        <v>-5.1208577359257575E-4</v>
      </c>
      <c r="E730" s="50">
        <f t="shared" si="23"/>
        <v>23247.080449528105</v>
      </c>
      <c r="F730" s="48"/>
    </row>
    <row r="731" spans="2:6" x14ac:dyDescent="0.3">
      <c r="B731" s="17">
        <v>45135</v>
      </c>
      <c r="C731" s="21">
        <v>264.48590100000001</v>
      </c>
      <c r="D731" s="37">
        <f t="shared" si="22"/>
        <v>4.6027769483401905E-3</v>
      </c>
      <c r="E731" s="50">
        <f t="shared" si="23"/>
        <v>23354.081575537402</v>
      </c>
      <c r="F731" s="48"/>
    </row>
    <row r="732" spans="2:6" x14ac:dyDescent="0.3">
      <c r="B732" s="17">
        <v>45138</v>
      </c>
      <c r="C732" s="21">
        <v>265.98001099999999</v>
      </c>
      <c r="D732" s="37">
        <f t="shared" si="22"/>
        <v>5.6491101958587118E-3</v>
      </c>
      <c r="E732" s="50">
        <f t="shared" si="23"/>
        <v>23486.011355880688</v>
      </c>
      <c r="F732" s="48"/>
    </row>
    <row r="733" spans="2:6" x14ac:dyDescent="0.3">
      <c r="B733" s="17">
        <v>45139</v>
      </c>
      <c r="C733" s="21">
        <v>266.112213</v>
      </c>
      <c r="D733" s="37">
        <f t="shared" si="22"/>
        <v>4.9703735067522267E-4</v>
      </c>
      <c r="E733" s="50">
        <f t="shared" si="23"/>
        <v>23497.684780742944</v>
      </c>
      <c r="F733" s="48"/>
    </row>
    <row r="734" spans="2:6" x14ac:dyDescent="0.3">
      <c r="B734" s="17">
        <v>45140</v>
      </c>
      <c r="C734" s="21">
        <v>263.92709400000001</v>
      </c>
      <c r="D734" s="37">
        <f t="shared" si="22"/>
        <v>-8.2112691310412961E-3</v>
      </c>
      <c r="E734" s="50">
        <f t="shared" si="23"/>
        <v>23304.73896705189</v>
      </c>
      <c r="F734" s="48"/>
    </row>
    <row r="735" spans="2:6" x14ac:dyDescent="0.3">
      <c r="B735" s="17">
        <v>45141</v>
      </c>
      <c r="C735" s="21">
        <v>262.16360500000002</v>
      </c>
      <c r="D735" s="37">
        <f t="shared" si="22"/>
        <v>-6.6817277956312919E-3</v>
      </c>
      <c r="E735" s="50">
        <f t="shared" si="23"/>
        <v>23149.023044925809</v>
      </c>
      <c r="F735" s="48"/>
    </row>
    <row r="736" spans="2:6" x14ac:dyDescent="0.3">
      <c r="B736" s="17">
        <v>45142</v>
      </c>
      <c r="C736" s="21">
        <v>263.73410000000001</v>
      </c>
      <c r="D736" s="37">
        <f t="shared" si="22"/>
        <v>5.9905149686967181E-3</v>
      </c>
      <c r="E736" s="50">
        <f t="shared" si="23"/>
        <v>23287.69761398714</v>
      </c>
      <c r="F736" s="48"/>
    </row>
    <row r="737" spans="2:6" x14ac:dyDescent="0.3">
      <c r="B737" s="17">
        <v>45145</v>
      </c>
      <c r="C737" s="21">
        <v>264.86041299999999</v>
      </c>
      <c r="D737" s="37">
        <f t="shared" si="22"/>
        <v>4.2706384953632532E-3</v>
      </c>
      <c r="E737" s="50">
        <f t="shared" si="23"/>
        <v>23387.150951885811</v>
      </c>
      <c r="F737" s="48"/>
    </row>
    <row r="738" spans="2:6" x14ac:dyDescent="0.3">
      <c r="B738" s="17">
        <v>45146</v>
      </c>
      <c r="C738" s="21">
        <v>265.29901100000001</v>
      </c>
      <c r="D738" s="37">
        <f t="shared" si="22"/>
        <v>1.6559590579510769E-3</v>
      </c>
      <c r="E738" s="50">
        <f t="shared" si="23"/>
        <v>23425.879116344255</v>
      </c>
      <c r="F738" s="48"/>
    </row>
    <row r="739" spans="2:6" x14ac:dyDescent="0.3">
      <c r="B739" s="17">
        <v>45147</v>
      </c>
      <c r="C739" s="21">
        <v>267.54409800000002</v>
      </c>
      <c r="D739" s="37">
        <f t="shared" si="22"/>
        <v>8.4624778341145495E-3</v>
      </c>
      <c r="E739" s="50">
        <f t="shared" si="23"/>
        <v>23624.120099110965</v>
      </c>
      <c r="F739" s="48"/>
    </row>
    <row r="740" spans="2:6" x14ac:dyDescent="0.3">
      <c r="B740" s="17">
        <v>45148</v>
      </c>
      <c r="C740" s="21">
        <v>265.86990400000002</v>
      </c>
      <c r="D740" s="37">
        <f t="shared" si="22"/>
        <v>-6.2576375727039953E-3</v>
      </c>
      <c r="E740" s="50">
        <f t="shared" si="23"/>
        <v>23476.288917556696</v>
      </c>
      <c r="F740" s="48"/>
    </row>
    <row r="741" spans="2:6" x14ac:dyDescent="0.3">
      <c r="B741" s="17">
        <v>45149</v>
      </c>
      <c r="C741" s="21">
        <v>265.77218599999998</v>
      </c>
      <c r="D741" s="37">
        <f t="shared" si="22"/>
        <v>-3.6754066003665854E-4</v>
      </c>
      <c r="E741" s="50">
        <f t="shared" si="23"/>
        <v>23467.660426832725</v>
      </c>
      <c r="F741" s="48"/>
    </row>
    <row r="742" spans="2:6" x14ac:dyDescent="0.3">
      <c r="B742" s="17">
        <v>45152</v>
      </c>
      <c r="C742" s="21">
        <v>265.90240499999999</v>
      </c>
      <c r="D742" s="37">
        <f t="shared" si="22"/>
        <v>4.8996473995217458E-4</v>
      </c>
      <c r="E742" s="50">
        <f t="shared" si="23"/>
        <v>23479.158752971045</v>
      </c>
      <c r="F742" s="48"/>
    </row>
    <row r="743" spans="2:6" x14ac:dyDescent="0.3">
      <c r="B743" s="17">
        <v>45154</v>
      </c>
      <c r="C743" s="21">
        <v>266.41159099999999</v>
      </c>
      <c r="D743" s="37">
        <f t="shared" si="22"/>
        <v>1.9149356697243853E-3</v>
      </c>
      <c r="E743" s="50">
        <f t="shared" si="23"/>
        <v>23524.119831562231</v>
      </c>
      <c r="F743" s="48"/>
    </row>
    <row r="744" spans="2:6" x14ac:dyDescent="0.3">
      <c r="B744" s="17">
        <v>45155</v>
      </c>
      <c r="C744" s="21">
        <v>265.33429000000001</v>
      </c>
      <c r="D744" s="37">
        <f t="shared" si="22"/>
        <v>-4.0437467302238258E-3</v>
      </c>
      <c r="E744" s="50">
        <f t="shared" si="23"/>
        <v>23428.994248911957</v>
      </c>
      <c r="F744" s="48"/>
    </row>
    <row r="745" spans="2:6" ht="15" thickBot="1" x14ac:dyDescent="0.35">
      <c r="B745" s="18">
        <v>45156</v>
      </c>
      <c r="C745" s="29">
        <v>264.72000000000003</v>
      </c>
      <c r="D745" s="38">
        <f t="shared" si="22"/>
        <v>-2.3151549692276212E-3</v>
      </c>
      <c r="E745" s="51">
        <f t="shared" si="23"/>
        <v>23374.752496452584</v>
      </c>
      <c r="F745" s="48"/>
    </row>
  </sheetData>
  <mergeCells count="43">
    <mergeCell ref="A1:L1"/>
    <mergeCell ref="G14:J14"/>
    <mergeCell ref="G15:H15"/>
    <mergeCell ref="I15:J15"/>
    <mergeCell ref="G16:H16"/>
    <mergeCell ref="I16:J16"/>
    <mergeCell ref="G3:J3"/>
    <mergeCell ref="G4:H4"/>
    <mergeCell ref="I4:J4"/>
    <mergeCell ref="G5:H5"/>
    <mergeCell ref="I5:J5"/>
    <mergeCell ref="G6:H6"/>
    <mergeCell ref="I6:J6"/>
    <mergeCell ref="G7:H7"/>
    <mergeCell ref="I7:J7"/>
    <mergeCell ref="G8:H8"/>
    <mergeCell ref="G17:H17"/>
    <mergeCell ref="I17:J17"/>
    <mergeCell ref="G18:H18"/>
    <mergeCell ref="I18:J18"/>
    <mergeCell ref="G19:H19"/>
    <mergeCell ref="I19:J19"/>
    <mergeCell ref="G20:H20"/>
    <mergeCell ref="I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I8:J8"/>
    <mergeCell ref="G12:H12"/>
    <mergeCell ref="I12:J12"/>
    <mergeCell ref="G9:H9"/>
    <mergeCell ref="I9:J9"/>
    <mergeCell ref="G10:H10"/>
    <mergeCell ref="I10:J10"/>
    <mergeCell ref="G11:H11"/>
    <mergeCell ref="I11:J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1FB0C-09DE-4EEF-A94D-22254312F283}">
  <dimension ref="A1:L745"/>
  <sheetViews>
    <sheetView workbookViewId="0">
      <selection activeCell="A2" sqref="A2"/>
    </sheetView>
  </sheetViews>
  <sheetFormatPr defaultColWidth="18.77734375" defaultRowHeight="14.4" x14ac:dyDescent="0.3"/>
  <cols>
    <col min="1" max="16384" width="18.77734375" style="2"/>
  </cols>
  <sheetData>
    <row r="1" spans="1:12" ht="49.95" customHeight="1" thickBot="1" x14ac:dyDescent="0.35">
      <c r="A1" s="113" t="s">
        <v>100</v>
      </c>
      <c r="B1" s="114"/>
      <c r="C1" s="114"/>
      <c r="D1" s="114"/>
      <c r="E1" s="114"/>
      <c r="F1" s="114"/>
      <c r="G1" s="114"/>
      <c r="H1" s="114"/>
      <c r="I1" s="114"/>
      <c r="J1" s="114"/>
      <c r="K1" s="115"/>
      <c r="L1" s="39"/>
    </row>
    <row r="2" spans="1:12" ht="15" thickBot="1" x14ac:dyDescent="0.35"/>
    <row r="3" spans="1:12" ht="15" thickBot="1" x14ac:dyDescent="0.35">
      <c r="B3" s="41" t="s">
        <v>30</v>
      </c>
      <c r="C3" s="41" t="s">
        <v>42</v>
      </c>
      <c r="D3" s="42" t="s">
        <v>43</v>
      </c>
      <c r="E3" s="52" t="s">
        <v>46</v>
      </c>
      <c r="F3" s="52" t="s">
        <v>44</v>
      </c>
      <c r="G3" s="52" t="s">
        <v>45</v>
      </c>
      <c r="I3" s="57" t="s">
        <v>97</v>
      </c>
      <c r="J3" s="62" t="s">
        <v>98</v>
      </c>
    </row>
    <row r="4" spans="1:12" ht="14.4" customHeight="1" thickBot="1" x14ac:dyDescent="0.35">
      <c r="B4" s="17">
        <v>44063</v>
      </c>
      <c r="C4" s="55">
        <v>10000</v>
      </c>
      <c r="D4" s="50">
        <v>10000</v>
      </c>
      <c r="E4" s="53">
        <v>10000</v>
      </c>
      <c r="F4" s="53">
        <v>10000</v>
      </c>
      <c r="G4" s="53">
        <v>10000</v>
      </c>
      <c r="I4" s="63" t="s">
        <v>42</v>
      </c>
      <c r="J4" s="64">
        <v>32836.669969957402</v>
      </c>
    </row>
    <row r="5" spans="1:12" ht="15" customHeight="1" thickBot="1" x14ac:dyDescent="0.35">
      <c r="B5" s="17">
        <v>44064</v>
      </c>
      <c r="C5" s="55">
        <v>10216.201961120965</v>
      </c>
      <c r="D5" s="50">
        <v>10085.621334763073</v>
      </c>
      <c r="E5" s="53">
        <v>10052.301773932444</v>
      </c>
      <c r="F5" s="53">
        <v>10098.194098979251</v>
      </c>
      <c r="G5" s="53">
        <v>10150.542695227814</v>
      </c>
      <c r="I5" s="63" t="s">
        <v>43</v>
      </c>
      <c r="J5" s="51">
        <v>26369.957309446516</v>
      </c>
    </row>
    <row r="6" spans="1:12" ht="14.4" customHeight="1" thickBot="1" x14ac:dyDescent="0.35">
      <c r="B6" s="17">
        <v>44067</v>
      </c>
      <c r="C6" s="55">
        <v>10447.756477314209</v>
      </c>
      <c r="D6" s="50">
        <v>10174.974487985492</v>
      </c>
      <c r="E6" s="53">
        <v>10135.911141708008</v>
      </c>
      <c r="F6" s="53">
        <v>10265.244664784066</v>
      </c>
      <c r="G6" s="53">
        <v>10230.524754805054</v>
      </c>
      <c r="I6" s="63" t="s">
        <v>46</v>
      </c>
      <c r="J6" s="54">
        <v>17581.738710237969</v>
      </c>
    </row>
    <row r="7" spans="1:12" ht="14.4" customHeight="1" thickBot="1" x14ac:dyDescent="0.35">
      <c r="B7" s="17">
        <v>44068</v>
      </c>
      <c r="C7" s="55">
        <v>10449.004905589789</v>
      </c>
      <c r="D7" s="50">
        <v>10155.768493929821</v>
      </c>
      <c r="E7" s="53">
        <v>10140.993672900611</v>
      </c>
      <c r="F7" s="53">
        <v>10417.798303576736</v>
      </c>
      <c r="G7" s="53">
        <v>10258.259933517054</v>
      </c>
      <c r="I7" s="63" t="s">
        <v>44</v>
      </c>
      <c r="J7" s="54">
        <v>23001.240980179355</v>
      </c>
    </row>
    <row r="8" spans="1:12" ht="15" customHeight="1" thickBot="1" x14ac:dyDescent="0.35">
      <c r="B8" s="17">
        <v>44069</v>
      </c>
      <c r="C8" s="55">
        <v>10477.477300508715</v>
      </c>
      <c r="D8" s="50">
        <v>10178.800786782689</v>
      </c>
      <c r="E8" s="53">
        <v>10211.536677893426</v>
      </c>
      <c r="F8" s="53">
        <v>10534.954999332784</v>
      </c>
      <c r="G8" s="53">
        <v>10247.601781033933</v>
      </c>
      <c r="I8" s="63" t="s">
        <v>45</v>
      </c>
      <c r="J8" s="54">
        <v>23374.752496452584</v>
      </c>
    </row>
    <row r="9" spans="1:12" ht="15" customHeight="1" x14ac:dyDescent="0.3">
      <c r="B9" s="17">
        <v>44070</v>
      </c>
      <c r="C9" s="55">
        <v>10399.887984381687</v>
      </c>
      <c r="D9" s="50">
        <v>10113.175828311445</v>
      </c>
      <c r="E9" s="53">
        <v>10220.039140546103</v>
      </c>
      <c r="F9" s="53">
        <v>10600.283373110229</v>
      </c>
      <c r="G9" s="53">
        <v>10294.171595707518</v>
      </c>
    </row>
    <row r="10" spans="1:12" ht="15" customHeight="1" x14ac:dyDescent="0.3">
      <c r="B10" s="17">
        <v>44071</v>
      </c>
      <c r="C10" s="55">
        <v>10256.01713324043</v>
      </c>
      <c r="D10" s="50">
        <v>10090.437818478118</v>
      </c>
      <c r="E10" s="53">
        <v>10297.819829617853</v>
      </c>
      <c r="F10" s="53">
        <v>10921.864433566639</v>
      </c>
      <c r="G10" s="53">
        <v>10328.122734969307</v>
      </c>
    </row>
    <row r="11" spans="1:12" ht="15" customHeight="1" x14ac:dyDescent="0.3">
      <c r="B11" s="17">
        <v>44074</v>
      </c>
      <c r="C11" s="55">
        <v>9869.811036426021</v>
      </c>
      <c r="D11" s="50">
        <v>9676.5834261847886</v>
      </c>
      <c r="E11" s="53">
        <v>10068.440806227287</v>
      </c>
      <c r="F11" s="53">
        <v>10545.211150556337</v>
      </c>
      <c r="G11" s="53">
        <v>9991.2146003338057</v>
      </c>
    </row>
    <row r="12" spans="1:12" ht="14.4" customHeight="1" x14ac:dyDescent="0.3">
      <c r="B12" s="17">
        <v>44075</v>
      </c>
      <c r="C12" s="55">
        <v>9974.4479318798167</v>
      </c>
      <c r="D12" s="50">
        <v>9776.7170957276958</v>
      </c>
      <c r="E12" s="53">
        <v>10141.299156974386</v>
      </c>
      <c r="F12" s="53">
        <v>10567.98727721318</v>
      </c>
      <c r="G12" s="53">
        <v>10082.728628315535</v>
      </c>
    </row>
    <row r="13" spans="1:12" ht="14.4" customHeight="1" x14ac:dyDescent="0.3">
      <c r="B13" s="17">
        <v>44076</v>
      </c>
      <c r="C13" s="55">
        <v>10265.126491776386</v>
      </c>
      <c r="D13" s="50">
        <v>9926.8017454638375</v>
      </c>
      <c r="E13" s="53">
        <v>10200.506653851591</v>
      </c>
      <c r="F13" s="53">
        <v>10591.793111019393</v>
      </c>
      <c r="G13" s="53">
        <v>10184.423194560632</v>
      </c>
    </row>
    <row r="14" spans="1:12" ht="15" customHeight="1" x14ac:dyDescent="0.3">
      <c r="B14" s="17">
        <v>44077</v>
      </c>
      <c r="C14" s="55">
        <v>10212.579426390908</v>
      </c>
      <c r="D14" s="50">
        <v>9950.6233363522661</v>
      </c>
      <c r="E14" s="53">
        <v>10194.133931429282</v>
      </c>
      <c r="F14" s="53">
        <v>10514.691042244642</v>
      </c>
      <c r="G14" s="53">
        <v>10211.620097013874</v>
      </c>
    </row>
    <row r="15" spans="1:12" ht="14.4" customHeight="1" x14ac:dyDescent="0.3">
      <c r="B15" s="17">
        <v>44078</v>
      </c>
      <c r="C15" s="55">
        <v>10061.33987639417</v>
      </c>
      <c r="D15" s="50">
        <v>9772.0547233834113</v>
      </c>
      <c r="E15" s="53">
        <v>10023.256837823919</v>
      </c>
      <c r="F15" s="53">
        <v>10297.200476329175</v>
      </c>
      <c r="G15" s="53">
        <v>10092.768416520426</v>
      </c>
    </row>
    <row r="16" spans="1:12" ht="15" customHeight="1" x14ac:dyDescent="0.3">
      <c r="B16" s="17">
        <v>44081</v>
      </c>
      <c r="C16" s="55">
        <v>10075.268143453501</v>
      </c>
      <c r="D16" s="50">
        <v>9783.9655962705256</v>
      </c>
      <c r="E16" s="53">
        <v>10041.644291443992</v>
      </c>
      <c r="F16" s="53">
        <v>10253.045255397095</v>
      </c>
      <c r="G16" s="53">
        <v>10050.772802147438</v>
      </c>
    </row>
    <row r="17" spans="2:7" ht="15" customHeight="1" x14ac:dyDescent="0.3">
      <c r="B17" s="17">
        <v>44082</v>
      </c>
      <c r="C17" s="55">
        <v>10008.458677507691</v>
      </c>
      <c r="D17" s="50">
        <v>9680.9048948838099</v>
      </c>
      <c r="E17" s="53">
        <v>10008.289315663917</v>
      </c>
      <c r="F17" s="53">
        <v>10164.087746804627</v>
      </c>
      <c r="G17" s="53">
        <v>9957.6514508818873</v>
      </c>
    </row>
    <row r="18" spans="2:7" ht="14.4" customHeight="1" x14ac:dyDescent="0.3">
      <c r="B18" s="17">
        <v>44083</v>
      </c>
      <c r="C18" s="55">
        <v>9876.2828506209207</v>
      </c>
      <c r="D18" s="50">
        <v>9648.2390150576575</v>
      </c>
      <c r="E18" s="53">
        <v>9973.4562812707863</v>
      </c>
      <c r="F18" s="53">
        <v>9971.7627641641539</v>
      </c>
      <c r="G18" s="53">
        <v>9892.0179502770279</v>
      </c>
    </row>
    <row r="19" spans="2:7" ht="14.4" customHeight="1" x14ac:dyDescent="0.3">
      <c r="B19" s="17">
        <v>44084</v>
      </c>
      <c r="C19" s="55">
        <v>10090.233455384094</v>
      </c>
      <c r="D19" s="50">
        <v>9825.4285248654742</v>
      </c>
      <c r="E19" s="53">
        <v>10124.86781261069</v>
      </c>
      <c r="F19" s="53">
        <v>10100.171002698144</v>
      </c>
      <c r="G19" s="53">
        <v>10007.92103183532</v>
      </c>
    </row>
    <row r="20" spans="2:7" ht="15" customHeight="1" x14ac:dyDescent="0.3">
      <c r="B20" s="17">
        <v>44085</v>
      </c>
      <c r="C20" s="55">
        <v>10315.809443945753</v>
      </c>
      <c r="D20" s="50">
        <v>9877.0982727786122</v>
      </c>
      <c r="E20" s="53">
        <v>10138.000168468609</v>
      </c>
      <c r="F20" s="53">
        <v>10139.779479084675</v>
      </c>
      <c r="G20" s="53">
        <v>10048.600271131938</v>
      </c>
    </row>
    <row r="21" spans="2:7" ht="14.4" customHeight="1" x14ac:dyDescent="0.3">
      <c r="B21" s="17">
        <v>44088</v>
      </c>
      <c r="C21" s="55">
        <v>10544.32088324357</v>
      </c>
      <c r="D21" s="50">
        <v>9956.6947048169386</v>
      </c>
      <c r="E21" s="53">
        <v>10116.831293000854</v>
      </c>
      <c r="F21" s="53">
        <v>10100.855256619343</v>
      </c>
      <c r="G21" s="53">
        <v>10299.098819053143</v>
      </c>
    </row>
    <row r="22" spans="2:7" ht="14.4" customHeight="1" x14ac:dyDescent="0.3">
      <c r="B22" s="17">
        <v>44089</v>
      </c>
      <c r="C22" s="55">
        <v>10649.819667270211</v>
      </c>
      <c r="D22" s="50">
        <v>10087.432879077031</v>
      </c>
      <c r="E22" s="53">
        <v>10189.118324665729</v>
      </c>
      <c r="F22" s="53">
        <v>10208.927987417348</v>
      </c>
      <c r="G22" s="53">
        <v>10312.025926054806</v>
      </c>
    </row>
    <row r="23" spans="2:7" ht="15" customHeight="1" x14ac:dyDescent="0.3">
      <c r="B23" s="17">
        <v>44090</v>
      </c>
      <c r="C23" s="55">
        <v>10801.533510978632</v>
      </c>
      <c r="D23" s="50">
        <v>10232.964350957714</v>
      </c>
      <c r="E23" s="53">
        <v>10262.162547037859</v>
      </c>
      <c r="F23" s="53">
        <v>10257.318863121756</v>
      </c>
      <c r="G23" s="53">
        <v>10323.504737912746</v>
      </c>
    </row>
    <row r="24" spans="2:7" x14ac:dyDescent="0.3">
      <c r="B24" s="17">
        <v>44091</v>
      </c>
      <c r="C24" s="55">
        <v>10870.048992236652</v>
      </c>
      <c r="D24" s="50">
        <v>10197.680436458269</v>
      </c>
      <c r="E24" s="53">
        <v>10183.955563988591</v>
      </c>
      <c r="F24" s="53">
        <v>10147.676756207782</v>
      </c>
      <c r="G24" s="53">
        <v>10307.75221035207</v>
      </c>
    </row>
    <row r="25" spans="2:7" x14ac:dyDescent="0.3">
      <c r="B25" s="17">
        <v>44092</v>
      </c>
      <c r="C25" s="55">
        <v>10926.534612300236</v>
      </c>
      <c r="D25" s="50">
        <v>10271.8560203909</v>
      </c>
      <c r="E25" s="53">
        <v>10174.056336611831</v>
      </c>
      <c r="F25" s="53">
        <v>10051.4449157981</v>
      </c>
      <c r="G25" s="53">
        <v>10266.100877332901</v>
      </c>
    </row>
    <row r="26" spans="2:7" x14ac:dyDescent="0.3">
      <c r="B26" s="17">
        <v>44095</v>
      </c>
      <c r="C26" s="55">
        <v>10457.006875359533</v>
      </c>
      <c r="D26" s="50">
        <v>9970.0915520669205</v>
      </c>
      <c r="E26" s="53">
        <v>9949.1081627965559</v>
      </c>
      <c r="F26" s="53">
        <v>9696.5533674841008</v>
      </c>
      <c r="G26" s="53">
        <v>9907.4357328742899</v>
      </c>
    </row>
    <row r="27" spans="2:7" x14ac:dyDescent="0.3">
      <c r="B27" s="17">
        <v>44096</v>
      </c>
      <c r="C27" s="55">
        <v>10319.537318658493</v>
      </c>
      <c r="D27" s="50">
        <v>9874.4808576485193</v>
      </c>
      <c r="E27" s="53">
        <v>9863.4503486795966</v>
      </c>
      <c r="F27" s="53">
        <v>9596.3633643798075</v>
      </c>
      <c r="G27" s="53">
        <v>9763.400652803004</v>
      </c>
    </row>
    <row r="28" spans="2:7" x14ac:dyDescent="0.3">
      <c r="B28" s="17">
        <v>44097</v>
      </c>
      <c r="C28" s="55">
        <v>10383.093203603245</v>
      </c>
      <c r="D28" s="50">
        <v>9988.4146970639758</v>
      </c>
      <c r="E28" s="53">
        <v>9844.1046649639975</v>
      </c>
      <c r="F28" s="53">
        <v>9600.0629875428858</v>
      </c>
      <c r="G28" s="53">
        <v>9737.8906318535865</v>
      </c>
    </row>
    <row r="29" spans="2:7" x14ac:dyDescent="0.3">
      <c r="B29" s="17">
        <v>44098</v>
      </c>
      <c r="C29" s="55">
        <v>10174.50596911034</v>
      </c>
      <c r="D29" s="50">
        <v>9801.8397273340815</v>
      </c>
      <c r="E29" s="53">
        <v>9555.1984242130893</v>
      </c>
      <c r="F29" s="53">
        <v>9310.3764300162748</v>
      </c>
      <c r="G29" s="53">
        <v>9497.0349640363693</v>
      </c>
    </row>
    <row r="30" spans="2:7" x14ac:dyDescent="0.3">
      <c r="B30" s="17">
        <v>44099</v>
      </c>
      <c r="C30" s="55">
        <v>10425.844529897813</v>
      </c>
      <c r="D30" s="50">
        <v>9988.3214558125219</v>
      </c>
      <c r="E30" s="53">
        <v>9771.2990022365902</v>
      </c>
      <c r="F30" s="53">
        <v>9578.367682478156</v>
      </c>
      <c r="G30" s="53">
        <v>9698.8713425878723</v>
      </c>
    </row>
    <row r="31" spans="2:7" x14ac:dyDescent="0.3">
      <c r="B31" s="17">
        <v>44102</v>
      </c>
      <c r="C31" s="55">
        <v>10711.42333327043</v>
      </c>
      <c r="D31" s="50">
        <v>10168.702077752732</v>
      </c>
      <c r="E31" s="53">
        <v>9927.8734273041864</v>
      </c>
      <c r="F31" s="53">
        <v>9869.8587999892934</v>
      </c>
      <c r="G31" s="53">
        <v>9880.9804613753331</v>
      </c>
    </row>
    <row r="32" spans="2:7" x14ac:dyDescent="0.3">
      <c r="B32" s="17">
        <v>44103</v>
      </c>
      <c r="C32" s="55">
        <v>10689.212072581038</v>
      </c>
      <c r="D32" s="50">
        <v>10170.157849384648</v>
      </c>
      <c r="E32" s="53">
        <v>9923.2831831642688</v>
      </c>
      <c r="F32" s="53">
        <v>9775.5556204536715</v>
      </c>
      <c r="G32" s="53">
        <v>9903.4711551607143</v>
      </c>
    </row>
    <row r="33" spans="2:7" x14ac:dyDescent="0.3">
      <c r="B33" s="17">
        <v>44104</v>
      </c>
      <c r="C33" s="55">
        <v>10703.579813124054</v>
      </c>
      <c r="D33" s="50">
        <v>10175.268616119229</v>
      </c>
      <c r="E33" s="53">
        <v>9945.3960523181904</v>
      </c>
      <c r="F33" s="53">
        <v>9781.6199087729747</v>
      </c>
      <c r="G33" s="53">
        <v>9885.7136898160243</v>
      </c>
    </row>
    <row r="34" spans="2:7" x14ac:dyDescent="0.3">
      <c r="B34" s="17">
        <v>44105</v>
      </c>
      <c r="C34" s="55">
        <v>10778.372959426923</v>
      </c>
      <c r="D34" s="50">
        <v>10182.82781757637</v>
      </c>
      <c r="E34" s="53">
        <v>10095.077926445952</v>
      </c>
      <c r="F34" s="53">
        <v>10037.632290567115</v>
      </c>
      <c r="G34" s="53">
        <v>9974.5431355971268</v>
      </c>
    </row>
    <row r="35" spans="2:7" x14ac:dyDescent="0.3">
      <c r="B35" s="17">
        <v>44109</v>
      </c>
      <c r="C35" s="55">
        <v>10864.262855157749</v>
      </c>
      <c r="D35" s="50">
        <v>10287.328956900825</v>
      </c>
      <c r="E35" s="53">
        <v>10171.302323178437</v>
      </c>
      <c r="F35" s="53">
        <v>10044.0982675736</v>
      </c>
      <c r="G35" s="53">
        <v>9967.4796724995103</v>
      </c>
    </row>
    <row r="36" spans="2:7" x14ac:dyDescent="0.3">
      <c r="B36" s="17">
        <v>44110</v>
      </c>
      <c r="C36" s="55">
        <v>10933.868315067981</v>
      </c>
      <c r="D36" s="50">
        <v>10363.207355315983</v>
      </c>
      <c r="E36" s="53">
        <v>10311.816881031287</v>
      </c>
      <c r="F36" s="53">
        <v>10223.429269686319</v>
      </c>
      <c r="G36" s="53">
        <v>9998.1284833818245</v>
      </c>
    </row>
    <row r="37" spans="2:7" x14ac:dyDescent="0.3">
      <c r="B37" s="17">
        <v>44111</v>
      </c>
      <c r="C37" s="55">
        <v>10886.210502100826</v>
      </c>
      <c r="D37" s="50">
        <v>10321.914491329166</v>
      </c>
      <c r="E37" s="53">
        <v>10379.380618001462</v>
      </c>
      <c r="F37" s="53">
        <v>10210.478363127168</v>
      </c>
      <c r="G37" s="53">
        <v>9994.1369741953276</v>
      </c>
    </row>
    <row r="38" spans="2:7" x14ac:dyDescent="0.3">
      <c r="B38" s="17">
        <v>44112</v>
      </c>
      <c r="C38" s="55">
        <v>10967.949580450542</v>
      </c>
      <c r="D38" s="50">
        <v>10347.300738566737</v>
      </c>
      <c r="E38" s="53">
        <v>10463.999972538362</v>
      </c>
      <c r="F38" s="53">
        <v>10263.052343362207</v>
      </c>
      <c r="G38" s="53">
        <v>9933.1660621021892</v>
      </c>
    </row>
    <row r="39" spans="2:7" x14ac:dyDescent="0.3">
      <c r="B39" s="17">
        <v>44113</v>
      </c>
      <c r="C39" s="55">
        <v>10911.357916965326</v>
      </c>
      <c r="D39" s="50">
        <v>10254.988647025759</v>
      </c>
      <c r="E39" s="53">
        <v>10534.34406695178</v>
      </c>
      <c r="F39" s="53">
        <v>10486.793420721227</v>
      </c>
      <c r="G39" s="53">
        <v>9912.5394677424356</v>
      </c>
    </row>
    <row r="40" spans="2:7" x14ac:dyDescent="0.3">
      <c r="B40" s="17">
        <v>44116</v>
      </c>
      <c r="C40" s="55">
        <v>10908.192969271902</v>
      </c>
      <c r="D40" s="50">
        <v>10221.239805687706</v>
      </c>
      <c r="E40" s="53">
        <v>10549.179736011994</v>
      </c>
      <c r="F40" s="53">
        <v>10381.974880391008</v>
      </c>
      <c r="G40" s="53">
        <v>9837.4752717202355</v>
      </c>
    </row>
    <row r="41" spans="2:7" x14ac:dyDescent="0.3">
      <c r="B41" s="17">
        <v>44117</v>
      </c>
      <c r="C41" s="55">
        <v>10901.914424928369</v>
      </c>
      <c r="D41" s="50">
        <v>10192.615825692013</v>
      </c>
      <c r="E41" s="53">
        <v>10552.30615794822</v>
      </c>
      <c r="F41" s="53">
        <v>10269.772408923467</v>
      </c>
      <c r="G41" s="53">
        <v>9829.80209773569</v>
      </c>
    </row>
    <row r="42" spans="2:7" x14ac:dyDescent="0.3">
      <c r="B42" s="17">
        <v>44118</v>
      </c>
      <c r="C42" s="55">
        <v>10888.970972398301</v>
      </c>
      <c r="D42" s="50">
        <v>10190.819615072231</v>
      </c>
      <c r="E42" s="53">
        <v>10587.178708356119</v>
      </c>
      <c r="F42" s="53">
        <v>10432.816617048806</v>
      </c>
      <c r="G42" s="53">
        <v>9868.4158255091988</v>
      </c>
    </row>
    <row r="43" spans="2:7" x14ac:dyDescent="0.3">
      <c r="B43" s="17">
        <v>44119</v>
      </c>
      <c r="C43" s="55">
        <v>10661.672261849379</v>
      </c>
      <c r="D43" s="50">
        <v>9995.0439641793728</v>
      </c>
      <c r="E43" s="53">
        <v>10330.031768081808</v>
      </c>
      <c r="F43" s="53">
        <v>10148.140519269709</v>
      </c>
      <c r="G43" s="53">
        <v>9710.3325827634817</v>
      </c>
    </row>
    <row r="44" spans="2:7" x14ac:dyDescent="0.3">
      <c r="B44" s="17">
        <v>44120</v>
      </c>
      <c r="C44" s="55">
        <v>10713.340028548013</v>
      </c>
      <c r="D44" s="50">
        <v>10090.48505864704</v>
      </c>
      <c r="E44" s="53">
        <v>10402.597939810612</v>
      </c>
      <c r="F44" s="53">
        <v>10262.368041581043</v>
      </c>
      <c r="G44" s="53">
        <v>9785.4668889151853</v>
      </c>
    </row>
    <row r="45" spans="2:7" x14ac:dyDescent="0.3">
      <c r="B45" s="17">
        <v>44123</v>
      </c>
      <c r="C45" s="55">
        <v>10873.073076280441</v>
      </c>
      <c r="D45" s="50">
        <v>10087.325233446199</v>
      </c>
      <c r="E45" s="53">
        <v>10500.283524079703</v>
      </c>
      <c r="F45" s="53">
        <v>10542.267331962297</v>
      </c>
      <c r="G45" s="53">
        <v>9850.4556235683613</v>
      </c>
    </row>
    <row r="46" spans="2:7" x14ac:dyDescent="0.3">
      <c r="B46" s="17">
        <v>44124</v>
      </c>
      <c r="C46" s="55">
        <v>10909.546737530165</v>
      </c>
      <c r="D46" s="50">
        <v>10112.757481766299</v>
      </c>
      <c r="E46" s="53">
        <v>10521.252424563623</v>
      </c>
      <c r="F46" s="53">
        <v>10552.136439647995</v>
      </c>
      <c r="G46" s="53">
        <v>9874.985427203399</v>
      </c>
    </row>
    <row r="47" spans="2:7" x14ac:dyDescent="0.3">
      <c r="B47" s="17">
        <v>44125</v>
      </c>
      <c r="C47" s="55">
        <v>10897.025172510046</v>
      </c>
      <c r="D47" s="50">
        <v>10093.876593004319</v>
      </c>
      <c r="E47" s="53">
        <v>10557.282115646447</v>
      </c>
      <c r="F47" s="53">
        <v>10632.096083359655</v>
      </c>
      <c r="G47" s="53">
        <v>9894.579265801598</v>
      </c>
    </row>
    <row r="48" spans="2:7" x14ac:dyDescent="0.3">
      <c r="B48" s="17">
        <v>44126</v>
      </c>
      <c r="C48" s="55">
        <v>10908.262609727901</v>
      </c>
      <c r="D48" s="50">
        <v>10138.933027039433</v>
      </c>
      <c r="E48" s="53">
        <v>10521.638138121933</v>
      </c>
      <c r="F48" s="53">
        <v>10554.265920935664</v>
      </c>
      <c r="G48" s="53">
        <v>9921.9163002139358</v>
      </c>
    </row>
    <row r="49" spans="2:7" x14ac:dyDescent="0.3">
      <c r="B49" s="17">
        <v>44127</v>
      </c>
      <c r="C49" s="55">
        <v>11021.147502724021</v>
      </c>
      <c r="D49" s="50">
        <v>10198.331576360446</v>
      </c>
      <c r="E49" s="53">
        <v>10560.608645617063</v>
      </c>
      <c r="F49" s="53">
        <v>10571.845364720743</v>
      </c>
      <c r="G49" s="53">
        <v>10044.936089716306</v>
      </c>
    </row>
    <row r="50" spans="2:7" x14ac:dyDescent="0.3">
      <c r="B50" s="17">
        <v>44130</v>
      </c>
      <c r="C50" s="55">
        <v>10968.811644883124</v>
      </c>
      <c r="D50" s="50">
        <v>10068.382855021713</v>
      </c>
      <c r="E50" s="53">
        <v>10416.767557793601</v>
      </c>
      <c r="F50" s="53">
        <v>10390.130697045646</v>
      </c>
      <c r="G50" s="53">
        <v>9972.0889278648556</v>
      </c>
    </row>
    <row r="51" spans="2:7" x14ac:dyDescent="0.3">
      <c r="B51" s="17">
        <v>44131</v>
      </c>
      <c r="C51" s="55">
        <v>10939.231861197988</v>
      </c>
      <c r="D51" s="50">
        <v>10099.158663433431</v>
      </c>
      <c r="E51" s="53">
        <v>10524.272273005474</v>
      </c>
      <c r="F51" s="53">
        <v>10572.893306516822</v>
      </c>
      <c r="G51" s="53">
        <v>10067.302810426345</v>
      </c>
    </row>
    <row r="52" spans="2:7" x14ac:dyDescent="0.3">
      <c r="B52" s="17">
        <v>44132</v>
      </c>
      <c r="C52" s="55">
        <v>10915.191835099698</v>
      </c>
      <c r="D52" s="50">
        <v>10096.664227628346</v>
      </c>
      <c r="E52" s="53">
        <v>10385.80616149402</v>
      </c>
      <c r="F52" s="53">
        <v>10389.986829990521</v>
      </c>
      <c r="G52" s="53">
        <v>10033.986900725826</v>
      </c>
    </row>
    <row r="53" spans="2:7" x14ac:dyDescent="0.3">
      <c r="B53" s="17">
        <v>44133</v>
      </c>
      <c r="C53" s="55">
        <v>10922.032603023599</v>
      </c>
      <c r="D53" s="50">
        <v>10141.441712338097</v>
      </c>
      <c r="E53" s="53">
        <v>10336.657286558202</v>
      </c>
      <c r="F53" s="53">
        <v>10365.147651677587</v>
      </c>
      <c r="G53" s="53">
        <v>9984.3801872058721</v>
      </c>
    </row>
    <row r="54" spans="2:7" x14ac:dyDescent="0.3">
      <c r="B54" s="17">
        <v>44134</v>
      </c>
      <c r="C54" s="55">
        <v>10954.619764077477</v>
      </c>
      <c r="D54" s="50">
        <v>10206.974513758485</v>
      </c>
      <c r="E54" s="53">
        <v>10311.511396957512</v>
      </c>
      <c r="F54" s="53">
        <v>10352.120073454325</v>
      </c>
      <c r="G54" s="53">
        <v>9963.7528864468277</v>
      </c>
    </row>
    <row r="55" spans="2:7" x14ac:dyDescent="0.3">
      <c r="B55" s="17">
        <v>44137</v>
      </c>
      <c r="C55" s="55">
        <v>10972.398831805969</v>
      </c>
      <c r="D55" s="50">
        <v>10225.359148418042</v>
      </c>
      <c r="E55" s="53">
        <v>10335.074783259646</v>
      </c>
      <c r="F55" s="53">
        <v>10654.935002290722</v>
      </c>
      <c r="G55" s="53">
        <v>9941.5633836585948</v>
      </c>
    </row>
    <row r="56" spans="2:7" x14ac:dyDescent="0.3">
      <c r="B56" s="17">
        <v>44138</v>
      </c>
      <c r="C56" s="55">
        <v>10963.218777655591</v>
      </c>
      <c r="D56" s="50">
        <v>10276.905297462974</v>
      </c>
      <c r="E56" s="53">
        <v>10462.656960238412</v>
      </c>
      <c r="F56" s="53">
        <v>10892.640612409989</v>
      </c>
      <c r="G56" s="53">
        <v>10021.580498300586</v>
      </c>
    </row>
    <row r="57" spans="2:7" x14ac:dyDescent="0.3">
      <c r="B57" s="17">
        <v>44139</v>
      </c>
      <c r="C57" s="55">
        <v>10961.495352229378</v>
      </c>
      <c r="D57" s="50">
        <v>10375.258244966073</v>
      </c>
      <c r="E57" s="53">
        <v>10551.121608859015</v>
      </c>
      <c r="F57" s="53">
        <v>10895.239695675329</v>
      </c>
      <c r="G57" s="53">
        <v>10054.631596567375</v>
      </c>
    </row>
    <row r="58" spans="2:7" x14ac:dyDescent="0.3">
      <c r="B58" s="17">
        <v>44140</v>
      </c>
      <c r="C58" s="55">
        <v>11124.781294235867</v>
      </c>
      <c r="D58" s="50">
        <v>10606.719584122948</v>
      </c>
      <c r="E58" s="53">
        <v>10738.350748697423</v>
      </c>
      <c r="F58" s="53">
        <v>11130.232315812289</v>
      </c>
      <c r="G58" s="53">
        <v>10208.811541737898</v>
      </c>
    </row>
    <row r="59" spans="2:7" x14ac:dyDescent="0.3">
      <c r="B59" s="17">
        <v>44141</v>
      </c>
      <c r="C59" s="55">
        <v>11106.404127540583</v>
      </c>
      <c r="D59" s="50">
        <v>10626.606146382748</v>
      </c>
      <c r="E59" s="53">
        <v>10864.98800063614</v>
      </c>
      <c r="F59" s="53">
        <v>11300.216410318644</v>
      </c>
      <c r="G59" s="53">
        <v>10232.423202896136</v>
      </c>
    </row>
    <row r="60" spans="2:7" x14ac:dyDescent="0.3">
      <c r="B60" s="17">
        <v>44144</v>
      </c>
      <c r="C60" s="55">
        <v>11132.097059310399</v>
      </c>
      <c r="D60" s="50">
        <v>10653.990420437187</v>
      </c>
      <c r="E60" s="53">
        <v>11039.803656764107</v>
      </c>
      <c r="F60" s="53">
        <v>11550.456641020523</v>
      </c>
      <c r="G60" s="53">
        <v>10357.606163623417</v>
      </c>
    </row>
    <row r="61" spans="2:7" x14ac:dyDescent="0.3">
      <c r="B61" s="17">
        <v>44145</v>
      </c>
      <c r="C61" s="55">
        <v>10914.980627555118</v>
      </c>
      <c r="D61" s="50">
        <v>10562.607179037353</v>
      </c>
      <c r="E61" s="53">
        <v>11190.189900528876</v>
      </c>
      <c r="F61" s="53">
        <v>11865.609677422784</v>
      </c>
      <c r="G61" s="53">
        <v>10427.689891453529</v>
      </c>
    </row>
    <row r="62" spans="2:7" x14ac:dyDescent="0.3">
      <c r="B62" s="17">
        <v>44146</v>
      </c>
      <c r="C62" s="55">
        <v>11026.528458968025</v>
      </c>
      <c r="D62" s="50">
        <v>10563.164922802276</v>
      </c>
      <c r="E62" s="53">
        <v>11294.581365809447</v>
      </c>
      <c r="F62" s="53">
        <v>11905.381739170065</v>
      </c>
      <c r="G62" s="53">
        <v>10433.614815495957</v>
      </c>
    </row>
    <row r="63" spans="2:7" x14ac:dyDescent="0.3">
      <c r="B63" s="17">
        <v>44147</v>
      </c>
      <c r="C63" s="55">
        <v>11150.140268364417</v>
      </c>
      <c r="D63" s="50">
        <v>10637.757614193653</v>
      </c>
      <c r="E63" s="53">
        <v>11242.958681908598</v>
      </c>
      <c r="F63" s="53">
        <v>11782.802652946786</v>
      </c>
      <c r="G63" s="53">
        <v>10537.411272827581</v>
      </c>
    </row>
    <row r="64" spans="2:7" x14ac:dyDescent="0.3">
      <c r="B64" s="17">
        <v>44148</v>
      </c>
      <c r="C64" s="55">
        <v>11285.816583323509</v>
      </c>
      <c r="D64" s="50">
        <v>10682.504586400853</v>
      </c>
      <c r="E64" s="53">
        <v>11268.690260051431</v>
      </c>
      <c r="F64" s="53">
        <v>11897.924821585948</v>
      </c>
      <c r="G64" s="53">
        <v>10560.854546055136</v>
      </c>
    </row>
    <row r="65" spans="2:7" x14ac:dyDescent="0.3">
      <c r="B65" s="17">
        <v>44152</v>
      </c>
      <c r="C65" s="55">
        <v>11394.989604842989</v>
      </c>
      <c r="D65" s="50">
        <v>10839.295171723274</v>
      </c>
      <c r="E65" s="53">
        <v>11405.57280385989</v>
      </c>
      <c r="F65" s="53">
        <v>12154.674821162387</v>
      </c>
      <c r="G65" s="53">
        <v>10779.326627879273</v>
      </c>
    </row>
    <row r="66" spans="2:7" x14ac:dyDescent="0.3">
      <c r="B66" s="17">
        <v>44153</v>
      </c>
      <c r="C66" s="55">
        <v>11395.535825187257</v>
      </c>
      <c r="D66" s="50">
        <v>10891.21366623082</v>
      </c>
      <c r="E66" s="53">
        <v>11462.238502938571</v>
      </c>
      <c r="F66" s="53">
        <v>12405.43643832419</v>
      </c>
      <c r="G66" s="53">
        <v>10787.34399491773</v>
      </c>
    </row>
    <row r="67" spans="2:7" x14ac:dyDescent="0.3">
      <c r="B67" s="17">
        <v>44154</v>
      </c>
      <c r="C67" s="55">
        <v>11406.63169531653</v>
      </c>
      <c r="D67" s="50">
        <v>10850.137177706263</v>
      </c>
      <c r="E67" s="53">
        <v>11314.712713051023</v>
      </c>
      <c r="F67" s="53">
        <v>12128.7540554979</v>
      </c>
      <c r="G67" s="53">
        <v>10742.231393678903</v>
      </c>
    </row>
    <row r="68" spans="2:7" x14ac:dyDescent="0.3">
      <c r="B68" s="17">
        <v>44155</v>
      </c>
      <c r="C68" s="55">
        <v>11428.490708951971</v>
      </c>
      <c r="D68" s="50">
        <v>10872.348111163017</v>
      </c>
      <c r="E68" s="53">
        <v>11391.761491020929</v>
      </c>
      <c r="F68" s="53">
        <v>12282.73832436768</v>
      </c>
      <c r="G68" s="53">
        <v>10827.48486965568</v>
      </c>
    </row>
    <row r="69" spans="2:7" x14ac:dyDescent="0.3">
      <c r="B69" s="17">
        <v>44158</v>
      </c>
      <c r="C69" s="55">
        <v>11547.706376633625</v>
      </c>
      <c r="D69" s="50">
        <v>10998.254313128091</v>
      </c>
      <c r="E69" s="53">
        <v>11451.461274950818</v>
      </c>
      <c r="F69" s="53">
        <v>12250.265481619474</v>
      </c>
      <c r="G69" s="53">
        <v>10842.628481028627</v>
      </c>
    </row>
    <row r="70" spans="2:7" x14ac:dyDescent="0.3">
      <c r="B70" s="17">
        <v>44159</v>
      </c>
      <c r="C70" s="55">
        <v>11641.80944967878</v>
      </c>
      <c r="D70" s="50">
        <v>11141.075128627228</v>
      </c>
      <c r="E70" s="53">
        <v>11565.499038503511</v>
      </c>
      <c r="F70" s="53">
        <v>12457.355359216752</v>
      </c>
      <c r="G70" s="53">
        <v>10954.477978562838</v>
      </c>
    </row>
    <row r="71" spans="2:7" x14ac:dyDescent="0.3">
      <c r="B71" s="17">
        <v>44160</v>
      </c>
      <c r="C71" s="55">
        <v>11540.092177584778</v>
      </c>
      <c r="D71" s="50">
        <v>11019.303603086668</v>
      </c>
      <c r="E71" s="53">
        <v>11391.122981408538</v>
      </c>
      <c r="F71" s="53">
        <v>12338.714669522493</v>
      </c>
      <c r="G71" s="53">
        <v>10873.012568777121</v>
      </c>
    </row>
    <row r="72" spans="2:7" x14ac:dyDescent="0.3">
      <c r="B72" s="17">
        <v>44161</v>
      </c>
      <c r="C72" s="55">
        <v>11597.369518185997</v>
      </c>
      <c r="D72" s="50">
        <v>11118.027502080184</v>
      </c>
      <c r="E72" s="53">
        <v>11505.027827457006</v>
      </c>
      <c r="F72" s="53">
        <v>12462.892374300423</v>
      </c>
      <c r="G72" s="53">
        <v>11022.274650392606</v>
      </c>
    </row>
    <row r="73" spans="2:7" x14ac:dyDescent="0.3">
      <c r="B73" s="17">
        <v>44162</v>
      </c>
      <c r="C73" s="55">
        <v>11712.574880416694</v>
      </c>
      <c r="D73" s="50">
        <v>11248.286924333228</v>
      </c>
      <c r="E73" s="53">
        <v>11488.995368656542</v>
      </c>
      <c r="F73" s="53">
        <v>12557.842572704385</v>
      </c>
      <c r="G73" s="53">
        <v>11156.463937163937</v>
      </c>
    </row>
    <row r="74" spans="2:7" x14ac:dyDescent="0.3">
      <c r="B74" s="17">
        <v>44166</v>
      </c>
      <c r="C74" s="55">
        <v>11905.475602196057</v>
      </c>
      <c r="D74" s="50">
        <v>11527.236714353001</v>
      </c>
      <c r="E74" s="53">
        <v>11613.051173731412</v>
      </c>
      <c r="F74" s="53">
        <v>12641.261582554262</v>
      </c>
      <c r="G74" s="53">
        <v>11370.52950021887</v>
      </c>
    </row>
    <row r="75" spans="2:7" x14ac:dyDescent="0.3">
      <c r="B75" s="17">
        <v>44167</v>
      </c>
      <c r="C75" s="55">
        <v>12016.953617293229</v>
      </c>
      <c r="D75" s="50">
        <v>11655.89972866795</v>
      </c>
      <c r="E75" s="53">
        <v>11617.13595881372</v>
      </c>
      <c r="F75" s="53">
        <v>12591.942510686484</v>
      </c>
      <c r="G75" s="53">
        <v>11476.640033323669</v>
      </c>
    </row>
    <row r="76" spans="2:7" x14ac:dyDescent="0.3">
      <c r="B76" s="17">
        <v>44168</v>
      </c>
      <c r="C76" s="55">
        <v>12151.081135545315</v>
      </c>
      <c r="D76" s="50">
        <v>11734.891796315624</v>
      </c>
      <c r="E76" s="53">
        <v>11634.832081751156</v>
      </c>
      <c r="F76" s="53">
        <v>12678.46815873171</v>
      </c>
      <c r="G76" s="53">
        <v>11572.516076919348</v>
      </c>
    </row>
    <row r="77" spans="2:7" x14ac:dyDescent="0.3">
      <c r="B77" s="17">
        <v>44169</v>
      </c>
      <c r="C77" s="55">
        <v>12194.976253571733</v>
      </c>
      <c r="D77" s="50">
        <v>11859.110517492343</v>
      </c>
      <c r="E77" s="53">
        <v>11745.210555895726</v>
      </c>
      <c r="F77" s="53">
        <v>12867.108115498462</v>
      </c>
      <c r="G77" s="53">
        <v>11697.707779337839</v>
      </c>
    </row>
    <row r="78" spans="2:7" x14ac:dyDescent="0.3">
      <c r="B78" s="17">
        <v>44172</v>
      </c>
      <c r="C78" s="55">
        <v>12476.069754342763</v>
      </c>
      <c r="D78" s="50">
        <v>12051.183933113611</v>
      </c>
      <c r="E78" s="53">
        <v>11831.307835995125</v>
      </c>
      <c r="F78" s="53">
        <v>12978.498499077992</v>
      </c>
      <c r="G78" s="53">
        <v>11932.700421350388</v>
      </c>
    </row>
    <row r="79" spans="2:7" x14ac:dyDescent="0.3">
      <c r="B79" s="17">
        <v>44173</v>
      </c>
      <c r="C79" s="55">
        <v>12483.772586699246</v>
      </c>
      <c r="D79" s="50">
        <v>11970.13219410077</v>
      </c>
      <c r="E79" s="53">
        <v>11863.665997018787</v>
      </c>
      <c r="F79" s="53">
        <v>12998.268780626011</v>
      </c>
      <c r="G79" s="53">
        <v>11973.980453242904</v>
      </c>
    </row>
    <row r="80" spans="2:7" x14ac:dyDescent="0.3">
      <c r="B80" s="17">
        <v>44174</v>
      </c>
      <c r="C80" s="55">
        <v>12494.956914276414</v>
      </c>
      <c r="D80" s="50">
        <v>12014.940501084673</v>
      </c>
      <c r="E80" s="53">
        <v>11984.355756108273</v>
      </c>
      <c r="F80" s="53">
        <v>13100.507238097038</v>
      </c>
      <c r="G80" s="53">
        <v>12000.125792053504</v>
      </c>
    </row>
    <row r="81" spans="2:7" x14ac:dyDescent="0.3">
      <c r="B81" s="17">
        <v>44175</v>
      </c>
      <c r="C81" s="55">
        <v>12449.726844983634</v>
      </c>
      <c r="D81" s="50">
        <v>11992.343127557524</v>
      </c>
      <c r="E81" s="53">
        <v>11939.424583758988</v>
      </c>
      <c r="F81" s="53">
        <v>13018.873022066095</v>
      </c>
      <c r="G81" s="53">
        <v>12007.851504485223</v>
      </c>
    </row>
    <row r="82" spans="2:7" x14ac:dyDescent="0.3">
      <c r="B82" s="17">
        <v>44176</v>
      </c>
      <c r="C82" s="55">
        <v>12439.01593181946</v>
      </c>
      <c r="D82" s="50">
        <v>12017.450425469735</v>
      </c>
      <c r="E82" s="53">
        <v>11970.87733575737</v>
      </c>
      <c r="F82" s="53">
        <v>13064.263173677946</v>
      </c>
      <c r="G82" s="53">
        <v>12009.361874466529</v>
      </c>
    </row>
    <row r="83" spans="2:7" x14ac:dyDescent="0.3">
      <c r="B83" s="17">
        <v>44179</v>
      </c>
      <c r="C83" s="55">
        <v>12464.937657107594</v>
      </c>
      <c r="D83" s="50">
        <v>12083.245448549113</v>
      </c>
      <c r="E83" s="53">
        <v>12010.047818236335</v>
      </c>
      <c r="F83" s="53">
        <v>13161.24210814302</v>
      </c>
      <c r="G83" s="53">
        <v>12255.683041888133</v>
      </c>
    </row>
    <row r="84" spans="2:7" x14ac:dyDescent="0.3">
      <c r="B84" s="17">
        <v>44180</v>
      </c>
      <c r="C84" s="55">
        <v>12473.783577756971</v>
      </c>
      <c r="D84" s="50">
        <v>12136.309013774264</v>
      </c>
      <c r="E84" s="53">
        <v>12018.642617974027</v>
      </c>
      <c r="F84" s="53">
        <v>13139.250310594423</v>
      </c>
      <c r="G84" s="53">
        <v>12329.484107680424</v>
      </c>
    </row>
    <row r="85" spans="2:7" x14ac:dyDescent="0.3">
      <c r="B85" s="17">
        <v>44181</v>
      </c>
      <c r="C85" s="55">
        <v>12533.663818330982</v>
      </c>
      <c r="D85" s="50">
        <v>12178.096892777105</v>
      </c>
      <c r="E85" s="53">
        <v>12120.240420755877</v>
      </c>
      <c r="F85" s="53">
        <v>13145.294162708624</v>
      </c>
      <c r="G85" s="53">
        <v>12533.501140839257</v>
      </c>
    </row>
    <row r="86" spans="2:7" x14ac:dyDescent="0.3">
      <c r="B86" s="17">
        <v>44182</v>
      </c>
      <c r="C86" s="55">
        <v>12487.060987928302</v>
      </c>
      <c r="D86" s="50">
        <v>12264.957778595633</v>
      </c>
      <c r="E86" s="53">
        <v>12174.245507890621</v>
      </c>
      <c r="F86" s="53">
        <v>13168.826859693949</v>
      </c>
      <c r="G86" s="53">
        <v>12536.706515916221</v>
      </c>
    </row>
    <row r="87" spans="2:7" x14ac:dyDescent="0.3">
      <c r="B87" s="17">
        <v>44183</v>
      </c>
      <c r="C87" s="55">
        <v>12427.56851807519</v>
      </c>
      <c r="D87" s="50">
        <v>12412.346950758603</v>
      </c>
      <c r="E87" s="53">
        <v>12191.754960899698</v>
      </c>
      <c r="F87" s="53">
        <v>13123.398755129763</v>
      </c>
      <c r="G87" s="53">
        <v>12516.106853029387</v>
      </c>
    </row>
    <row r="88" spans="2:7" x14ac:dyDescent="0.3">
      <c r="B88" s="17">
        <v>44186</v>
      </c>
      <c r="C88" s="55">
        <v>11808.858262485748</v>
      </c>
      <c r="D88" s="50">
        <v>11929.893482867097</v>
      </c>
      <c r="E88" s="53">
        <v>11808.981819852446</v>
      </c>
      <c r="F88" s="53">
        <v>12542.584002207457</v>
      </c>
      <c r="G88" s="53">
        <v>12052.363931227534</v>
      </c>
    </row>
    <row r="89" spans="2:7" x14ac:dyDescent="0.3">
      <c r="B89" s="17">
        <v>44187</v>
      </c>
      <c r="C89" s="55">
        <v>12006.225469874797</v>
      </c>
      <c r="D89" s="50">
        <v>12145.788489376793</v>
      </c>
      <c r="E89" s="53">
        <v>11931.015522595766</v>
      </c>
      <c r="F89" s="53">
        <v>12626.731823606049</v>
      </c>
      <c r="G89" s="53">
        <v>12120.310712906365</v>
      </c>
    </row>
    <row r="90" spans="2:7" x14ac:dyDescent="0.3">
      <c r="B90" s="17">
        <v>44188</v>
      </c>
      <c r="C90" s="55">
        <v>12314.929828711387</v>
      </c>
      <c r="D90" s="50">
        <v>12342.152551422929</v>
      </c>
      <c r="E90" s="53">
        <v>12050.441434465394</v>
      </c>
      <c r="F90" s="53">
        <v>12829.499850633834</v>
      </c>
      <c r="G90" s="53">
        <v>12392.115676203755</v>
      </c>
    </row>
    <row r="91" spans="2:7" x14ac:dyDescent="0.3">
      <c r="B91" s="17">
        <v>44189</v>
      </c>
      <c r="C91" s="55">
        <v>12378.731917288456</v>
      </c>
      <c r="D91" s="50">
        <v>12431.165420543281</v>
      </c>
      <c r="E91" s="53">
        <v>12181.643517888066</v>
      </c>
      <c r="F91" s="53">
        <v>12960.153726590817</v>
      </c>
      <c r="G91" s="53">
        <v>12541.942259151627</v>
      </c>
    </row>
    <row r="92" spans="2:7" x14ac:dyDescent="0.3">
      <c r="B92" s="17">
        <v>44193</v>
      </c>
      <c r="C92" s="55">
        <v>12631.003062263197</v>
      </c>
      <c r="D92" s="50">
        <v>12565.373966032728</v>
      </c>
      <c r="E92" s="53">
        <v>12291.357138410398</v>
      </c>
      <c r="F92" s="53">
        <v>13164.021575616865</v>
      </c>
      <c r="G92" s="53">
        <v>12621.351075705266</v>
      </c>
    </row>
    <row r="93" spans="2:7" x14ac:dyDescent="0.3">
      <c r="B93" s="17">
        <v>44194</v>
      </c>
      <c r="C93" s="55">
        <v>12677.957260421141</v>
      </c>
      <c r="D93" s="50">
        <v>12607.905296874404</v>
      </c>
      <c r="E93" s="53">
        <v>12343.978632825982</v>
      </c>
      <c r="F93" s="53">
        <v>13264.781925925392</v>
      </c>
      <c r="G93" s="53">
        <v>12622.498974551043</v>
      </c>
    </row>
    <row r="94" spans="2:7" x14ac:dyDescent="0.3">
      <c r="B94" s="17">
        <v>44195</v>
      </c>
      <c r="C94" s="55">
        <v>12672.681644159818</v>
      </c>
      <c r="D94" s="50">
        <v>12591.115831066545</v>
      </c>
      <c r="E94" s="53">
        <v>12387.631721546046</v>
      </c>
      <c r="F94" s="53">
        <v>13241.110482901211</v>
      </c>
      <c r="G94" s="53">
        <v>12670.798761085125</v>
      </c>
    </row>
    <row r="95" spans="2:7" x14ac:dyDescent="0.3">
      <c r="B95" s="17">
        <v>44196</v>
      </c>
      <c r="C95" s="55">
        <v>12658.699739880591</v>
      </c>
      <c r="D95" s="50">
        <v>12612.753687064198</v>
      </c>
      <c r="E95" s="53">
        <v>12387.339409477194</v>
      </c>
      <c r="F95" s="53">
        <v>13227.268663091509</v>
      </c>
      <c r="G95" s="53">
        <v>12725.032301652756</v>
      </c>
    </row>
    <row r="96" spans="2:7" x14ac:dyDescent="0.3">
      <c r="B96" s="17">
        <v>44197</v>
      </c>
      <c r="C96" s="55">
        <v>12780.60694084267</v>
      </c>
      <c r="D96" s="50">
        <v>12761.537296082379</v>
      </c>
      <c r="E96" s="53">
        <v>12419.896481080254</v>
      </c>
      <c r="F96" s="53">
        <v>13301.242125946925</v>
      </c>
      <c r="G96" s="53">
        <v>12940.016801883692</v>
      </c>
    </row>
    <row r="97" spans="2:7" x14ac:dyDescent="0.3">
      <c r="B97" s="17">
        <v>44200</v>
      </c>
      <c r="C97" s="55">
        <v>12965.013285587653</v>
      </c>
      <c r="D97" s="50">
        <v>12905.549183381647</v>
      </c>
      <c r="E97" s="53">
        <v>12521.067989884586</v>
      </c>
      <c r="F97" s="53">
        <v>13435.675934088442</v>
      </c>
      <c r="G97" s="53">
        <v>13103.609252689848</v>
      </c>
    </row>
    <row r="98" spans="2:7" x14ac:dyDescent="0.3">
      <c r="B98" s="17">
        <v>44201</v>
      </c>
      <c r="C98" s="55">
        <v>13089.838703031626</v>
      </c>
      <c r="D98" s="50">
        <v>13049.841259092675</v>
      </c>
      <c r="E98" s="53">
        <v>12580.06340417747</v>
      </c>
      <c r="F98" s="53">
        <v>13618.184407144878</v>
      </c>
      <c r="G98" s="53">
        <v>13179.857109021865</v>
      </c>
    </row>
    <row r="99" spans="2:7" x14ac:dyDescent="0.3">
      <c r="B99" s="17">
        <v>44202</v>
      </c>
      <c r="C99" s="55">
        <v>13169.590918068554</v>
      </c>
      <c r="D99" s="50">
        <v>13057.5386186832</v>
      </c>
      <c r="E99" s="53">
        <v>12532.843097033194</v>
      </c>
      <c r="F99" s="53">
        <v>13677.372586698351</v>
      </c>
      <c r="G99" s="53">
        <v>13179.291283190809</v>
      </c>
    </row>
    <row r="100" spans="2:7" x14ac:dyDescent="0.3">
      <c r="B100" s="17">
        <v>44203</v>
      </c>
      <c r="C100" s="55">
        <v>13150.562894485269</v>
      </c>
      <c r="D100" s="50">
        <v>12990.101031697399</v>
      </c>
      <c r="E100" s="53">
        <v>12524.953864387498</v>
      </c>
      <c r="F100" s="53">
        <v>13787.081841143376</v>
      </c>
      <c r="G100" s="53">
        <v>13196.254402534221</v>
      </c>
    </row>
    <row r="101" spans="2:7" x14ac:dyDescent="0.3">
      <c r="B101" s="17">
        <v>44204</v>
      </c>
      <c r="C101" s="55">
        <v>13341.088806371206</v>
      </c>
      <c r="D101" s="50">
        <v>13262.685015347157</v>
      </c>
      <c r="E101" s="53">
        <v>12710.851301223111</v>
      </c>
      <c r="F101" s="53">
        <v>13834.372176950046</v>
      </c>
      <c r="G101" s="53">
        <v>13354.760690154562</v>
      </c>
    </row>
    <row r="102" spans="2:7" x14ac:dyDescent="0.3">
      <c r="B102" s="17">
        <v>44207</v>
      </c>
      <c r="C102" s="55">
        <v>13388.852135180781</v>
      </c>
      <c r="D102" s="50">
        <v>13293.105205962633</v>
      </c>
      <c r="E102" s="53">
        <v>12832.753017816089</v>
      </c>
      <c r="F102" s="53">
        <v>13763.607581175453</v>
      </c>
      <c r="G102" s="53">
        <v>13394.283818713662</v>
      </c>
    </row>
    <row r="103" spans="2:7" x14ac:dyDescent="0.3">
      <c r="B103" s="17">
        <v>44208</v>
      </c>
      <c r="C103" s="55">
        <v>13426.311138538982</v>
      </c>
      <c r="D103" s="50">
        <v>13244.269713299247</v>
      </c>
      <c r="E103" s="53">
        <v>12902.470710217602</v>
      </c>
      <c r="F103" s="53">
        <v>13964.355630515747</v>
      </c>
      <c r="G103" s="53">
        <v>13450.981633203441</v>
      </c>
    </row>
    <row r="104" spans="2:7" x14ac:dyDescent="0.3">
      <c r="B104" s="17">
        <v>44209</v>
      </c>
      <c r="C104" s="55">
        <v>13429.247996153037</v>
      </c>
      <c r="D104" s="50">
        <v>13244.285046993424</v>
      </c>
      <c r="E104" s="53">
        <v>12903.681736367211</v>
      </c>
      <c r="F104" s="53">
        <v>14034.308186262293</v>
      </c>
      <c r="G104" s="53">
        <v>13457.5162681328</v>
      </c>
    </row>
    <row r="105" spans="2:7" x14ac:dyDescent="0.3">
      <c r="B105" s="17">
        <v>44210</v>
      </c>
      <c r="C105" s="55">
        <v>13528.238914738613</v>
      </c>
      <c r="D105" s="50">
        <v>13310.529084006297</v>
      </c>
      <c r="E105" s="53">
        <v>12932.181564352801</v>
      </c>
      <c r="F105" s="53">
        <v>14019.360705538587</v>
      </c>
      <c r="G105" s="53">
        <v>13467.175395420452</v>
      </c>
    </row>
    <row r="106" spans="2:7" x14ac:dyDescent="0.3">
      <c r="B106" s="17">
        <v>44211</v>
      </c>
      <c r="C106" s="55">
        <v>13595.839221923368</v>
      </c>
      <c r="D106" s="50">
        <v>13160.507163019058</v>
      </c>
      <c r="E106" s="53">
        <v>12788.659265658589</v>
      </c>
      <c r="F106" s="53">
        <v>13853.052878532335</v>
      </c>
      <c r="G106" s="53">
        <v>13471.423592448846</v>
      </c>
    </row>
    <row r="107" spans="2:7" x14ac:dyDescent="0.3">
      <c r="B107" s="17">
        <v>44214</v>
      </c>
      <c r="C107" s="55">
        <v>13273.664183064082</v>
      </c>
      <c r="D107" s="50">
        <v>12927.527323481367</v>
      </c>
      <c r="E107" s="53">
        <v>12652.974575994818</v>
      </c>
      <c r="F107" s="53">
        <v>13615.920535075174</v>
      </c>
      <c r="G107" s="53">
        <v>13319.096267715495</v>
      </c>
    </row>
    <row r="108" spans="2:7" x14ac:dyDescent="0.3">
      <c r="B108" s="17">
        <v>44215</v>
      </c>
      <c r="C108" s="55">
        <v>13381.202940044197</v>
      </c>
      <c r="D108" s="50">
        <v>13137.010522538521</v>
      </c>
      <c r="E108" s="53">
        <v>12865.390318903679</v>
      </c>
      <c r="F108" s="53">
        <v>13913.08377635149</v>
      </c>
      <c r="G108" s="53">
        <v>13467.935304456356</v>
      </c>
    </row>
    <row r="109" spans="2:7" x14ac:dyDescent="0.3">
      <c r="B109" s="17">
        <v>44216</v>
      </c>
      <c r="C109" s="55">
        <v>13514.679601408283</v>
      </c>
      <c r="D109" s="50">
        <v>13079.25453712393</v>
      </c>
      <c r="E109" s="53">
        <v>12975.622570488547</v>
      </c>
      <c r="F109" s="53">
        <v>14026.946892888467</v>
      </c>
      <c r="G109" s="53">
        <v>13503.564671830671</v>
      </c>
    </row>
    <row r="110" spans="2:7" x14ac:dyDescent="0.3">
      <c r="B110" s="17">
        <v>44217</v>
      </c>
      <c r="C110" s="55">
        <v>13328.092947639403</v>
      </c>
      <c r="D110" s="50">
        <v>12918.157816796665</v>
      </c>
      <c r="E110" s="53">
        <v>12928.3627473295</v>
      </c>
      <c r="F110" s="53">
        <v>13875.780810204309</v>
      </c>
      <c r="G110" s="53">
        <v>13410.089591120801</v>
      </c>
    </row>
    <row r="111" spans="2:7" x14ac:dyDescent="0.3">
      <c r="B111" s="17">
        <v>44218</v>
      </c>
      <c r="C111" s="55">
        <v>13173.336906334242</v>
      </c>
      <c r="D111" s="50">
        <v>12746.435311062871</v>
      </c>
      <c r="E111" s="53">
        <v>12735.039892082155</v>
      </c>
      <c r="F111" s="53">
        <v>13553.554214538473</v>
      </c>
      <c r="G111" s="53">
        <v>13359.503366685756</v>
      </c>
    </row>
    <row r="112" spans="2:7" x14ac:dyDescent="0.3">
      <c r="B112" s="17">
        <v>44221</v>
      </c>
      <c r="C112" s="55">
        <v>13068.24259970355</v>
      </c>
      <c r="D112" s="50">
        <v>12576.386191509651</v>
      </c>
      <c r="E112" s="53">
        <v>12617.143795491391</v>
      </c>
      <c r="F112" s="53">
        <v>13532.356940270693</v>
      </c>
      <c r="G112" s="53">
        <v>13290.699546068685</v>
      </c>
    </row>
    <row r="113" spans="2:7" x14ac:dyDescent="0.3">
      <c r="B113" s="17">
        <v>44223</v>
      </c>
      <c r="C113" s="55">
        <v>12765.676449140075</v>
      </c>
      <c r="D113" s="50">
        <v>12323.380392492378</v>
      </c>
      <c r="E113" s="53">
        <v>12377.599576665059</v>
      </c>
      <c r="F113" s="53">
        <v>13225.618212194637</v>
      </c>
      <c r="G113" s="53">
        <v>13210.055325457255</v>
      </c>
    </row>
    <row r="114" spans="2:7" x14ac:dyDescent="0.3">
      <c r="B114" s="17">
        <v>44224</v>
      </c>
      <c r="C114" s="55">
        <v>12840.398548109048</v>
      </c>
      <c r="D114" s="50">
        <v>12316.472176051617</v>
      </c>
      <c r="E114" s="53">
        <v>12244.429276385525</v>
      </c>
      <c r="F114" s="53">
        <v>13206.82360389538</v>
      </c>
      <c r="G114" s="53">
        <v>13168.015296228927</v>
      </c>
    </row>
    <row r="115" spans="2:7" x14ac:dyDescent="0.3">
      <c r="B115" s="17">
        <v>44225</v>
      </c>
      <c r="C115" s="55">
        <v>12910.690388574229</v>
      </c>
      <c r="D115" s="50">
        <v>12255.587032824536</v>
      </c>
      <c r="E115" s="53">
        <v>12082.21390694691</v>
      </c>
      <c r="F115" s="53">
        <v>13230.604598379701</v>
      </c>
      <c r="G115" s="53">
        <v>13028.192740021907</v>
      </c>
    </row>
    <row r="116" spans="2:7" x14ac:dyDescent="0.3">
      <c r="B116" s="17">
        <v>44228</v>
      </c>
      <c r="C116" s="55">
        <v>13113.08648101307</v>
      </c>
      <c r="D116" s="50">
        <v>12429.121082872287</v>
      </c>
      <c r="E116" s="53">
        <v>12654.544971692891</v>
      </c>
      <c r="F116" s="53">
        <v>14175.513174407804</v>
      </c>
      <c r="G116" s="53">
        <v>13280.457021267648</v>
      </c>
    </row>
    <row r="117" spans="2:7" x14ac:dyDescent="0.3">
      <c r="B117" s="17">
        <v>44229</v>
      </c>
      <c r="C117" s="55">
        <v>13265.486529416705</v>
      </c>
      <c r="D117" s="50">
        <v>12499.825985803962</v>
      </c>
      <c r="E117" s="53">
        <v>12979.666775151649</v>
      </c>
      <c r="F117" s="53">
        <v>14546.011665904778</v>
      </c>
      <c r="G117" s="53">
        <v>13513.877306761216</v>
      </c>
    </row>
    <row r="118" spans="2:7" x14ac:dyDescent="0.3">
      <c r="B118" s="17">
        <v>44230</v>
      </c>
      <c r="C118" s="55">
        <v>13545.61403265037</v>
      </c>
      <c r="D118" s="50">
        <v>12702.060684318289</v>
      </c>
      <c r="E118" s="53">
        <v>13105.359900353644</v>
      </c>
      <c r="F118" s="53">
        <v>14749.809400081936</v>
      </c>
      <c r="G118" s="53">
        <v>13646.513044894655</v>
      </c>
    </row>
    <row r="119" spans="2:7" x14ac:dyDescent="0.3">
      <c r="B119" s="17">
        <v>44231</v>
      </c>
      <c r="C119" s="55">
        <v>13566.559279090445</v>
      </c>
      <c r="D119" s="50">
        <v>12755.604085751085</v>
      </c>
      <c r="E119" s="53">
        <v>13198.455240482817</v>
      </c>
      <c r="F119" s="53">
        <v>15038.902972640815</v>
      </c>
      <c r="G119" s="53">
        <v>13830.838579753485</v>
      </c>
    </row>
    <row r="120" spans="2:7" x14ac:dyDescent="0.3">
      <c r="B120" s="17">
        <v>44232</v>
      </c>
      <c r="C120" s="55">
        <v>13426.574048846345</v>
      </c>
      <c r="D120" s="50">
        <v>12712.623740975914</v>
      </c>
      <c r="E120" s="53">
        <v>13223.828513481629</v>
      </c>
      <c r="F120" s="53">
        <v>15106.949505276798</v>
      </c>
      <c r="G120" s="53">
        <v>13722.821563265676</v>
      </c>
    </row>
    <row r="121" spans="2:7" x14ac:dyDescent="0.3">
      <c r="B121" s="17">
        <v>44235</v>
      </c>
      <c r="C121" s="55">
        <v>13574.824159167554</v>
      </c>
      <c r="D121" s="50">
        <v>12867.370143513141</v>
      </c>
      <c r="E121" s="53">
        <v>13393.573746017477</v>
      </c>
      <c r="F121" s="53">
        <v>15294.460445466573</v>
      </c>
      <c r="G121" s="53">
        <v>13723.413084370895</v>
      </c>
    </row>
    <row r="122" spans="2:7" x14ac:dyDescent="0.3">
      <c r="B122" s="17">
        <v>44236</v>
      </c>
      <c r="C122" s="55">
        <v>13743.93123434068</v>
      </c>
      <c r="D122" s="50">
        <v>12919.39612876572</v>
      </c>
      <c r="E122" s="53">
        <v>13388.83741236841</v>
      </c>
      <c r="F122" s="53">
        <v>15337.697664407851</v>
      </c>
      <c r="G122" s="53">
        <v>13703.183927911514</v>
      </c>
    </row>
    <row r="123" spans="2:7" x14ac:dyDescent="0.3">
      <c r="B123" s="17">
        <v>44237</v>
      </c>
      <c r="C123" s="55">
        <v>13831.789879831349</v>
      </c>
      <c r="D123" s="50">
        <v>12923.469470413531</v>
      </c>
      <c r="E123" s="53">
        <v>13386.269137509487</v>
      </c>
      <c r="F123" s="53">
        <v>15353.558026106091</v>
      </c>
      <c r="G123" s="53">
        <v>13840.410201829123</v>
      </c>
    </row>
    <row r="124" spans="2:7" x14ac:dyDescent="0.3">
      <c r="B124" s="17">
        <v>44238</v>
      </c>
      <c r="C124" s="55">
        <v>14071.663616760552</v>
      </c>
      <c r="D124" s="50">
        <v>12911.590039343766</v>
      </c>
      <c r="E124" s="53">
        <v>13448.351324673273</v>
      </c>
      <c r="F124" s="53">
        <v>15381.484124308749</v>
      </c>
      <c r="G124" s="53">
        <v>13850.299703585133</v>
      </c>
    </row>
    <row r="125" spans="2:7" x14ac:dyDescent="0.3">
      <c r="B125" s="17">
        <v>44239</v>
      </c>
      <c r="C125" s="55">
        <v>14049.013058447214</v>
      </c>
      <c r="D125" s="50">
        <v>12894.288985739309</v>
      </c>
      <c r="E125" s="53">
        <v>13439.463281512843</v>
      </c>
      <c r="F125" s="53">
        <v>15517.822519761874</v>
      </c>
      <c r="G125" s="53">
        <v>13805.505688425963</v>
      </c>
    </row>
    <row r="126" spans="2:7" x14ac:dyDescent="0.3">
      <c r="B126" s="17">
        <v>44242</v>
      </c>
      <c r="C126" s="55">
        <v>14086.136521426515</v>
      </c>
      <c r="D126" s="50">
        <v>12887.195216110438</v>
      </c>
      <c r="E126" s="53">
        <v>13575.201723600747</v>
      </c>
      <c r="F126" s="53">
        <v>15919.841536421267</v>
      </c>
      <c r="G126" s="53">
        <v>13822.556401281299</v>
      </c>
    </row>
    <row r="127" spans="2:7" x14ac:dyDescent="0.3">
      <c r="B127" s="17">
        <v>44243</v>
      </c>
      <c r="C127" s="55">
        <v>14180.116140936034</v>
      </c>
      <c r="D127" s="50">
        <v>12857.31759045151</v>
      </c>
      <c r="E127" s="53">
        <v>13574.03034651646</v>
      </c>
      <c r="F127" s="53">
        <v>15890.887214728158</v>
      </c>
      <c r="G127" s="53">
        <v>13751.095724635725</v>
      </c>
    </row>
    <row r="128" spans="2:7" x14ac:dyDescent="0.3">
      <c r="B128" s="17">
        <v>44244</v>
      </c>
      <c r="C128" s="55">
        <v>14292.102742393676</v>
      </c>
      <c r="D128" s="50">
        <v>12866.90579588547</v>
      </c>
      <c r="E128" s="53">
        <v>13485.339378902176</v>
      </c>
      <c r="F128" s="53">
        <v>15935.266611736817</v>
      </c>
      <c r="G128" s="53">
        <v>13674.72521972703</v>
      </c>
    </row>
    <row r="129" spans="2:7" x14ac:dyDescent="0.3">
      <c r="B129" s="17">
        <v>44245</v>
      </c>
      <c r="C129" s="55">
        <v>14464.885989516755</v>
      </c>
      <c r="D129" s="50">
        <v>12867.865313414963</v>
      </c>
      <c r="E129" s="53">
        <v>13405.668706699773</v>
      </c>
      <c r="F129" s="53">
        <v>15974.646508929976</v>
      </c>
      <c r="G129" s="53">
        <v>13769.709345919542</v>
      </c>
    </row>
    <row r="130" spans="2:7" x14ac:dyDescent="0.3">
      <c r="B130" s="17">
        <v>44246</v>
      </c>
      <c r="C130" s="55">
        <v>14263.104526860016</v>
      </c>
      <c r="D130" s="50">
        <v>12738.659889029266</v>
      </c>
      <c r="E130" s="53">
        <v>13284.139398609626</v>
      </c>
      <c r="F130" s="53">
        <v>15689.109410378527</v>
      </c>
      <c r="G130" s="53">
        <v>13673.187918272803</v>
      </c>
    </row>
    <row r="131" spans="2:7" x14ac:dyDescent="0.3">
      <c r="B131" s="17">
        <v>44249</v>
      </c>
      <c r="C131" s="55">
        <v>14081.722442018561</v>
      </c>
      <c r="D131" s="50">
        <v>12633.121169732241</v>
      </c>
      <c r="E131" s="53">
        <v>13022.083425066143</v>
      </c>
      <c r="F131" s="53">
        <v>15386.577142496079</v>
      </c>
      <c r="G131" s="53">
        <v>13426.389843030734</v>
      </c>
    </row>
    <row r="132" spans="2:7" x14ac:dyDescent="0.3">
      <c r="B132" s="17">
        <v>44250</v>
      </c>
      <c r="C132" s="55">
        <v>14214.408789722913</v>
      </c>
      <c r="D132" s="50">
        <v>12669.813770580475</v>
      </c>
      <c r="E132" s="53">
        <v>13050.356934058053</v>
      </c>
      <c r="F132" s="53">
        <v>15429.095791921174</v>
      </c>
      <c r="G132" s="53">
        <v>13419.325673533829</v>
      </c>
    </row>
    <row r="133" spans="2:7" x14ac:dyDescent="0.3">
      <c r="B133" s="17">
        <v>44251</v>
      </c>
      <c r="C133" s="55">
        <v>14296.885951390364</v>
      </c>
      <c r="D133" s="50">
        <v>12715.287312074333</v>
      </c>
      <c r="E133" s="53">
        <v>13293.666084433002</v>
      </c>
      <c r="F133" s="53">
        <v>15812.291005702593</v>
      </c>
      <c r="G133" s="53">
        <v>13561.444115732313</v>
      </c>
    </row>
    <row r="134" spans="2:7" x14ac:dyDescent="0.3">
      <c r="B134" s="17">
        <v>44252</v>
      </c>
      <c r="C134" s="55">
        <v>14506.616977615115</v>
      </c>
      <c r="D134" s="50">
        <v>12969.951008692207</v>
      </c>
      <c r="E134" s="53">
        <v>13395.769479323015</v>
      </c>
      <c r="F134" s="53">
        <v>15947.969220796973</v>
      </c>
      <c r="G134" s="53">
        <v>13622.186684255053</v>
      </c>
    </row>
    <row r="135" spans="2:7" x14ac:dyDescent="0.3">
      <c r="B135" s="17">
        <v>44253</v>
      </c>
      <c r="C135" s="55">
        <v>14391.077657743152</v>
      </c>
      <c r="D135" s="50">
        <v>12932.994947098585</v>
      </c>
      <c r="E135" s="53">
        <v>12892.013202712989</v>
      </c>
      <c r="F135" s="53">
        <v>15354.07505730919</v>
      </c>
      <c r="G135" s="53">
        <v>13468.862276924279</v>
      </c>
    </row>
    <row r="136" spans="2:7" x14ac:dyDescent="0.3">
      <c r="B136" s="17">
        <v>44256</v>
      </c>
      <c r="C136" s="55">
        <v>14701.856282182003</v>
      </c>
      <c r="D136" s="50">
        <v>13203.983761896647</v>
      </c>
      <c r="E136" s="53">
        <v>13098.002470775411</v>
      </c>
      <c r="F136" s="53">
        <v>15524.939870893526</v>
      </c>
      <c r="G136" s="53">
        <v>13572.950477162552</v>
      </c>
    </row>
    <row r="137" spans="2:7" x14ac:dyDescent="0.3">
      <c r="B137" s="17">
        <v>44257</v>
      </c>
      <c r="C137" s="55">
        <v>14871.754902033026</v>
      </c>
      <c r="D137" s="50">
        <v>13473.221128071054</v>
      </c>
      <c r="E137" s="53">
        <v>13237.558798532733</v>
      </c>
      <c r="F137" s="53">
        <v>15598.831588928531</v>
      </c>
      <c r="G137" s="53">
        <v>13696.49971293256</v>
      </c>
    </row>
    <row r="138" spans="2:7" x14ac:dyDescent="0.3">
      <c r="B138" s="17">
        <v>44258</v>
      </c>
      <c r="C138" s="55">
        <v>14967.721560715074</v>
      </c>
      <c r="D138" s="50">
        <v>13531.211145929079</v>
      </c>
      <c r="E138" s="53">
        <v>13526.624300797714</v>
      </c>
      <c r="F138" s="53">
        <v>15988.148044387737</v>
      </c>
      <c r="G138" s="53">
        <v>13808.172169144787</v>
      </c>
    </row>
    <row r="139" spans="2:7" x14ac:dyDescent="0.3">
      <c r="B139" s="17">
        <v>44259</v>
      </c>
      <c r="C139" s="55">
        <v>14946.477001001998</v>
      </c>
      <c r="D139" s="50">
        <v>13672.326823658692</v>
      </c>
      <c r="E139" s="53">
        <v>13380.321777710813</v>
      </c>
      <c r="F139" s="53">
        <v>15834.593893024412</v>
      </c>
      <c r="G139" s="53">
        <v>13865.884549614411</v>
      </c>
    </row>
    <row r="140" spans="2:7" x14ac:dyDescent="0.3">
      <c r="B140" s="17">
        <v>44260</v>
      </c>
      <c r="C140" s="55">
        <v>14700.607150467476</v>
      </c>
      <c r="D140" s="50">
        <v>13435.274881559588</v>
      </c>
      <c r="E140" s="53">
        <v>13253.791099266475</v>
      </c>
      <c r="F140" s="53">
        <v>15535.397560430161</v>
      </c>
      <c r="G140" s="53">
        <v>13747.721961628076</v>
      </c>
    </row>
    <row r="141" spans="2:7" x14ac:dyDescent="0.3">
      <c r="B141" s="17">
        <v>44263</v>
      </c>
      <c r="C141" s="55">
        <v>14756.074542651695</v>
      </c>
      <c r="D141" s="50">
        <v>13560.189659520416</v>
      </c>
      <c r="E141" s="53">
        <v>13271.899412822619</v>
      </c>
      <c r="F141" s="53">
        <v>15578.361690410513</v>
      </c>
      <c r="G141" s="53">
        <v>13716.358362964487</v>
      </c>
    </row>
    <row r="142" spans="2:7" x14ac:dyDescent="0.3">
      <c r="B142" s="17">
        <v>44264</v>
      </c>
      <c r="C142" s="55">
        <v>14670.060665806024</v>
      </c>
      <c r="D142" s="50">
        <v>13560.004106332306</v>
      </c>
      <c r="E142" s="53">
        <v>13397.884983144022</v>
      </c>
      <c r="F142" s="53">
        <v>15741.085284629569</v>
      </c>
      <c r="G142" s="53">
        <v>13635.378602690445</v>
      </c>
    </row>
    <row r="143" spans="2:7" x14ac:dyDescent="0.3">
      <c r="B143" s="17">
        <v>44265</v>
      </c>
      <c r="C143" s="55">
        <v>14791.052692694837</v>
      </c>
      <c r="D143" s="50">
        <v>13548.061946513642</v>
      </c>
      <c r="E143" s="53">
        <v>13465.514580138815</v>
      </c>
      <c r="F143" s="53">
        <v>15782.176941334903</v>
      </c>
      <c r="G143" s="53">
        <v>13742.416108263164</v>
      </c>
    </row>
    <row r="144" spans="2:7" x14ac:dyDescent="0.3">
      <c r="B144" s="17">
        <v>44267</v>
      </c>
      <c r="C144" s="55">
        <v>14855.909412116904</v>
      </c>
      <c r="D144" s="50">
        <v>13519.950948286745</v>
      </c>
      <c r="E144" s="53">
        <v>13337.773008595423</v>
      </c>
      <c r="F144" s="53">
        <v>15598.136327215358</v>
      </c>
      <c r="G144" s="53">
        <v>13747.095385458102</v>
      </c>
    </row>
    <row r="145" spans="2:7" x14ac:dyDescent="0.3">
      <c r="B145" s="17">
        <v>44270</v>
      </c>
      <c r="C145" s="55">
        <v>14830.462683979404</v>
      </c>
      <c r="D145" s="50">
        <v>13517.518931458961</v>
      </c>
      <c r="E145" s="53">
        <v>13249.932766228403</v>
      </c>
      <c r="F145" s="53">
        <v>15483.320893092592</v>
      </c>
      <c r="G145" s="53">
        <v>13626.309583709435</v>
      </c>
    </row>
    <row r="146" spans="2:7" x14ac:dyDescent="0.3">
      <c r="B146" s="17">
        <v>44271</v>
      </c>
      <c r="C146" s="55">
        <v>14901.403798594951</v>
      </c>
      <c r="D146" s="50">
        <v>13601.900715166579</v>
      </c>
      <c r="E146" s="53">
        <v>13232.955249337336</v>
      </c>
      <c r="F146" s="53">
        <v>15378.397922318502</v>
      </c>
      <c r="G146" s="53">
        <v>13654.653766909076</v>
      </c>
    </row>
    <row r="147" spans="2:7" x14ac:dyDescent="0.3">
      <c r="B147" s="17">
        <v>44272</v>
      </c>
      <c r="C147" s="55">
        <v>14734.250349244254</v>
      </c>
      <c r="D147" s="50">
        <v>13285.251721485951</v>
      </c>
      <c r="E147" s="53">
        <v>13064.979323078955</v>
      </c>
      <c r="F147" s="53">
        <v>15077.837389278713</v>
      </c>
      <c r="G147" s="53">
        <v>13467.661839631328</v>
      </c>
    </row>
    <row r="148" spans="2:7" x14ac:dyDescent="0.3">
      <c r="B148" s="17">
        <v>44273</v>
      </c>
      <c r="C148" s="55">
        <v>14579.247400867827</v>
      </c>
      <c r="D148" s="50">
        <v>13224.722350940912</v>
      </c>
      <c r="E148" s="53">
        <v>12920.099908725986</v>
      </c>
      <c r="F148" s="53">
        <v>14902.373280907135</v>
      </c>
      <c r="G148" s="53">
        <v>13377.268160923077</v>
      </c>
    </row>
    <row r="149" spans="2:7" x14ac:dyDescent="0.3">
      <c r="B149" s="17">
        <v>44274</v>
      </c>
      <c r="C149" s="55">
        <v>14882.711315390568</v>
      </c>
      <c r="D149" s="50">
        <v>13676.710866220814</v>
      </c>
      <c r="E149" s="53">
        <v>13085.122910971573</v>
      </c>
      <c r="F149" s="53">
        <v>14994.288391763594</v>
      </c>
      <c r="G149" s="53">
        <v>13401.09200676796</v>
      </c>
    </row>
    <row r="150" spans="2:7" x14ac:dyDescent="0.3">
      <c r="B150" s="17">
        <v>44277</v>
      </c>
      <c r="C150" s="55">
        <v>15040.350577089888</v>
      </c>
      <c r="D150" s="50">
        <v>13833.562941205739</v>
      </c>
      <c r="E150" s="53">
        <v>13079.308468677122</v>
      </c>
      <c r="F150" s="53">
        <v>14809.630001214391</v>
      </c>
      <c r="G150" s="53">
        <v>13484.986017311694</v>
      </c>
    </row>
    <row r="151" spans="2:7" x14ac:dyDescent="0.3">
      <c r="B151" s="17">
        <v>44278</v>
      </c>
      <c r="C151" s="55">
        <v>15157.455927923116</v>
      </c>
      <c r="D151" s="50">
        <v>13881.407009864879</v>
      </c>
      <c r="E151" s="53">
        <v>13150.384474192388</v>
      </c>
      <c r="F151" s="53">
        <v>14989.588303889825</v>
      </c>
      <c r="G151" s="53">
        <v>13511.245881107137</v>
      </c>
    </row>
    <row r="152" spans="2:7" x14ac:dyDescent="0.3">
      <c r="B152" s="17">
        <v>44279</v>
      </c>
      <c r="C152" s="55">
        <v>14900.015210108688</v>
      </c>
      <c r="D152" s="50">
        <v>13635.821015084965</v>
      </c>
      <c r="E152" s="53">
        <v>12914.844810963832</v>
      </c>
      <c r="F152" s="53">
        <v>14618.95982472761</v>
      </c>
      <c r="G152" s="53">
        <v>13314.443921993476</v>
      </c>
    </row>
    <row r="153" spans="2:7" x14ac:dyDescent="0.3">
      <c r="B153" s="17">
        <v>44280</v>
      </c>
      <c r="C153" s="55">
        <v>14585.770741965776</v>
      </c>
      <c r="D153" s="50">
        <v>13402.48555775103</v>
      </c>
      <c r="E153" s="53">
        <v>12716.33378238339</v>
      </c>
      <c r="F153" s="53">
        <v>14452.105771939543</v>
      </c>
      <c r="G153" s="53">
        <v>13056.48438477437</v>
      </c>
    </row>
    <row r="154" spans="2:7" x14ac:dyDescent="0.3">
      <c r="B154" s="17">
        <v>44281</v>
      </c>
      <c r="C154" s="55">
        <v>14745.892439717791</v>
      </c>
      <c r="D154" s="50">
        <v>13548.371563227358</v>
      </c>
      <c r="E154" s="53">
        <v>12877.856756734927</v>
      </c>
      <c r="F154" s="53">
        <v>14596.313685736011</v>
      </c>
      <c r="G154" s="53">
        <v>13178.381794105306</v>
      </c>
    </row>
    <row r="155" spans="2:7" x14ac:dyDescent="0.3">
      <c r="B155" s="17">
        <v>44285</v>
      </c>
      <c r="C155" s="55">
        <v>14950.082125618057</v>
      </c>
      <c r="D155" s="50">
        <v>13870.054500285889</v>
      </c>
      <c r="E155" s="53">
        <v>13176.821486376668</v>
      </c>
      <c r="F155" s="53">
        <v>14703.902217266983</v>
      </c>
      <c r="G155" s="53">
        <v>13269.75498372865</v>
      </c>
    </row>
    <row r="156" spans="2:7" x14ac:dyDescent="0.3">
      <c r="B156" s="17">
        <v>44286</v>
      </c>
      <c r="C156" s="55">
        <v>15014.394031573756</v>
      </c>
      <c r="D156" s="50">
        <v>13791.434778100831</v>
      </c>
      <c r="E156" s="53">
        <v>13040.178566617369</v>
      </c>
      <c r="F156" s="53">
        <v>14647.00571642294</v>
      </c>
      <c r="G156" s="53">
        <v>13293.321523632258</v>
      </c>
    </row>
    <row r="157" spans="2:7" x14ac:dyDescent="0.3">
      <c r="B157" s="17">
        <v>44287</v>
      </c>
      <c r="C157" s="55">
        <v>15431.93886116646</v>
      </c>
      <c r="D157" s="50">
        <v>14011.651098423747</v>
      </c>
      <c r="E157" s="53">
        <v>13196.845328769983</v>
      </c>
      <c r="F157" s="53">
        <v>14913.878194340374</v>
      </c>
      <c r="G157" s="53">
        <v>13466.248422952531</v>
      </c>
    </row>
    <row r="158" spans="2:7" x14ac:dyDescent="0.3">
      <c r="B158" s="17">
        <v>44291</v>
      </c>
      <c r="C158" s="55">
        <v>15543.714782658735</v>
      </c>
      <c r="D158" s="50">
        <v>14077.027774957982</v>
      </c>
      <c r="E158" s="53">
        <v>12992.958392523644</v>
      </c>
      <c r="F158" s="53">
        <v>14440.188975646552</v>
      </c>
      <c r="G158" s="53">
        <v>13390.911380204681</v>
      </c>
    </row>
    <row r="159" spans="2:7" x14ac:dyDescent="0.3">
      <c r="B159" s="17">
        <v>44292</v>
      </c>
      <c r="C159" s="55">
        <v>15724.112228830663</v>
      </c>
      <c r="D159" s="50">
        <v>14220.762106904085</v>
      </c>
      <c r="E159" s="53">
        <v>13033.459646651521</v>
      </c>
      <c r="F159" s="53">
        <v>14412.893815363959</v>
      </c>
      <c r="G159" s="53">
        <v>13474.036121921923</v>
      </c>
    </row>
    <row r="160" spans="2:7" x14ac:dyDescent="0.3">
      <c r="B160" s="17">
        <v>44293</v>
      </c>
      <c r="C160" s="55">
        <v>16038.970975036205</v>
      </c>
      <c r="D160" s="50">
        <v>14314.732096045662</v>
      </c>
      <c r="E160" s="53">
        <v>13153.657118688319</v>
      </c>
      <c r="F160" s="53">
        <v>14642.326064754276</v>
      </c>
      <c r="G160" s="53">
        <v>13607.474947747849</v>
      </c>
    </row>
    <row r="161" spans="2:7" x14ac:dyDescent="0.3">
      <c r="B161" s="17">
        <v>44294</v>
      </c>
      <c r="C161" s="55">
        <v>16221.566140346027</v>
      </c>
      <c r="D161" s="50">
        <v>14499.153998273134</v>
      </c>
      <c r="E161" s="53">
        <v>13203.803739734434</v>
      </c>
      <c r="F161" s="53">
        <v>14585.965547659514</v>
      </c>
      <c r="G161" s="53">
        <v>13730.291294254783</v>
      </c>
    </row>
    <row r="162" spans="2:7" x14ac:dyDescent="0.3">
      <c r="B162" s="17">
        <v>44295</v>
      </c>
      <c r="C162" s="55">
        <v>16382.811933539302</v>
      </c>
      <c r="D162" s="50">
        <v>14744.353707868453</v>
      </c>
      <c r="E162" s="53">
        <v>13169.144336315294</v>
      </c>
      <c r="F162" s="53">
        <v>14498.3152861541</v>
      </c>
      <c r="G162" s="53">
        <v>13746.415034642201</v>
      </c>
    </row>
    <row r="163" spans="2:7" x14ac:dyDescent="0.3">
      <c r="B163" s="17">
        <v>44298</v>
      </c>
      <c r="C163" s="55">
        <v>15813.658776080596</v>
      </c>
      <c r="D163" s="50">
        <v>14094.855904939013</v>
      </c>
      <c r="E163" s="53">
        <v>12703.707018633637</v>
      </c>
      <c r="F163" s="53">
        <v>13652.093000986451</v>
      </c>
      <c r="G163" s="53">
        <v>13213.004630791696</v>
      </c>
    </row>
    <row r="164" spans="2:7" x14ac:dyDescent="0.3">
      <c r="B164" s="17">
        <v>44299</v>
      </c>
      <c r="C164" s="55">
        <v>15958.743938708381</v>
      </c>
      <c r="D164" s="50">
        <v>14202.532203158486</v>
      </c>
      <c r="E164" s="53">
        <v>12876.020392977853</v>
      </c>
      <c r="F164" s="53">
        <v>14092.424254737298</v>
      </c>
      <c r="G164" s="53">
        <v>13356.845009558756</v>
      </c>
    </row>
    <row r="165" spans="2:7" x14ac:dyDescent="0.3">
      <c r="B165" s="17">
        <v>44301</v>
      </c>
      <c r="C165" s="55">
        <v>15934.668388943146</v>
      </c>
      <c r="D165" s="50">
        <v>14143.458604245363</v>
      </c>
      <c r="E165" s="53">
        <v>12943.823753997189</v>
      </c>
      <c r="F165" s="53">
        <v>14159.165023945145</v>
      </c>
      <c r="G165" s="53">
        <v>13370.001872929401</v>
      </c>
    </row>
    <row r="166" spans="2:7" x14ac:dyDescent="0.3">
      <c r="B166" s="17">
        <v>44302</v>
      </c>
      <c r="C166" s="55">
        <v>16231.273421989037</v>
      </c>
      <c r="D166" s="50">
        <v>14281.895377182378</v>
      </c>
      <c r="E166" s="53">
        <v>12975.729143982935</v>
      </c>
      <c r="F166" s="53">
        <v>14191.772257475384</v>
      </c>
      <c r="G166" s="53">
        <v>13444.191016831473</v>
      </c>
    </row>
    <row r="167" spans="2:7" x14ac:dyDescent="0.3">
      <c r="B167" s="17">
        <v>44305</v>
      </c>
      <c r="C167" s="55">
        <v>16053.8304194049</v>
      </c>
      <c r="D167" s="50">
        <v>14118.645589352691</v>
      </c>
      <c r="E167" s="53">
        <v>12746.335884183005</v>
      </c>
      <c r="F167" s="53">
        <v>13861.299246240955</v>
      </c>
      <c r="G167" s="53">
        <v>13197.914352565122</v>
      </c>
    </row>
    <row r="168" spans="2:7" x14ac:dyDescent="0.3">
      <c r="B168" s="17">
        <v>44306</v>
      </c>
      <c r="C168" s="55">
        <v>16257.564101006168</v>
      </c>
      <c r="D168" s="50">
        <v>14240.16883295624</v>
      </c>
      <c r="E168" s="53">
        <v>12690.388924201245</v>
      </c>
      <c r="F168" s="53">
        <v>13879.154746304795</v>
      </c>
      <c r="G168" s="53">
        <v>13356.094548613351</v>
      </c>
    </row>
    <row r="169" spans="2:7" x14ac:dyDescent="0.3">
      <c r="B169" s="17">
        <v>44308</v>
      </c>
      <c r="C169" s="55">
        <v>16446.64884234437</v>
      </c>
      <c r="D169" s="50">
        <v>14398.447251271125</v>
      </c>
      <c r="E169" s="53">
        <v>12787.621870482975</v>
      </c>
      <c r="F169" s="53">
        <v>14099.708158547532</v>
      </c>
      <c r="G169" s="53">
        <v>13357.418958981645</v>
      </c>
    </row>
    <row r="170" spans="2:7" x14ac:dyDescent="0.3">
      <c r="B170" s="17">
        <v>44309</v>
      </c>
      <c r="C170" s="55">
        <v>16445.892117894473</v>
      </c>
      <c r="D170" s="50">
        <v>14450.209775778318</v>
      </c>
      <c r="E170" s="53">
        <v>12730.011113313687</v>
      </c>
      <c r="F170" s="53">
        <v>14100.838610923463</v>
      </c>
      <c r="G170" s="53">
        <v>13379.42391495544</v>
      </c>
    </row>
    <row r="171" spans="2:7" x14ac:dyDescent="0.3">
      <c r="B171" s="17">
        <v>44312</v>
      </c>
      <c r="C171" s="55">
        <v>16602.38987403853</v>
      </c>
      <c r="D171" s="50">
        <v>14530.130693567136</v>
      </c>
      <c r="E171" s="53">
        <v>12857.260397804394</v>
      </c>
      <c r="F171" s="53">
        <v>14342.228529016973</v>
      </c>
      <c r="G171" s="53">
        <v>13505.930579651724</v>
      </c>
    </row>
    <row r="172" spans="2:7" x14ac:dyDescent="0.3">
      <c r="B172" s="17">
        <v>44313</v>
      </c>
      <c r="C172" s="55">
        <v>17114.968778126018</v>
      </c>
      <c r="D172" s="50">
        <v>14758.169985864179</v>
      </c>
      <c r="E172" s="53">
        <v>13006.410468864698</v>
      </c>
      <c r="F172" s="53">
        <v>14529.634273003432</v>
      </c>
      <c r="G172" s="53">
        <v>13604.438048901478</v>
      </c>
    </row>
    <row r="173" spans="2:7" x14ac:dyDescent="0.3">
      <c r="B173" s="17">
        <v>44314</v>
      </c>
      <c r="C173" s="55">
        <v>17331.557278949716</v>
      </c>
      <c r="D173" s="50">
        <v>14827.279565058356</v>
      </c>
      <c r="E173" s="53">
        <v>13193.984741842207</v>
      </c>
      <c r="F173" s="53">
        <v>14883.702821357374</v>
      </c>
      <c r="G173" s="53">
        <v>13654.521670241898</v>
      </c>
    </row>
    <row r="174" spans="2:7" x14ac:dyDescent="0.3">
      <c r="B174" s="17">
        <v>44315</v>
      </c>
      <c r="C174" s="55">
        <v>17338.591844304199</v>
      </c>
      <c r="D174" s="50">
        <v>14705.19857768988</v>
      </c>
      <c r="E174" s="53">
        <v>13225.025436272435</v>
      </c>
      <c r="F174" s="53">
        <v>14889.269031019763</v>
      </c>
      <c r="G174" s="53">
        <v>13594.893446598673</v>
      </c>
    </row>
    <row r="175" spans="2:7" x14ac:dyDescent="0.3">
      <c r="B175" s="17">
        <v>44316</v>
      </c>
      <c r="C175" s="55">
        <v>17290.247650782094</v>
      </c>
      <c r="D175" s="50">
        <v>14670.03981091664</v>
      </c>
      <c r="E175" s="53">
        <v>12990.975939257418</v>
      </c>
      <c r="F175" s="53">
        <v>14692.086214060515</v>
      </c>
      <c r="G175" s="53">
        <v>13537.065128345625</v>
      </c>
    </row>
    <row r="176" spans="2:7" x14ac:dyDescent="0.3">
      <c r="B176" s="17">
        <v>44319</v>
      </c>
      <c r="C176" s="55">
        <v>17598.934599504682</v>
      </c>
      <c r="D176" s="50">
        <v>14918.801119477372</v>
      </c>
      <c r="E176" s="53">
        <v>12993.45067957633</v>
      </c>
      <c r="F176" s="53">
        <v>14638.678991832885</v>
      </c>
      <c r="G176" s="53">
        <v>13569.81521221509</v>
      </c>
    </row>
    <row r="177" spans="2:7" x14ac:dyDescent="0.3">
      <c r="B177" s="17">
        <v>44320</v>
      </c>
      <c r="C177" s="55">
        <v>17477.345352947767</v>
      </c>
      <c r="D177" s="50">
        <v>14917.345192959656</v>
      </c>
      <c r="E177" s="53">
        <v>12871.257582268383</v>
      </c>
      <c r="F177" s="53">
        <v>14660.288148960413</v>
      </c>
      <c r="G177" s="53">
        <v>13535.758201359755</v>
      </c>
    </row>
    <row r="178" spans="2:7" x14ac:dyDescent="0.3">
      <c r="B178" s="17">
        <v>44321</v>
      </c>
      <c r="C178" s="55">
        <v>17815.223787055384</v>
      </c>
      <c r="D178" s="50">
        <v>15188.597468503105</v>
      </c>
      <c r="E178" s="53">
        <v>12978.842526964791</v>
      </c>
      <c r="F178" s="53">
        <v>14848.08093648473</v>
      </c>
      <c r="G178" s="53">
        <v>13603.439641805389</v>
      </c>
    </row>
    <row r="179" spans="2:7" x14ac:dyDescent="0.3">
      <c r="B179" s="17">
        <v>44322</v>
      </c>
      <c r="C179" s="55">
        <v>18156.550478893325</v>
      </c>
      <c r="D179" s="50">
        <v>15304.916549234818</v>
      </c>
      <c r="E179" s="53">
        <v>13073.733517381279</v>
      </c>
      <c r="F179" s="53">
        <v>14981.417889945824</v>
      </c>
      <c r="G179" s="53">
        <v>13620.032254721353</v>
      </c>
    </row>
    <row r="180" spans="2:7" x14ac:dyDescent="0.3">
      <c r="B180" s="17">
        <v>44323</v>
      </c>
      <c r="C180" s="55">
        <v>18524.801120662658</v>
      </c>
      <c r="D180" s="50">
        <v>15461.134211983939</v>
      </c>
      <c r="E180" s="53">
        <v>13160.828676641529</v>
      </c>
      <c r="F180" s="53">
        <v>15117.703687297295</v>
      </c>
      <c r="G180" s="53">
        <v>13617.736368729888</v>
      </c>
    </row>
    <row r="181" spans="2:7" x14ac:dyDescent="0.3">
      <c r="B181" s="17">
        <v>44326</v>
      </c>
      <c r="C181" s="55">
        <v>18938.756828875408</v>
      </c>
      <c r="D181" s="50">
        <v>15761.519577146881</v>
      </c>
      <c r="E181" s="53">
        <v>13266.404691011308</v>
      </c>
      <c r="F181" s="53">
        <v>15260.264069654768</v>
      </c>
      <c r="G181" s="53">
        <v>13653.868250898917</v>
      </c>
    </row>
    <row r="182" spans="2:7" x14ac:dyDescent="0.3">
      <c r="B182" s="17">
        <v>44327</v>
      </c>
      <c r="C182" s="55">
        <v>19114.846063201279</v>
      </c>
      <c r="D182" s="50">
        <v>16104.065321661081</v>
      </c>
      <c r="E182" s="53">
        <v>13185.030572556054</v>
      </c>
      <c r="F182" s="53">
        <v>15251.224614464278</v>
      </c>
      <c r="G182" s="53">
        <v>13696.172296861776</v>
      </c>
    </row>
    <row r="183" spans="2:7" x14ac:dyDescent="0.3">
      <c r="B183" s="17">
        <v>44328</v>
      </c>
      <c r="C183" s="55">
        <v>18890.993500065833</v>
      </c>
      <c r="D183" s="50">
        <v>16119.723811359117</v>
      </c>
      <c r="E183" s="53">
        <v>13048.095340727903</v>
      </c>
      <c r="F183" s="53">
        <v>15147.258316532798</v>
      </c>
      <c r="G183" s="53">
        <v>13745.355965507106</v>
      </c>
    </row>
    <row r="184" spans="2:7" x14ac:dyDescent="0.3">
      <c r="B184" s="17">
        <v>44330</v>
      </c>
      <c r="C184" s="55">
        <v>18724.419684409502</v>
      </c>
      <c r="D184" s="50">
        <v>15784.334410336889</v>
      </c>
      <c r="E184" s="53">
        <v>13031.316734416232</v>
      </c>
      <c r="F184" s="53">
        <v>15004.386796542134</v>
      </c>
      <c r="G184" s="53">
        <v>13788.420008805781</v>
      </c>
    </row>
    <row r="185" spans="2:7" x14ac:dyDescent="0.3">
      <c r="B185" s="17">
        <v>44333</v>
      </c>
      <c r="C185" s="55">
        <v>18844.90066290152</v>
      </c>
      <c r="D185" s="50">
        <v>15961.322413719225</v>
      </c>
      <c r="E185" s="53">
        <v>13248.80196956333</v>
      </c>
      <c r="F185" s="53">
        <v>15511.663277271782</v>
      </c>
      <c r="G185" s="53">
        <v>13839.112634633839</v>
      </c>
    </row>
    <row r="186" spans="2:7" x14ac:dyDescent="0.3">
      <c r="B186" s="17">
        <v>44334</v>
      </c>
      <c r="C186" s="55">
        <v>18975.582561319345</v>
      </c>
      <c r="D186" s="50">
        <v>16101.060227374197</v>
      </c>
      <c r="E186" s="53">
        <v>13412.853569708466</v>
      </c>
      <c r="F186" s="53">
        <v>15672.257342343206</v>
      </c>
      <c r="G186" s="53">
        <v>14054.025700236602</v>
      </c>
    </row>
    <row r="187" spans="2:7" x14ac:dyDescent="0.3">
      <c r="B187" s="17">
        <v>44335</v>
      </c>
      <c r="C187" s="55">
        <v>18865.581768016069</v>
      </c>
      <c r="D187" s="50">
        <v>16106.775978042631</v>
      </c>
      <c r="E187" s="53">
        <v>13343.586519535993</v>
      </c>
      <c r="F187" s="53">
        <v>15668.271468728797</v>
      </c>
      <c r="G187" s="53">
        <v>14207.658627457158</v>
      </c>
    </row>
    <row r="188" spans="2:7" x14ac:dyDescent="0.3">
      <c r="B188" s="17">
        <v>44336</v>
      </c>
      <c r="C188" s="55">
        <v>18875.078193833975</v>
      </c>
      <c r="D188" s="50">
        <v>16088.452833045578</v>
      </c>
      <c r="E188" s="53">
        <v>13233.327790890722</v>
      </c>
      <c r="F188" s="53">
        <v>15608.129583650547</v>
      </c>
      <c r="G188" s="53">
        <v>14215.128358446269</v>
      </c>
    </row>
    <row r="189" spans="2:7" x14ac:dyDescent="0.3">
      <c r="B189" s="17">
        <v>44337</v>
      </c>
      <c r="C189" s="55">
        <v>19016.153051010806</v>
      </c>
      <c r="D189" s="50">
        <v>16179.897564107916</v>
      </c>
      <c r="E189" s="53">
        <v>13472.619213662972</v>
      </c>
      <c r="F189" s="53">
        <v>16095.751173208062</v>
      </c>
      <c r="G189" s="53">
        <v>14322.280389003829</v>
      </c>
    </row>
    <row r="190" spans="2:7" x14ac:dyDescent="0.3">
      <c r="B190" s="17">
        <v>44340</v>
      </c>
      <c r="C190" s="55">
        <v>19093.918051015466</v>
      </c>
      <c r="D190" s="50">
        <v>16299.980369773726</v>
      </c>
      <c r="E190" s="53">
        <v>13492.311094922112</v>
      </c>
      <c r="F190" s="53">
        <v>16259.605219803048</v>
      </c>
      <c r="G190" s="53">
        <v>14343.067247702436</v>
      </c>
    </row>
    <row r="191" spans="2:7" x14ac:dyDescent="0.3">
      <c r="B191" s="17">
        <v>44341</v>
      </c>
      <c r="C191" s="55">
        <v>19063.970017040279</v>
      </c>
      <c r="D191" s="50">
        <v>16218.913297066705</v>
      </c>
      <c r="E191" s="53">
        <v>13505.962081842563</v>
      </c>
      <c r="F191" s="53">
        <v>16149.359933748776</v>
      </c>
      <c r="G191" s="53">
        <v>14596.813642957897</v>
      </c>
    </row>
    <row r="192" spans="2:7" x14ac:dyDescent="0.3">
      <c r="B192" s="17">
        <v>44342</v>
      </c>
      <c r="C192" s="55">
        <v>19194.457238728835</v>
      </c>
      <c r="D192" s="50">
        <v>16197.615725171119</v>
      </c>
      <c r="E192" s="53">
        <v>13588.452760553533</v>
      </c>
      <c r="F192" s="53">
        <v>16227.782315381055</v>
      </c>
      <c r="G192" s="53">
        <v>14680.001695711477</v>
      </c>
    </row>
    <row r="193" spans="2:7" x14ac:dyDescent="0.3">
      <c r="B193" s="17">
        <v>44343</v>
      </c>
      <c r="C193" s="55">
        <v>19134.067180776194</v>
      </c>
      <c r="D193" s="50">
        <v>16245.321480811075</v>
      </c>
      <c r="E193" s="53">
        <v>13620.67800407297</v>
      </c>
      <c r="F193" s="53">
        <v>16393.593547389311</v>
      </c>
      <c r="G193" s="53">
        <v>14717.872997831504</v>
      </c>
    </row>
    <row r="194" spans="2:7" x14ac:dyDescent="0.3">
      <c r="B194" s="17">
        <v>44344</v>
      </c>
      <c r="C194" s="55">
        <v>19108.197861689798</v>
      </c>
      <c r="D194" s="50">
        <v>16319.371762131703</v>
      </c>
      <c r="E194" s="53">
        <v>13707.413793784757</v>
      </c>
      <c r="F194" s="53">
        <v>16365.184015679062</v>
      </c>
      <c r="G194" s="53">
        <v>14686.270901107728</v>
      </c>
    </row>
    <row r="195" spans="2:7" x14ac:dyDescent="0.3">
      <c r="B195" s="17">
        <v>44347</v>
      </c>
      <c r="C195" s="55">
        <v>19278.324571620185</v>
      </c>
      <c r="D195" s="50">
        <v>16392.431858534481</v>
      </c>
      <c r="E195" s="53">
        <v>13857.721005519987</v>
      </c>
      <c r="F195" s="53">
        <v>16520.680707306328</v>
      </c>
      <c r="G195" s="53">
        <v>14713.131734098892</v>
      </c>
    </row>
    <row r="196" spans="2:7" x14ac:dyDescent="0.3">
      <c r="B196" s="17">
        <v>44348</v>
      </c>
      <c r="C196" s="55">
        <v>19141.910876782309</v>
      </c>
      <c r="D196" s="50">
        <v>16248.806256419808</v>
      </c>
      <c r="E196" s="53">
        <v>13850.562486521145</v>
      </c>
      <c r="F196" s="53">
        <v>16509.9703171539</v>
      </c>
      <c r="G196" s="53">
        <v>14593.520762668919</v>
      </c>
    </row>
    <row r="197" spans="2:7" x14ac:dyDescent="0.3">
      <c r="B197" s="17">
        <v>44349</v>
      </c>
      <c r="C197" s="55">
        <v>19287.873403639827</v>
      </c>
      <c r="D197" s="50">
        <v>16371.413235964257</v>
      </c>
      <c r="E197" s="53">
        <v>13851.693416236776</v>
      </c>
      <c r="F197" s="53">
        <v>16682.260639799078</v>
      </c>
      <c r="G197" s="53">
        <v>14623.268826156946</v>
      </c>
    </row>
    <row r="198" spans="2:7" x14ac:dyDescent="0.3">
      <c r="B198" s="17">
        <v>44350</v>
      </c>
      <c r="C198" s="55">
        <v>19431.46375849998</v>
      </c>
      <c r="D198" s="50">
        <v>16439.485390071663</v>
      </c>
      <c r="E198" s="53">
        <v>13955.979106326296</v>
      </c>
      <c r="F198" s="53">
        <v>16911.327717655593</v>
      </c>
      <c r="G198" s="53">
        <v>14718.165358837532</v>
      </c>
    </row>
    <row r="199" spans="2:7" x14ac:dyDescent="0.3">
      <c r="B199" s="17">
        <v>44351</v>
      </c>
      <c r="C199" s="55">
        <v>19481.882393484084</v>
      </c>
      <c r="D199" s="50">
        <v>16521.018049492752</v>
      </c>
      <c r="E199" s="53">
        <v>13938.056664395181</v>
      </c>
      <c r="F199" s="53">
        <v>16902.603755355118</v>
      </c>
      <c r="G199" s="53">
        <v>14863.091738212608</v>
      </c>
    </row>
    <row r="200" spans="2:7" x14ac:dyDescent="0.3">
      <c r="B200" s="17">
        <v>44354</v>
      </c>
      <c r="C200" s="55">
        <v>19703.377380980372</v>
      </c>
      <c r="D200" s="50">
        <v>16700.313851291467</v>
      </c>
      <c r="E200" s="53">
        <v>14010.037014531286</v>
      </c>
      <c r="F200" s="53">
        <v>17044.331613619477</v>
      </c>
      <c r="G200" s="53">
        <v>14972.380626621536</v>
      </c>
    </row>
    <row r="201" spans="2:7" x14ac:dyDescent="0.3">
      <c r="B201" s="17">
        <v>44355</v>
      </c>
      <c r="C201" s="55">
        <v>19686.160712691984</v>
      </c>
      <c r="D201" s="50">
        <v>16704.201639751165</v>
      </c>
      <c r="E201" s="53">
        <v>13999.632328096919</v>
      </c>
      <c r="F201" s="53">
        <v>16877.080275261022</v>
      </c>
      <c r="G201" s="53">
        <v>15029.713052573208</v>
      </c>
    </row>
    <row r="202" spans="2:7" x14ac:dyDescent="0.3">
      <c r="B202" s="17">
        <v>44356</v>
      </c>
      <c r="C202" s="55">
        <v>19503.917090997162</v>
      </c>
      <c r="D202" s="50">
        <v>16508.348081301028</v>
      </c>
      <c r="E202" s="53">
        <v>13906.656733467045</v>
      </c>
      <c r="F202" s="53">
        <v>16735.993596949262</v>
      </c>
      <c r="G202" s="53">
        <v>14871.162350097526</v>
      </c>
    </row>
    <row r="203" spans="2:7" x14ac:dyDescent="0.3">
      <c r="B203" s="17">
        <v>44357</v>
      </c>
      <c r="C203" s="55">
        <v>19760.936448880853</v>
      </c>
      <c r="D203" s="50">
        <v>16699.895659632119</v>
      </c>
      <c r="E203" s="53">
        <v>14009.571071488446</v>
      </c>
      <c r="F203" s="53">
        <v>16985.301228370976</v>
      </c>
      <c r="G203" s="53">
        <v>15064.706395687052</v>
      </c>
    </row>
    <row r="204" spans="2:7" x14ac:dyDescent="0.3">
      <c r="B204" s="17">
        <v>44358</v>
      </c>
      <c r="C204" s="55">
        <v>19958.796239394273</v>
      </c>
      <c r="D204" s="50">
        <v>16771.219795991223</v>
      </c>
      <c r="E204" s="53">
        <v>14068.765396360726</v>
      </c>
      <c r="F204" s="53">
        <v>16902.334973791054</v>
      </c>
      <c r="G204" s="53">
        <v>15004.318263007923</v>
      </c>
    </row>
    <row r="205" spans="2:7" x14ac:dyDescent="0.3">
      <c r="B205" s="17">
        <v>44361</v>
      </c>
      <c r="C205" s="55">
        <v>19994.900067616309</v>
      </c>
      <c r="D205" s="50">
        <v>16944.103790337394</v>
      </c>
      <c r="E205" s="53">
        <v>14082.682351340183</v>
      </c>
      <c r="F205" s="53">
        <v>16835.724240108415</v>
      </c>
      <c r="G205" s="53">
        <v>14974.031128561941</v>
      </c>
    </row>
    <row r="206" spans="2:7" x14ac:dyDescent="0.3">
      <c r="B206" s="17">
        <v>44362</v>
      </c>
      <c r="C206" s="55">
        <v>20209.062759222747</v>
      </c>
      <c r="D206" s="50">
        <v>16955.115860928516</v>
      </c>
      <c r="E206" s="53">
        <v>14133.534539478298</v>
      </c>
      <c r="F206" s="53">
        <v>16961.854679322856</v>
      </c>
      <c r="G206" s="53">
        <v>14991.946827347525</v>
      </c>
    </row>
    <row r="207" spans="2:7" x14ac:dyDescent="0.3">
      <c r="B207" s="17">
        <v>44363</v>
      </c>
      <c r="C207" s="55">
        <v>20250.055839863107</v>
      </c>
      <c r="D207" s="50">
        <v>16872.654351366287</v>
      </c>
      <c r="E207" s="53">
        <v>14043.166735722119</v>
      </c>
      <c r="F207" s="53">
        <v>16837.719378474012</v>
      </c>
      <c r="G207" s="53">
        <v>14919.576661616451</v>
      </c>
    </row>
    <row r="208" spans="2:7" x14ac:dyDescent="0.3">
      <c r="B208" s="17">
        <v>44364</v>
      </c>
      <c r="C208" s="55">
        <v>20103.213135020058</v>
      </c>
      <c r="D208" s="50">
        <v>16693.793314007489</v>
      </c>
      <c r="E208" s="53">
        <v>13979.475568199376</v>
      </c>
      <c r="F208" s="53">
        <v>16627.552057260105</v>
      </c>
      <c r="G208" s="53">
        <v>14798.782736275951</v>
      </c>
    </row>
    <row r="209" spans="2:7" x14ac:dyDescent="0.3">
      <c r="B209" s="17">
        <v>44365</v>
      </c>
      <c r="C209" s="55">
        <v>19942.951980496309</v>
      </c>
      <c r="D209" s="50">
        <v>16696.084694529094</v>
      </c>
      <c r="E209" s="53">
        <v>13972.157787686463</v>
      </c>
      <c r="F209" s="53">
        <v>16485.054467176858</v>
      </c>
      <c r="G209" s="53">
        <v>14762.323438036139</v>
      </c>
    </row>
    <row r="210" spans="2:7" x14ac:dyDescent="0.3">
      <c r="B210" s="17">
        <v>44368</v>
      </c>
      <c r="C210" s="55">
        <v>20223.271346703441</v>
      </c>
      <c r="D210" s="50">
        <v>16778.778997448357</v>
      </c>
      <c r="E210" s="53">
        <v>14027.999105527726</v>
      </c>
      <c r="F210" s="53">
        <v>16649.184570050609</v>
      </c>
      <c r="G210" s="53">
        <v>14748.451080484932</v>
      </c>
    </row>
    <row r="211" spans="2:7" x14ac:dyDescent="0.3">
      <c r="B211" s="17">
        <v>44369</v>
      </c>
      <c r="C211" s="55">
        <v>20417.896197347964</v>
      </c>
      <c r="D211" s="50">
        <v>16892.945165563448</v>
      </c>
      <c r="E211" s="53">
        <v>14051.216427336878</v>
      </c>
      <c r="F211" s="53">
        <v>16640.353975747865</v>
      </c>
      <c r="G211" s="53">
        <v>14857.458468776913</v>
      </c>
    </row>
    <row r="212" spans="2:7" x14ac:dyDescent="0.3">
      <c r="B212" s="17">
        <v>44370</v>
      </c>
      <c r="C212" s="55">
        <v>20455.40620003</v>
      </c>
      <c r="D212" s="50">
        <v>16941.71916856433</v>
      </c>
      <c r="E212" s="53">
        <v>13974.898496064379</v>
      </c>
      <c r="F212" s="53">
        <v>16542.151070535034</v>
      </c>
      <c r="G212" s="53">
        <v>14954.066077136997</v>
      </c>
    </row>
    <row r="213" spans="2:7" x14ac:dyDescent="0.3">
      <c r="B213" s="17">
        <v>44371</v>
      </c>
      <c r="C213" s="55">
        <v>20460.277866474586</v>
      </c>
      <c r="D213" s="50">
        <v>16905.862021719986</v>
      </c>
      <c r="E213" s="53">
        <v>14067.501549140867</v>
      </c>
      <c r="F213" s="53">
        <v>16626.46539675225</v>
      </c>
      <c r="G213" s="53">
        <v>14960.556297211016</v>
      </c>
    </row>
    <row r="214" spans="2:7" x14ac:dyDescent="0.3">
      <c r="B214" s="17">
        <v>44372</v>
      </c>
      <c r="C214" s="55">
        <v>20663.501730697219</v>
      </c>
      <c r="D214" s="50">
        <v>17129.61051270636</v>
      </c>
      <c r="E214" s="53">
        <v>14129.503639870676</v>
      </c>
      <c r="F214" s="53">
        <v>16894.960566786791</v>
      </c>
      <c r="G214" s="53">
        <v>14971.948133656409</v>
      </c>
    </row>
    <row r="215" spans="2:7" x14ac:dyDescent="0.3">
      <c r="B215" s="17">
        <v>44375</v>
      </c>
      <c r="C215" s="55">
        <v>20823.691662027333</v>
      </c>
      <c r="D215" s="50">
        <v>17106.734344739649</v>
      </c>
      <c r="E215" s="53">
        <v>14088.683596613544</v>
      </c>
      <c r="F215" s="53">
        <v>16935.415446656312</v>
      </c>
      <c r="G215" s="53">
        <v>14976.097964583714</v>
      </c>
    </row>
    <row r="216" spans="2:7" x14ac:dyDescent="0.3">
      <c r="B216" s="17">
        <v>44376</v>
      </c>
      <c r="C216" s="55">
        <v>20781.257586698976</v>
      </c>
      <c r="D216" s="50">
        <v>17001.225208630378</v>
      </c>
      <c r="E216" s="53">
        <v>14035.51592967059</v>
      </c>
      <c r="F216" s="53">
        <v>16867.417156865162</v>
      </c>
      <c r="G216" s="53">
        <v>14935.876913526381</v>
      </c>
    </row>
    <row r="217" spans="2:7" x14ac:dyDescent="0.3">
      <c r="B217" s="17">
        <v>44377</v>
      </c>
      <c r="C217" s="55">
        <v>20943.768690702618</v>
      </c>
      <c r="D217" s="50">
        <v>17042.239123291831</v>
      </c>
      <c r="E217" s="53">
        <v>14011.873378288359</v>
      </c>
      <c r="F217" s="53">
        <v>16775.865686023622</v>
      </c>
      <c r="G217" s="53">
        <v>14926.551913102763</v>
      </c>
    </row>
    <row r="218" spans="2:7" x14ac:dyDescent="0.3">
      <c r="B218" s="17">
        <v>44378</v>
      </c>
      <c r="C218" s="55">
        <v>21061.700406441742</v>
      </c>
      <c r="D218" s="50">
        <v>17091.555536363459</v>
      </c>
      <c r="E218" s="53">
        <v>13974.872152054531</v>
      </c>
      <c r="F218" s="53">
        <v>16728.258373668017</v>
      </c>
      <c r="G218" s="53">
        <v>14985.466143663914</v>
      </c>
    </row>
    <row r="219" spans="2:7" x14ac:dyDescent="0.3">
      <c r="B219" s="17">
        <v>44379</v>
      </c>
      <c r="C219" s="55">
        <v>21306.902165834003</v>
      </c>
      <c r="D219" s="50">
        <v>17258.134129801525</v>
      </c>
      <c r="E219" s="53">
        <v>14012.152518352288</v>
      </c>
      <c r="F219" s="53">
        <v>16777.564331905356</v>
      </c>
      <c r="G219" s="53">
        <v>15057.341829892193</v>
      </c>
    </row>
    <row r="220" spans="2:7" x14ac:dyDescent="0.3">
      <c r="B220" s="17">
        <v>44382</v>
      </c>
      <c r="C220" s="55">
        <v>21847.863424654883</v>
      </c>
      <c r="D220" s="50">
        <v>17428.509438849032</v>
      </c>
      <c r="E220" s="53">
        <v>14112.978894017524</v>
      </c>
      <c r="F220" s="53">
        <v>16982.036843730621</v>
      </c>
      <c r="G220" s="53">
        <v>15168.238129884856</v>
      </c>
    </row>
    <row r="221" spans="2:7" x14ac:dyDescent="0.3">
      <c r="B221" s="17">
        <v>44383</v>
      </c>
      <c r="C221" s="55">
        <v>21697.398185081776</v>
      </c>
      <c r="D221" s="50">
        <v>17484.190419204278</v>
      </c>
      <c r="E221" s="53">
        <v>14098.528938515617</v>
      </c>
      <c r="F221" s="53">
        <v>17056.530305106971</v>
      </c>
      <c r="G221" s="53">
        <v>15176.202340376762</v>
      </c>
    </row>
    <row r="222" spans="2:7" x14ac:dyDescent="0.3">
      <c r="B222" s="17">
        <v>44384</v>
      </c>
      <c r="C222" s="55">
        <v>21746.199965640517</v>
      </c>
      <c r="D222" s="50">
        <v>17584.975228649364</v>
      </c>
      <c r="E222" s="53">
        <v>14153.026445753601</v>
      </c>
      <c r="F222" s="53">
        <v>17184.182691211958</v>
      </c>
      <c r="G222" s="53">
        <v>15250.939826727472</v>
      </c>
    </row>
    <row r="223" spans="2:7" x14ac:dyDescent="0.3">
      <c r="B223" s="17">
        <v>44385</v>
      </c>
      <c r="C223" s="55">
        <v>21624.135721932966</v>
      </c>
      <c r="D223" s="50">
        <v>17415.761408214232</v>
      </c>
      <c r="E223" s="53">
        <v>14022.27806472273</v>
      </c>
      <c r="F223" s="53">
        <v>16988.282234157905</v>
      </c>
      <c r="G223" s="53">
        <v>15189.933153170294</v>
      </c>
    </row>
    <row r="224" spans="2:7" x14ac:dyDescent="0.3">
      <c r="B224" s="17">
        <v>44386</v>
      </c>
      <c r="C224" s="55">
        <v>21770.837563126381</v>
      </c>
      <c r="D224" s="50">
        <v>17451.169541125084</v>
      </c>
      <c r="E224" s="53">
        <v>13988.908852533294</v>
      </c>
      <c r="F224" s="53">
        <v>16969.449672906318</v>
      </c>
      <c r="G224" s="53">
        <v>15264.193643400627</v>
      </c>
    </row>
    <row r="225" spans="2:7" x14ac:dyDescent="0.3">
      <c r="B225" s="17">
        <v>44389</v>
      </c>
      <c r="C225" s="55">
        <v>22216.958017303848</v>
      </c>
      <c r="D225" s="50">
        <v>17427.688234338722</v>
      </c>
      <c r="E225" s="53">
        <v>13991.170445863449</v>
      </c>
      <c r="F225" s="53">
        <v>17121.227740964354</v>
      </c>
      <c r="G225" s="53">
        <v>15410.162844727134</v>
      </c>
    </row>
    <row r="226" spans="2:7" x14ac:dyDescent="0.3">
      <c r="B226" s="17">
        <v>44390</v>
      </c>
      <c r="C226" s="55">
        <v>22188.487029262822</v>
      </c>
      <c r="D226" s="50">
        <v>17527.466131199588</v>
      </c>
      <c r="E226" s="53">
        <v>14097.637765899701</v>
      </c>
      <c r="F226" s="53">
        <v>17307.435837183864</v>
      </c>
      <c r="G226" s="53">
        <v>15418.780474562021</v>
      </c>
    </row>
    <row r="227" spans="2:7" x14ac:dyDescent="0.3">
      <c r="B227" s="17">
        <v>44391</v>
      </c>
      <c r="C227" s="55">
        <v>22196.9988164112</v>
      </c>
      <c r="D227" s="50">
        <v>17655.695465275217</v>
      </c>
      <c r="E227" s="53">
        <v>14135.636738243826</v>
      </c>
      <c r="F227" s="53">
        <v>17314.410039159869</v>
      </c>
      <c r="G227" s="53">
        <v>15446.692164796537</v>
      </c>
    </row>
    <row r="228" spans="2:7" x14ac:dyDescent="0.3">
      <c r="B228" s="17">
        <v>44392</v>
      </c>
      <c r="C228" s="55">
        <v>22255.998878999679</v>
      </c>
      <c r="D228" s="50">
        <v>17655.370514867325</v>
      </c>
      <c r="E228" s="53">
        <v>14201.270843018025</v>
      </c>
      <c r="F228" s="53">
        <v>17344.537217157998</v>
      </c>
      <c r="G228" s="53">
        <v>15378.462381902265</v>
      </c>
    </row>
    <row r="229" spans="2:7" x14ac:dyDescent="0.3">
      <c r="B229" s="17">
        <v>44393</v>
      </c>
      <c r="C229" s="55">
        <v>22315.581213178586</v>
      </c>
      <c r="D229" s="50">
        <v>17791.855107184205</v>
      </c>
      <c r="E229" s="53">
        <v>14200.48611084593</v>
      </c>
      <c r="F229" s="53">
        <v>17432.72939704837</v>
      </c>
      <c r="G229" s="53">
        <v>15401.9157213197</v>
      </c>
    </row>
    <row r="230" spans="2:7" x14ac:dyDescent="0.3">
      <c r="B230" s="17">
        <v>44396</v>
      </c>
      <c r="C230" s="55">
        <v>22527.912501480067</v>
      </c>
      <c r="D230" s="50">
        <v>17747.201686000059</v>
      </c>
      <c r="E230" s="53">
        <v>14048.155865425268</v>
      </c>
      <c r="F230" s="53">
        <v>17230.947237441913</v>
      </c>
      <c r="G230" s="53">
        <v>15287.434091732122</v>
      </c>
    </row>
    <row r="231" spans="2:7" x14ac:dyDescent="0.3">
      <c r="B231" s="17">
        <v>44397</v>
      </c>
      <c r="C231" s="55">
        <v>22240.716843682079</v>
      </c>
      <c r="D231" s="50">
        <v>17446.243088492214</v>
      </c>
      <c r="E231" s="53">
        <v>13941.076512837028</v>
      </c>
      <c r="F231" s="53">
        <v>16883.186919649448</v>
      </c>
      <c r="G231" s="53">
        <v>15079.073232741051</v>
      </c>
    </row>
    <row r="232" spans="2:7" x14ac:dyDescent="0.3">
      <c r="B232" s="17">
        <v>44399</v>
      </c>
      <c r="C232" s="55">
        <v>22520.562619616481</v>
      </c>
      <c r="D232" s="50">
        <v>17722.745527990024</v>
      </c>
      <c r="E232" s="53">
        <v>14113.044887092698</v>
      </c>
      <c r="F232" s="53">
        <v>17081.929636451572</v>
      </c>
      <c r="G232" s="53">
        <v>15240.264720661396</v>
      </c>
    </row>
    <row r="233" spans="2:7" x14ac:dyDescent="0.3">
      <c r="B233" s="17">
        <v>44400</v>
      </c>
      <c r="C233" s="55">
        <v>22499.283239675406</v>
      </c>
      <c r="D233" s="50">
        <v>17633.701991481317</v>
      </c>
      <c r="E233" s="53">
        <v>14145.242589147294</v>
      </c>
      <c r="F233" s="53">
        <v>17223.59034718488</v>
      </c>
      <c r="G233" s="53">
        <v>15262.357270147118</v>
      </c>
    </row>
    <row r="234" spans="2:7" x14ac:dyDescent="0.3">
      <c r="B234" s="17">
        <v>44403</v>
      </c>
      <c r="C234" s="55">
        <v>22825.343899431853</v>
      </c>
      <c r="D234" s="50">
        <v>17756.092595563507</v>
      </c>
      <c r="E234" s="53">
        <v>14116.903220130769</v>
      </c>
      <c r="F234" s="53">
        <v>17212.324972877024</v>
      </c>
      <c r="G234" s="53">
        <v>15284.961694218146</v>
      </c>
    </row>
    <row r="235" spans="2:7" x14ac:dyDescent="0.3">
      <c r="B235" s="17">
        <v>44404</v>
      </c>
      <c r="C235" s="55">
        <v>22837.46221807419</v>
      </c>
      <c r="D235" s="50">
        <v>17770.140427829869</v>
      </c>
      <c r="E235" s="53">
        <v>14048.674629538356</v>
      </c>
      <c r="F235" s="53">
        <v>17197.65062897421</v>
      </c>
      <c r="G235" s="53">
        <v>15219.735167904069</v>
      </c>
    </row>
    <row r="236" spans="2:7" x14ac:dyDescent="0.3">
      <c r="B236" s="17">
        <v>44405</v>
      </c>
      <c r="C236" s="55">
        <v>22795.1851854913</v>
      </c>
      <c r="D236" s="50">
        <v>17781.710397071714</v>
      </c>
      <c r="E236" s="53">
        <v>14020.029643397502</v>
      </c>
      <c r="F236" s="53">
        <v>17153.130954407807</v>
      </c>
      <c r="G236" s="53">
        <v>15187.187290831285</v>
      </c>
    </row>
    <row r="237" spans="2:7" x14ac:dyDescent="0.3">
      <c r="B237" s="17">
        <v>44406</v>
      </c>
      <c r="C237" s="55">
        <v>23035.006516218768</v>
      </c>
      <c r="D237" s="50">
        <v>17869.05111909789</v>
      </c>
      <c r="E237" s="53">
        <v>14084.279091048102</v>
      </c>
      <c r="F237" s="53">
        <v>17281.2478214742</v>
      </c>
      <c r="G237" s="53">
        <v>15231.955610716292</v>
      </c>
    </row>
    <row r="238" spans="2:7" x14ac:dyDescent="0.3">
      <c r="B238" s="17">
        <v>44407</v>
      </c>
      <c r="C238" s="55">
        <v>23122.813107227175</v>
      </c>
      <c r="D238" s="50">
        <v>17997.946926769873</v>
      </c>
      <c r="E238" s="53">
        <v>14070.4290604977</v>
      </c>
      <c r="F238" s="53">
        <v>17195.449549178738</v>
      </c>
      <c r="G238" s="53">
        <v>15230.860250317688</v>
      </c>
    </row>
    <row r="239" spans="2:7" x14ac:dyDescent="0.3">
      <c r="B239" s="17">
        <v>44410</v>
      </c>
      <c r="C239" s="55">
        <v>23505.745926749943</v>
      </c>
      <c r="D239" s="50">
        <v>18215.23621524898</v>
      </c>
      <c r="E239" s="53">
        <v>14179.796483476495</v>
      </c>
      <c r="F239" s="53">
        <v>17291.016088213404</v>
      </c>
      <c r="G239" s="53">
        <v>15432.563914102637</v>
      </c>
    </row>
    <row r="240" spans="2:7" x14ac:dyDescent="0.3">
      <c r="B240" s="17">
        <v>44411</v>
      </c>
      <c r="C240" s="55">
        <v>23496.549869363462</v>
      </c>
      <c r="D240" s="50">
        <v>18314.781473638606</v>
      </c>
      <c r="E240" s="53">
        <v>14398.557673443936</v>
      </c>
      <c r="F240" s="53">
        <v>17516.393784939373</v>
      </c>
      <c r="G240" s="53">
        <v>15643.980568121078</v>
      </c>
    </row>
    <row r="241" spans="2:7" x14ac:dyDescent="0.3">
      <c r="B241" s="17">
        <v>44412</v>
      </c>
      <c r="C241" s="55">
        <v>23240.673599772668</v>
      </c>
      <c r="D241" s="50">
        <v>18027.081255475765</v>
      </c>
      <c r="E241" s="53">
        <v>14512.449214436923</v>
      </c>
      <c r="F241" s="53">
        <v>17692.982554631104</v>
      </c>
      <c r="G241" s="53">
        <v>15533.43729117345</v>
      </c>
    </row>
    <row r="242" spans="2:7" x14ac:dyDescent="0.3">
      <c r="B242" s="17">
        <v>44413</v>
      </c>
      <c r="C242" s="55">
        <v>23030.450166283284</v>
      </c>
      <c r="D242" s="50">
        <v>17795.046838859787</v>
      </c>
      <c r="E242" s="53">
        <v>14546.243789249995</v>
      </c>
      <c r="F242" s="53">
        <v>17584.225569911901</v>
      </c>
      <c r="G242" s="53">
        <v>15429.56198202111</v>
      </c>
    </row>
    <row r="243" spans="2:7" x14ac:dyDescent="0.3">
      <c r="B243" s="17">
        <v>44414</v>
      </c>
      <c r="C243" s="55">
        <v>22996.000650610677</v>
      </c>
      <c r="D243" s="50">
        <v>17823.839799263016</v>
      </c>
      <c r="E243" s="53">
        <v>14495.911296578852</v>
      </c>
      <c r="F243" s="53">
        <v>17531.674275300324</v>
      </c>
      <c r="G243" s="53">
        <v>15370.515743092694</v>
      </c>
    </row>
    <row r="244" spans="2:7" x14ac:dyDescent="0.3">
      <c r="B244" s="17">
        <v>44417</v>
      </c>
      <c r="C244" s="55">
        <v>22612.536382961585</v>
      </c>
      <c r="D244" s="50">
        <v>17620.831136407305</v>
      </c>
      <c r="E244" s="53">
        <v>14514.498725182761</v>
      </c>
      <c r="F244" s="53">
        <v>17550.46888359958</v>
      </c>
      <c r="G244" s="53">
        <v>15318.700737093201</v>
      </c>
    </row>
    <row r="245" spans="2:7" x14ac:dyDescent="0.3">
      <c r="B245" s="17">
        <v>44418</v>
      </c>
      <c r="C245" s="55">
        <v>21791.360394477302</v>
      </c>
      <c r="D245" s="50">
        <v>17244.489310386125</v>
      </c>
      <c r="E245" s="53">
        <v>14533.843477544477</v>
      </c>
      <c r="F245" s="53">
        <v>17398.747768900026</v>
      </c>
      <c r="G245" s="53">
        <v>15131.681878342533</v>
      </c>
    </row>
    <row r="246" spans="2:7" x14ac:dyDescent="0.3">
      <c r="B246" s="17">
        <v>44419</v>
      </c>
      <c r="C246" s="55">
        <v>21922.990880318492</v>
      </c>
      <c r="D246" s="50">
        <v>17289.205460319175</v>
      </c>
      <c r="E246" s="53">
        <v>14535.919332300158</v>
      </c>
      <c r="F246" s="53">
        <v>17362.356200068461</v>
      </c>
      <c r="G246" s="53">
        <v>15058.772729953413</v>
      </c>
    </row>
    <row r="247" spans="2:7" x14ac:dyDescent="0.3">
      <c r="B247" s="17">
        <v>44420</v>
      </c>
      <c r="C247" s="55">
        <v>22480.80126057666</v>
      </c>
      <c r="D247" s="50">
        <v>17576.564000407754</v>
      </c>
      <c r="E247" s="53">
        <v>14610.666867874585</v>
      </c>
      <c r="F247" s="53">
        <v>17487.830862040944</v>
      </c>
      <c r="G247" s="53">
        <v>15289.350023205639</v>
      </c>
    </row>
    <row r="248" spans="2:7" x14ac:dyDescent="0.3">
      <c r="B248" s="17">
        <v>44421</v>
      </c>
      <c r="C248" s="55">
        <v>22283.239552318078</v>
      </c>
      <c r="D248" s="50">
        <v>17534.481838385374</v>
      </c>
      <c r="E248" s="53">
        <v>14757.355237570346</v>
      </c>
      <c r="F248" s="53">
        <v>17537.782355487703</v>
      </c>
      <c r="G248" s="53">
        <v>15273.200675843969</v>
      </c>
    </row>
    <row r="249" spans="2:7" x14ac:dyDescent="0.3">
      <c r="B249" s="17">
        <v>44424</v>
      </c>
      <c r="C249" s="55">
        <v>22146.561540294937</v>
      </c>
      <c r="D249" s="50">
        <v>17493.995000100491</v>
      </c>
      <c r="E249" s="53">
        <v>14787.411091794091</v>
      </c>
      <c r="F249" s="53">
        <v>17513.434651156498</v>
      </c>
      <c r="G249" s="53">
        <v>15249.923936248964</v>
      </c>
    </row>
    <row r="250" spans="2:7" x14ac:dyDescent="0.3">
      <c r="B250" s="17">
        <v>44425</v>
      </c>
      <c r="C250" s="55">
        <v>21863.199097192377</v>
      </c>
      <c r="D250" s="50">
        <v>17418.395396124895</v>
      </c>
      <c r="E250" s="53">
        <v>14834.551169453838</v>
      </c>
      <c r="F250" s="53">
        <v>17427.699171135264</v>
      </c>
      <c r="G250" s="53">
        <v>15304.847275722996</v>
      </c>
    </row>
    <row r="251" spans="2:7" x14ac:dyDescent="0.3">
      <c r="B251" s="17">
        <v>44426</v>
      </c>
      <c r="C251" s="55">
        <v>21690.521893490932</v>
      </c>
      <c r="D251" s="50">
        <v>17387.40228293612</v>
      </c>
      <c r="E251" s="53">
        <v>14793.651961116613</v>
      </c>
      <c r="F251" s="53">
        <v>17354.334726335892</v>
      </c>
      <c r="G251" s="53">
        <v>15315.089800524034</v>
      </c>
    </row>
    <row r="252" spans="2:7" x14ac:dyDescent="0.3">
      <c r="B252" s="17">
        <v>44428</v>
      </c>
      <c r="C252" s="55">
        <v>21164.261629415378</v>
      </c>
      <c r="D252" s="50">
        <v>17053.608205651388</v>
      </c>
      <c r="E252" s="53">
        <v>14687.890208172361</v>
      </c>
      <c r="F252" s="53">
        <v>17069.232914167129</v>
      </c>
      <c r="G252" s="53">
        <v>15151.363928552037</v>
      </c>
    </row>
    <row r="253" spans="2:7" x14ac:dyDescent="0.3">
      <c r="B253" s="17">
        <v>44431</v>
      </c>
      <c r="C253" s="55">
        <v>20693.221850452777</v>
      </c>
      <c r="D253" s="50">
        <v>16814.95985561419</v>
      </c>
      <c r="E253" s="53">
        <v>14729.148786058047</v>
      </c>
      <c r="F253" s="53">
        <v>16983.874235651216</v>
      </c>
      <c r="G253" s="53">
        <v>15025.652139656499</v>
      </c>
    </row>
    <row r="254" spans="2:7" x14ac:dyDescent="0.3">
      <c r="B254" s="17">
        <v>44432</v>
      </c>
      <c r="C254" s="55">
        <v>21386.777658546824</v>
      </c>
      <c r="D254" s="50">
        <v>17153.059913017965</v>
      </c>
      <c r="E254" s="53">
        <v>14843.385460190135</v>
      </c>
      <c r="F254" s="53">
        <v>17291.781464775468</v>
      </c>
      <c r="G254" s="53">
        <v>15130.428814302504</v>
      </c>
    </row>
    <row r="255" spans="2:7" x14ac:dyDescent="0.3">
      <c r="B255" s="17">
        <v>44433</v>
      </c>
      <c r="C255" s="55">
        <v>21690.469663148931</v>
      </c>
      <c r="D255" s="50">
        <v>17232.392419653504</v>
      </c>
      <c r="E255" s="53">
        <v>14852.180367962217</v>
      </c>
      <c r="F255" s="53">
        <v>17253.038344418117</v>
      </c>
      <c r="G255" s="53">
        <v>15165.536682401191</v>
      </c>
    </row>
    <row r="256" spans="2:7" x14ac:dyDescent="0.3">
      <c r="B256" s="17">
        <v>44434</v>
      </c>
      <c r="C256" s="55">
        <v>21544.629182949146</v>
      </c>
      <c r="D256" s="50">
        <v>17242.259419527025</v>
      </c>
      <c r="E256" s="53">
        <v>14854.136344168042</v>
      </c>
      <c r="F256" s="53">
        <v>17270.790131937563</v>
      </c>
      <c r="G256" s="53">
        <v>15227.214346983681</v>
      </c>
    </row>
    <row r="257" spans="2:7" x14ac:dyDescent="0.3">
      <c r="B257" s="17">
        <v>44435</v>
      </c>
      <c r="C257" s="55">
        <v>21684.419912323712</v>
      </c>
      <c r="D257" s="50">
        <v>17479.219204575274</v>
      </c>
      <c r="E257" s="53">
        <v>14915.033982242621</v>
      </c>
      <c r="F257" s="53">
        <v>17315.13305965281</v>
      </c>
      <c r="G257" s="53">
        <v>15300.881991610129</v>
      </c>
    </row>
    <row r="258" spans="2:7" x14ac:dyDescent="0.3">
      <c r="B258" s="17">
        <v>44438</v>
      </c>
      <c r="C258" s="55">
        <v>21961.645202311582</v>
      </c>
      <c r="D258" s="50">
        <v>17743.980371136706</v>
      </c>
      <c r="E258" s="53">
        <v>15116.272547196058</v>
      </c>
      <c r="F258" s="53">
        <v>17719.233362615003</v>
      </c>
      <c r="G258" s="53">
        <v>15446.5776398117</v>
      </c>
    </row>
    <row r="259" spans="2:7" x14ac:dyDescent="0.3">
      <c r="B259" s="17">
        <v>44439</v>
      </c>
      <c r="C259" s="55">
        <v>21941.52649663714</v>
      </c>
      <c r="D259" s="50">
        <v>17824.304146890689</v>
      </c>
      <c r="E259" s="53">
        <v>15295.598217979412</v>
      </c>
      <c r="F259" s="53">
        <v>17860.96567185612</v>
      </c>
      <c r="G259" s="53">
        <v>15550.347872069691</v>
      </c>
    </row>
    <row r="260" spans="2:7" x14ac:dyDescent="0.3">
      <c r="B260" s="17">
        <v>44440</v>
      </c>
      <c r="C260" s="55">
        <v>21948.526065903887</v>
      </c>
      <c r="D260" s="50">
        <v>17938.71844205699</v>
      </c>
      <c r="E260" s="53">
        <v>15245.584514437522</v>
      </c>
      <c r="F260" s="53">
        <v>17908.524741366891</v>
      </c>
      <c r="G260" s="53">
        <v>15557.137163942989</v>
      </c>
    </row>
    <row r="261" spans="2:7" x14ac:dyDescent="0.3">
      <c r="B261" s="17">
        <v>44441</v>
      </c>
      <c r="C261" s="55">
        <v>22092.731050546143</v>
      </c>
      <c r="D261" s="50">
        <v>18096.609336100883</v>
      </c>
      <c r="E261" s="53">
        <v>15387.961780057294</v>
      </c>
      <c r="F261" s="53">
        <v>18001.468123573766</v>
      </c>
      <c r="G261" s="53">
        <v>15607.053810151303</v>
      </c>
    </row>
    <row r="262" spans="2:7" x14ac:dyDescent="0.3">
      <c r="B262" s="17">
        <v>44442</v>
      </c>
      <c r="C262" s="55">
        <v>22267.781657263116</v>
      </c>
      <c r="D262" s="50">
        <v>18326.582842265288</v>
      </c>
      <c r="E262" s="53">
        <v>15467.819255238608</v>
      </c>
      <c r="F262" s="53">
        <v>17974.489939840107</v>
      </c>
      <c r="G262" s="53">
        <v>15683.123830462137</v>
      </c>
    </row>
    <row r="263" spans="2:7" x14ac:dyDescent="0.3">
      <c r="B263" s="17">
        <v>44445</v>
      </c>
      <c r="C263" s="55">
        <v>22704.161416447474</v>
      </c>
      <c r="D263" s="50">
        <v>18340.47718270409</v>
      </c>
      <c r="E263" s="53">
        <v>15515.850505514272</v>
      </c>
      <c r="F263" s="53">
        <v>17937.430868075135</v>
      </c>
      <c r="G263" s="53">
        <v>15630.955713117701</v>
      </c>
    </row>
    <row r="264" spans="2:7" x14ac:dyDescent="0.3">
      <c r="B264" s="17">
        <v>44446</v>
      </c>
      <c r="C264" s="55">
        <v>22591.769458295199</v>
      </c>
      <c r="D264" s="50">
        <v>18148.325704639745</v>
      </c>
      <c r="E264" s="53">
        <v>15501.707231541133</v>
      </c>
      <c r="F264" s="53">
        <v>17898.903979040158</v>
      </c>
      <c r="G264" s="53">
        <v>15631.795180373607</v>
      </c>
    </row>
    <row r="265" spans="2:7" x14ac:dyDescent="0.3">
      <c r="B265" s="17">
        <v>44447</v>
      </c>
      <c r="C265" s="55">
        <v>22746.400815046567</v>
      </c>
      <c r="D265" s="50">
        <v>18161.305444430982</v>
      </c>
      <c r="E265" s="53">
        <v>15500.429280962469</v>
      </c>
      <c r="F265" s="53">
        <v>17995.132182092493</v>
      </c>
      <c r="G265" s="53">
        <v>15650.329331737332</v>
      </c>
    </row>
    <row r="266" spans="2:7" x14ac:dyDescent="0.3">
      <c r="B266" s="17">
        <v>44448</v>
      </c>
      <c r="C266" s="55">
        <v>22825.539807179284</v>
      </c>
      <c r="D266" s="50">
        <v>18213.083302632353</v>
      </c>
      <c r="E266" s="53">
        <v>15514.386816361135</v>
      </c>
      <c r="F266" s="53">
        <v>17941.355433074237</v>
      </c>
      <c r="G266" s="53">
        <v>15789.79074130749</v>
      </c>
    </row>
    <row r="267" spans="2:7" x14ac:dyDescent="0.3">
      <c r="B267" s="17">
        <v>44452</v>
      </c>
      <c r="C267" s="55">
        <v>23009.699420712743</v>
      </c>
      <c r="D267" s="50">
        <v>18276.633101158455</v>
      </c>
      <c r="E267" s="53">
        <v>15501.613830051678</v>
      </c>
      <c r="F267" s="53">
        <v>17908.600695131525</v>
      </c>
      <c r="G267" s="53">
        <v>15853.012418137463</v>
      </c>
    </row>
    <row r="268" spans="2:7" x14ac:dyDescent="0.3">
      <c r="B268" s="17">
        <v>44453</v>
      </c>
      <c r="C268" s="55">
        <v>23108.199163051846</v>
      </c>
      <c r="D268" s="50">
        <v>18537.120194075593</v>
      </c>
      <c r="E268" s="53">
        <v>15523.554132636047</v>
      </c>
      <c r="F268" s="53">
        <v>17898.48769306362</v>
      </c>
      <c r="G268" s="53">
        <v>15886.57627398867</v>
      </c>
    </row>
    <row r="269" spans="2:7" x14ac:dyDescent="0.3">
      <c r="B269" s="17">
        <v>44454</v>
      </c>
      <c r="C269" s="55">
        <v>23177.047370932967</v>
      </c>
      <c r="D269" s="50">
        <v>18614.314966902886</v>
      </c>
      <c r="E269" s="53">
        <v>15647.809912694751</v>
      </c>
      <c r="F269" s="53">
        <v>18027.068993231449</v>
      </c>
      <c r="G269" s="53">
        <v>15921.983302186549</v>
      </c>
    </row>
    <row r="270" spans="2:7" x14ac:dyDescent="0.3">
      <c r="B270" s="17">
        <v>44455</v>
      </c>
      <c r="C270" s="55">
        <v>23284.673354342816</v>
      </c>
      <c r="D270" s="50">
        <v>18600.06500866784</v>
      </c>
      <c r="E270" s="53">
        <v>15745.974612011607</v>
      </c>
      <c r="F270" s="53">
        <v>18321.689386701433</v>
      </c>
      <c r="G270" s="53">
        <v>16020.067638261768</v>
      </c>
    </row>
    <row r="271" spans="2:7" x14ac:dyDescent="0.3">
      <c r="B271" s="17">
        <v>44456</v>
      </c>
      <c r="C271" s="55">
        <v>22876.256172698751</v>
      </c>
      <c r="D271" s="50">
        <v>18322.354769703521</v>
      </c>
      <c r="E271" s="53">
        <v>15706.272193414628</v>
      </c>
      <c r="F271" s="53">
        <v>18268.531945631719</v>
      </c>
      <c r="G271" s="53">
        <v>16034.239067612254</v>
      </c>
    </row>
    <row r="272" spans="2:7" x14ac:dyDescent="0.3">
      <c r="B272" s="17">
        <v>44459</v>
      </c>
      <c r="C272" s="55">
        <v>22344.104431561616</v>
      </c>
      <c r="D272" s="50">
        <v>18009.176457023848</v>
      </c>
      <c r="E272" s="53">
        <v>15538.109597227893</v>
      </c>
      <c r="F272" s="53">
        <v>17848.780141859032</v>
      </c>
      <c r="G272" s="53">
        <v>16015.599839354187</v>
      </c>
    </row>
    <row r="273" spans="2:7" x14ac:dyDescent="0.3">
      <c r="B273" s="17">
        <v>44460</v>
      </c>
      <c r="C273" s="55">
        <v>22631.548403308763</v>
      </c>
      <c r="D273" s="50">
        <v>18094.58033212406</v>
      </c>
      <c r="E273" s="53">
        <v>15685.290253976342</v>
      </c>
      <c r="F273" s="53">
        <v>17895.004253362949</v>
      </c>
      <c r="G273" s="53">
        <v>16090.548892292163</v>
      </c>
    </row>
    <row r="274" spans="2:7" x14ac:dyDescent="0.3">
      <c r="B274" s="17">
        <v>44461</v>
      </c>
      <c r="C274" s="55">
        <v>23103.519359580732</v>
      </c>
      <c r="D274" s="50">
        <v>18440.192505701849</v>
      </c>
      <c r="E274" s="53">
        <v>15671.426120067132</v>
      </c>
      <c r="F274" s="53">
        <v>17887.441421676042</v>
      </c>
      <c r="G274" s="53">
        <v>16268.18076408154</v>
      </c>
    </row>
    <row r="275" spans="2:7" x14ac:dyDescent="0.3">
      <c r="B275" s="17">
        <v>44462</v>
      </c>
      <c r="C275" s="55">
        <v>23406.068100030207</v>
      </c>
      <c r="D275" s="50">
        <v>18796.057964337753</v>
      </c>
      <c r="E275" s="53">
        <v>15917.623132733584</v>
      </c>
      <c r="F275" s="53">
        <v>18183.957596224052</v>
      </c>
      <c r="G275" s="53">
        <v>16440.613272198927</v>
      </c>
    </row>
    <row r="276" spans="2:7" x14ac:dyDescent="0.3">
      <c r="B276" s="17">
        <v>44463</v>
      </c>
      <c r="C276" s="55">
        <v>23259.790256663586</v>
      </c>
      <c r="D276" s="50">
        <v>18649.039898551</v>
      </c>
      <c r="E276" s="53">
        <v>15944.4328195218</v>
      </c>
      <c r="F276" s="53">
        <v>18127.090337818692</v>
      </c>
      <c r="G276" s="53">
        <v>16429.531280141979</v>
      </c>
    </row>
    <row r="277" spans="2:7" x14ac:dyDescent="0.3">
      <c r="B277" s="17">
        <v>44466</v>
      </c>
      <c r="C277" s="55">
        <v>23308.220269737525</v>
      </c>
      <c r="D277" s="50">
        <v>18667.750722704848</v>
      </c>
      <c r="E277" s="53">
        <v>15945.895577321055</v>
      </c>
      <c r="F277" s="53">
        <v>18252.751940814902</v>
      </c>
      <c r="G277" s="53">
        <v>16579.844307300726</v>
      </c>
    </row>
    <row r="278" spans="2:7" x14ac:dyDescent="0.3">
      <c r="B278" s="17">
        <v>44467</v>
      </c>
      <c r="C278" s="55">
        <v>23119.152938513329</v>
      </c>
      <c r="D278" s="50">
        <v>18424.45595356074</v>
      </c>
      <c r="E278" s="53">
        <v>15850.618740295704</v>
      </c>
      <c r="F278" s="53">
        <v>18127.009980937273</v>
      </c>
      <c r="G278" s="53">
        <v>16469.011318344405</v>
      </c>
    </row>
    <row r="279" spans="2:7" x14ac:dyDescent="0.3">
      <c r="B279" s="17">
        <v>44468</v>
      </c>
      <c r="C279" s="55">
        <v>23295.841678683893</v>
      </c>
      <c r="D279" s="50">
        <v>18511.082961821638</v>
      </c>
      <c r="E279" s="53">
        <v>15817.142954611889</v>
      </c>
      <c r="F279" s="53">
        <v>18117.571756517475</v>
      </c>
      <c r="G279" s="53">
        <v>16402.15044897368</v>
      </c>
    </row>
    <row r="280" spans="2:7" x14ac:dyDescent="0.3">
      <c r="B280" s="17">
        <v>44469</v>
      </c>
      <c r="C280" s="55">
        <v>23431.128464324713</v>
      </c>
      <c r="D280" s="50">
        <v>18530.149403771724</v>
      </c>
      <c r="E280" s="53">
        <v>15733.826963309617</v>
      </c>
      <c r="F280" s="53">
        <v>18071.731769093542</v>
      </c>
      <c r="G280" s="53">
        <v>16351.942766258006</v>
      </c>
    </row>
    <row r="281" spans="2:7" x14ac:dyDescent="0.3">
      <c r="B281" s="17">
        <v>44470</v>
      </c>
      <c r="C281" s="55">
        <v>23456.856919761478</v>
      </c>
      <c r="D281" s="50">
        <v>18525.378921139207</v>
      </c>
      <c r="E281" s="53">
        <v>15656.790425990752</v>
      </c>
      <c r="F281" s="53">
        <v>18097.278604850613</v>
      </c>
      <c r="G281" s="53">
        <v>16387.492663712226</v>
      </c>
    </row>
    <row r="282" spans="2:7" x14ac:dyDescent="0.3">
      <c r="B282" s="17">
        <v>44473</v>
      </c>
      <c r="C282" s="55">
        <v>24004.290696216212</v>
      </c>
      <c r="D282" s="50">
        <v>18798.1331242829</v>
      </c>
      <c r="E282" s="53">
        <v>15798.768672996737</v>
      </c>
      <c r="F282" s="53">
        <v>18309.820785393316</v>
      </c>
      <c r="G282" s="53">
        <v>16546.035242596077</v>
      </c>
    </row>
    <row r="283" spans="2:7" x14ac:dyDescent="0.3">
      <c r="B283" s="17">
        <v>44474</v>
      </c>
      <c r="C283" s="55">
        <v>24149.586362949634</v>
      </c>
      <c r="D283" s="50">
        <v>19021.293049230197</v>
      </c>
      <c r="E283" s="53">
        <v>15917.063921251842</v>
      </c>
      <c r="F283" s="53">
        <v>18382.041616326351</v>
      </c>
      <c r="G283" s="53">
        <v>16634.661245381743</v>
      </c>
    </row>
    <row r="284" spans="2:7" x14ac:dyDescent="0.3">
      <c r="B284" s="17">
        <v>44475</v>
      </c>
      <c r="C284" s="55">
        <v>23630.009120613562</v>
      </c>
      <c r="D284" s="50">
        <v>18741.661606805694</v>
      </c>
      <c r="E284" s="53">
        <v>15759.652075992457</v>
      </c>
      <c r="F284" s="53">
        <v>18219.278585496046</v>
      </c>
      <c r="G284" s="53">
        <v>16462.847189842494</v>
      </c>
    </row>
    <row r="285" spans="2:7" x14ac:dyDescent="0.3">
      <c r="B285" s="17">
        <v>44476</v>
      </c>
      <c r="C285" s="55">
        <v>23911.471575113592</v>
      </c>
      <c r="D285" s="50">
        <v>19191.667274077106</v>
      </c>
      <c r="E285" s="53">
        <v>15888.312361616607</v>
      </c>
      <c r="F285" s="53">
        <v>18384.793325020433</v>
      </c>
      <c r="G285" s="53">
        <v>16897.794627598494</v>
      </c>
    </row>
    <row r="286" spans="2:7" x14ac:dyDescent="0.3">
      <c r="B286" s="17">
        <v>44477</v>
      </c>
      <c r="C286" s="55">
        <v>23888.83983379215</v>
      </c>
      <c r="D286" s="50">
        <v>19270.395726093593</v>
      </c>
      <c r="E286" s="53">
        <v>15981.713185819555</v>
      </c>
      <c r="F286" s="53">
        <v>18419.979923510389</v>
      </c>
      <c r="G286" s="53">
        <v>16962.421597515429</v>
      </c>
    </row>
    <row r="287" spans="2:7" x14ac:dyDescent="0.3">
      <c r="B287" s="17">
        <v>44480</v>
      </c>
      <c r="C287" s="55">
        <v>24159.311054706643</v>
      </c>
      <c r="D287" s="50">
        <v>19373.62664697424</v>
      </c>
      <c r="E287" s="53">
        <v>16026.764236718696</v>
      </c>
      <c r="F287" s="53">
        <v>18599.70309017723</v>
      </c>
      <c r="G287" s="53">
        <v>17136.478912299059</v>
      </c>
    </row>
    <row r="288" spans="2:7" x14ac:dyDescent="0.3">
      <c r="B288" s="17">
        <v>44481</v>
      </c>
      <c r="C288" s="55">
        <v>24334.76824913641</v>
      </c>
      <c r="D288" s="50">
        <v>19420.587866574766</v>
      </c>
      <c r="E288" s="53">
        <v>16067.690853470205</v>
      </c>
      <c r="F288" s="53">
        <v>18753.932019188662</v>
      </c>
      <c r="G288" s="53">
        <v>17171.656890527251</v>
      </c>
    </row>
    <row r="289" spans="2:7" x14ac:dyDescent="0.3">
      <c r="B289" s="17">
        <v>44482</v>
      </c>
      <c r="C289" s="55">
        <v>24685.588728896197</v>
      </c>
      <c r="D289" s="50">
        <v>19629.127036682399</v>
      </c>
      <c r="E289" s="53">
        <v>16219.061804390903</v>
      </c>
      <c r="F289" s="53">
        <v>18872.203134232328</v>
      </c>
      <c r="G289" s="53">
        <v>17292.830770385703</v>
      </c>
    </row>
    <row r="290" spans="2:7" x14ac:dyDescent="0.3">
      <c r="B290" s="17">
        <v>44483</v>
      </c>
      <c r="C290" s="55">
        <v>24961.072655764641</v>
      </c>
      <c r="D290" s="50">
        <v>19842.063104873538</v>
      </c>
      <c r="E290" s="53">
        <v>16378.243887281636</v>
      </c>
      <c r="F290" s="53">
        <v>19099.504370816092</v>
      </c>
      <c r="G290" s="53">
        <v>17447.673582989708</v>
      </c>
    </row>
    <row r="291" spans="2:7" x14ac:dyDescent="0.3">
      <c r="B291" s="17">
        <v>44487</v>
      </c>
      <c r="C291" s="55">
        <v>25526.920001880295</v>
      </c>
      <c r="D291" s="50">
        <v>19846.045373671092</v>
      </c>
      <c r="E291" s="53">
        <v>16501.501921230043</v>
      </c>
      <c r="F291" s="53">
        <v>19281.129205336671</v>
      </c>
      <c r="G291" s="53">
        <v>17579.505085531815</v>
      </c>
    </row>
    <row r="292" spans="2:7" x14ac:dyDescent="0.3">
      <c r="B292" s="17">
        <v>44488</v>
      </c>
      <c r="C292" s="55">
        <v>24819.243887893714</v>
      </c>
      <c r="D292" s="50">
        <v>19415.399192282908</v>
      </c>
      <c r="E292" s="53">
        <v>16449.439638296204</v>
      </c>
      <c r="F292" s="53">
        <v>19030.45737346942</v>
      </c>
      <c r="G292" s="53">
        <v>17323.80637923942</v>
      </c>
    </row>
    <row r="293" spans="2:7" x14ac:dyDescent="0.3">
      <c r="B293" s="17">
        <v>44489</v>
      </c>
      <c r="C293" s="55">
        <v>24339.603688475101</v>
      </c>
      <c r="D293" s="50">
        <v>19176.968301908568</v>
      </c>
      <c r="E293" s="53">
        <v>16313.528629638749</v>
      </c>
      <c r="F293" s="53">
        <v>18940.002805168268</v>
      </c>
      <c r="G293" s="53">
        <v>17156.372529095832</v>
      </c>
    </row>
    <row r="294" spans="2:7" x14ac:dyDescent="0.3">
      <c r="B294" s="17">
        <v>44490</v>
      </c>
      <c r="C294" s="55">
        <v>24438.999787895576</v>
      </c>
      <c r="D294" s="50">
        <v>19214.60601590692</v>
      </c>
      <c r="E294" s="53">
        <v>16236.664525838882</v>
      </c>
      <c r="F294" s="53">
        <v>19032.290410133188</v>
      </c>
      <c r="G294" s="53">
        <v>17058.21004759919</v>
      </c>
    </row>
    <row r="295" spans="2:7" x14ac:dyDescent="0.3">
      <c r="B295" s="17">
        <v>44491</v>
      </c>
      <c r="C295" s="55">
        <v>24186.131599112472</v>
      </c>
      <c r="D295" s="50">
        <v>19140.709381299654</v>
      </c>
      <c r="E295" s="53">
        <v>16180.158221324826</v>
      </c>
      <c r="F295" s="53">
        <v>19138.4723851495</v>
      </c>
      <c r="G295" s="53">
        <v>16910.165974958985</v>
      </c>
    </row>
    <row r="296" spans="2:7" x14ac:dyDescent="0.3">
      <c r="B296" s="17">
        <v>44494</v>
      </c>
      <c r="C296" s="55">
        <v>23678.898127602039</v>
      </c>
      <c r="D296" s="50">
        <v>18956.256656798032</v>
      </c>
      <c r="E296" s="53">
        <v>16189.166276085667</v>
      </c>
      <c r="F296" s="53">
        <v>19378.179738309551</v>
      </c>
      <c r="G296" s="53">
        <v>16683.270876304276</v>
      </c>
    </row>
    <row r="297" spans="2:7" x14ac:dyDescent="0.3">
      <c r="B297" s="17">
        <v>44495</v>
      </c>
      <c r="C297" s="55">
        <v>24387.365786266517</v>
      </c>
      <c r="D297" s="50">
        <v>19242.376884917554</v>
      </c>
      <c r="E297" s="53">
        <v>16331.768796294682</v>
      </c>
      <c r="F297" s="53">
        <v>19471.610957140809</v>
      </c>
      <c r="G297" s="53">
        <v>16942.925418619037</v>
      </c>
    </row>
    <row r="298" spans="2:7" x14ac:dyDescent="0.3">
      <c r="B298" s="17">
        <v>44496</v>
      </c>
      <c r="C298" s="55">
        <v>24384.30670613499</v>
      </c>
      <c r="D298" s="50">
        <v>19388.077492091572</v>
      </c>
      <c r="E298" s="53">
        <v>16280.132009035027</v>
      </c>
      <c r="F298" s="53">
        <v>19398.132557764504</v>
      </c>
      <c r="G298" s="53">
        <v>17028.717877253865</v>
      </c>
    </row>
    <row r="299" spans="2:7" x14ac:dyDescent="0.3">
      <c r="B299" s="17">
        <v>44497</v>
      </c>
      <c r="C299" s="55">
        <v>23759.880657361595</v>
      </c>
      <c r="D299" s="50">
        <v>18677.136802170124</v>
      </c>
      <c r="E299" s="53">
        <v>15964.60275142426</v>
      </c>
      <c r="F299" s="53">
        <v>18907.208630614303</v>
      </c>
      <c r="G299" s="53">
        <v>16884.187699580405</v>
      </c>
    </row>
    <row r="300" spans="2:7" x14ac:dyDescent="0.3">
      <c r="B300" s="17">
        <v>44498</v>
      </c>
      <c r="C300" s="55">
        <v>23728.243314749245</v>
      </c>
      <c r="D300" s="50">
        <v>18760.542495567675</v>
      </c>
      <c r="E300" s="53">
        <v>15798.702812972117</v>
      </c>
      <c r="F300" s="53">
        <v>18715.854918105801</v>
      </c>
      <c r="G300" s="53">
        <v>16906.095613951777</v>
      </c>
    </row>
    <row r="301" spans="2:7" x14ac:dyDescent="0.3">
      <c r="B301" s="17">
        <v>44501</v>
      </c>
      <c r="C301" s="55">
        <v>24326.50073116324</v>
      </c>
      <c r="D301" s="50">
        <v>18953.855462244395</v>
      </c>
      <c r="E301" s="53">
        <v>16028.840091474376</v>
      </c>
      <c r="F301" s="53">
        <v>18942.012540823223</v>
      </c>
      <c r="G301" s="53">
        <v>17212.752375605334</v>
      </c>
    </row>
    <row r="302" spans="2:7" x14ac:dyDescent="0.3">
      <c r="B302" s="17">
        <v>44502</v>
      </c>
      <c r="C302" s="55">
        <v>24644.438781370103</v>
      </c>
      <c r="D302" s="50">
        <v>19260.482570251748</v>
      </c>
      <c r="E302" s="53">
        <v>15994.313605559462</v>
      </c>
      <c r="F302" s="53">
        <v>19116.705529436927</v>
      </c>
      <c r="G302" s="53">
        <v>17309.033980693217</v>
      </c>
    </row>
    <row r="303" spans="2:7" x14ac:dyDescent="0.3">
      <c r="B303" s="17">
        <v>44503</v>
      </c>
      <c r="C303" s="55">
        <v>24524.415389914717</v>
      </c>
      <c r="D303" s="50">
        <v>19200.743736828666</v>
      </c>
      <c r="E303" s="53">
        <v>15940.866798552577</v>
      </c>
      <c r="F303" s="53">
        <v>19001.354063704915</v>
      </c>
      <c r="G303" s="53">
        <v>17307.329615806972</v>
      </c>
    </row>
    <row r="304" spans="2:7" x14ac:dyDescent="0.3">
      <c r="B304" s="17">
        <v>44508</v>
      </c>
      <c r="C304" s="55">
        <v>25161.676034040749</v>
      </c>
      <c r="D304" s="50">
        <v>19601.618544216555</v>
      </c>
      <c r="E304" s="53">
        <v>16154.05410162861</v>
      </c>
      <c r="F304" s="53">
        <v>19153.491416521043</v>
      </c>
      <c r="G304" s="53">
        <v>17615.143812696719</v>
      </c>
    </row>
    <row r="305" spans="2:7" x14ac:dyDescent="0.3">
      <c r="B305" s="17">
        <v>44509</v>
      </c>
      <c r="C305" s="55">
        <v>25438.584952361092</v>
      </c>
      <c r="D305" s="50">
        <v>20051.935067288079</v>
      </c>
      <c r="E305" s="53">
        <v>16132.260021603943</v>
      </c>
      <c r="F305" s="53">
        <v>19162.698860189073</v>
      </c>
      <c r="G305" s="53">
        <v>17690.587256837582</v>
      </c>
    </row>
    <row r="306" spans="2:7" x14ac:dyDescent="0.3">
      <c r="B306" s="17">
        <v>44510</v>
      </c>
      <c r="C306" s="55">
        <v>25259.982682388225</v>
      </c>
      <c r="D306" s="50">
        <v>19907.348708557511</v>
      </c>
      <c r="E306" s="53">
        <v>16108.00530461917</v>
      </c>
      <c r="F306" s="53">
        <v>19030.07473304835</v>
      </c>
      <c r="G306" s="53">
        <v>18002.983777619756</v>
      </c>
    </row>
    <row r="307" spans="2:7" x14ac:dyDescent="0.3">
      <c r="B307" s="17">
        <v>44511</v>
      </c>
      <c r="C307" s="55">
        <v>25071.899989833553</v>
      </c>
      <c r="D307" s="50">
        <v>19624.201668250127</v>
      </c>
      <c r="E307" s="53">
        <v>15983.123255599116</v>
      </c>
      <c r="F307" s="53">
        <v>18830.565203885209</v>
      </c>
      <c r="G307" s="53">
        <v>17951.318351669859</v>
      </c>
    </row>
    <row r="308" spans="2:7" x14ac:dyDescent="0.3">
      <c r="B308" s="17">
        <v>44512</v>
      </c>
      <c r="C308" s="55">
        <v>25074.680156421611</v>
      </c>
      <c r="D308" s="50">
        <v>19796.914358901766</v>
      </c>
      <c r="E308" s="53">
        <v>16187.742102947301</v>
      </c>
      <c r="F308" s="53">
        <v>18933.133751535606</v>
      </c>
      <c r="G308" s="53">
        <v>18301.401539457711</v>
      </c>
    </row>
    <row r="309" spans="2:7" x14ac:dyDescent="0.3">
      <c r="B309" s="17">
        <v>44515</v>
      </c>
      <c r="C309" s="55">
        <v>24779.341665204251</v>
      </c>
      <c r="D309" s="50">
        <v>19816.724097804887</v>
      </c>
      <c r="E309" s="53">
        <v>16193.436666691894</v>
      </c>
      <c r="F309" s="53">
        <v>18899.454454786872</v>
      </c>
      <c r="G309" s="53">
        <v>18308.120809501419</v>
      </c>
    </row>
    <row r="310" spans="2:7" x14ac:dyDescent="0.3">
      <c r="B310" s="17">
        <v>44516</v>
      </c>
      <c r="C310" s="55">
        <v>24746.789324378373</v>
      </c>
      <c r="D310" s="50">
        <v>19861.903511165008</v>
      </c>
      <c r="E310" s="53">
        <v>16094.779680322352</v>
      </c>
      <c r="F310" s="53">
        <v>18760.221201484015</v>
      </c>
      <c r="G310" s="53">
        <v>18328.632878876328</v>
      </c>
    </row>
    <row r="311" spans="2:7" x14ac:dyDescent="0.3">
      <c r="B311" s="17">
        <v>44517</v>
      </c>
      <c r="C311" s="55">
        <v>24807.05592879538</v>
      </c>
      <c r="D311" s="50">
        <v>19765.751026219055</v>
      </c>
      <c r="E311" s="53">
        <v>16004.864514553534</v>
      </c>
      <c r="F311" s="53">
        <v>18707.799894537678</v>
      </c>
      <c r="G311" s="53">
        <v>18209.595856869244</v>
      </c>
    </row>
    <row r="312" spans="2:7" x14ac:dyDescent="0.3">
      <c r="B312" s="17">
        <v>44518</v>
      </c>
      <c r="C312" s="55">
        <v>24337.175241361776</v>
      </c>
      <c r="D312" s="50">
        <v>19790.331247754693</v>
      </c>
      <c r="E312" s="53">
        <v>15885.171570220464</v>
      </c>
      <c r="F312" s="53">
        <v>18509.362428593035</v>
      </c>
      <c r="G312" s="53">
        <v>18078.347840140439</v>
      </c>
    </row>
    <row r="313" spans="2:7" x14ac:dyDescent="0.3">
      <c r="B313" s="17">
        <v>44522</v>
      </c>
      <c r="C313" s="55">
        <v>23613.989177837968</v>
      </c>
      <c r="D313" s="50">
        <v>19336.376302361077</v>
      </c>
      <c r="E313" s="53">
        <v>15577.65262126024</v>
      </c>
      <c r="F313" s="53">
        <v>17999.8308341673</v>
      </c>
      <c r="G313" s="53">
        <v>17790.939222932677</v>
      </c>
    </row>
    <row r="314" spans="2:7" x14ac:dyDescent="0.3">
      <c r="B314" s="17">
        <v>44523</v>
      </c>
      <c r="C314" s="55">
        <v>24206.775070243217</v>
      </c>
      <c r="D314" s="50">
        <v>19623.581350622095</v>
      </c>
      <c r="E314" s="53">
        <v>15655.047463723127</v>
      </c>
      <c r="F314" s="53">
        <v>18107.908638121608</v>
      </c>
      <c r="G314" s="53">
        <v>17967.371981927772</v>
      </c>
    </row>
    <row r="315" spans="2:7" x14ac:dyDescent="0.3">
      <c r="B315" s="17">
        <v>44524</v>
      </c>
      <c r="C315" s="55">
        <v>24175.403451694034</v>
      </c>
      <c r="D315" s="50">
        <v>19633.339620664188</v>
      </c>
      <c r="E315" s="53">
        <v>15576.18879905655</v>
      </c>
      <c r="F315" s="53">
        <v>18217.680732700825</v>
      </c>
      <c r="G315" s="53">
        <v>18022.64701994817</v>
      </c>
    </row>
    <row r="316" spans="2:7" x14ac:dyDescent="0.3">
      <c r="B316" s="17">
        <v>44525</v>
      </c>
      <c r="C316" s="55">
        <v>24447.669848807582</v>
      </c>
      <c r="D316" s="50">
        <v>19718.279148136731</v>
      </c>
      <c r="E316" s="53">
        <v>15684.384711900506</v>
      </c>
      <c r="F316" s="53">
        <v>18168.154235744252</v>
      </c>
      <c r="G316" s="53">
        <v>18208.368399803465</v>
      </c>
    </row>
    <row r="317" spans="2:7" x14ac:dyDescent="0.3">
      <c r="B317" s="17">
        <v>44526</v>
      </c>
      <c r="C317" s="55">
        <v>23590.36980823147</v>
      </c>
      <c r="D317" s="50">
        <v>19286.101610846348</v>
      </c>
      <c r="E317" s="53">
        <v>15228.434430976899</v>
      </c>
      <c r="F317" s="53">
        <v>17533.128978939887</v>
      </c>
      <c r="G317" s="53">
        <v>17563.576664548</v>
      </c>
    </row>
    <row r="318" spans="2:7" x14ac:dyDescent="0.3">
      <c r="B318" s="17">
        <v>44529</v>
      </c>
      <c r="C318" s="55">
        <v>23092.246398695945</v>
      </c>
      <c r="D318" s="50">
        <v>19127.57506548025</v>
      </c>
      <c r="E318" s="53">
        <v>15252.808893460971</v>
      </c>
      <c r="F318" s="53">
        <v>17315.404712814779</v>
      </c>
      <c r="G318" s="53">
        <v>17235.304349529099</v>
      </c>
    </row>
    <row r="319" spans="2:7" x14ac:dyDescent="0.3">
      <c r="B319" s="17">
        <v>44530</v>
      </c>
      <c r="C319" s="55">
        <v>23178.453545392982</v>
      </c>
      <c r="D319" s="50">
        <v>19095.59145760203</v>
      </c>
      <c r="E319" s="53">
        <v>15189.543088561863</v>
      </c>
      <c r="F319" s="53">
        <v>17270.79013193756</v>
      </c>
      <c r="G319" s="53">
        <v>17530.357796449905</v>
      </c>
    </row>
    <row r="320" spans="2:7" x14ac:dyDescent="0.3">
      <c r="B320" s="17">
        <v>44531</v>
      </c>
      <c r="C320" s="55">
        <v>23458.281735353648</v>
      </c>
      <c r="D320" s="50">
        <v>19402.373451409134</v>
      </c>
      <c r="E320" s="53">
        <v>15353.568344697152</v>
      </c>
      <c r="F320" s="53">
        <v>17604.369781367335</v>
      </c>
      <c r="G320" s="53">
        <v>17555.470997598331</v>
      </c>
    </row>
    <row r="321" spans="2:7" x14ac:dyDescent="0.3">
      <c r="B321" s="17">
        <v>44532</v>
      </c>
      <c r="C321" s="55">
        <v>23692.245354089104</v>
      </c>
      <c r="D321" s="50">
        <v>19532.881155599189</v>
      </c>
      <c r="E321" s="53">
        <v>15563.429117802567</v>
      </c>
      <c r="F321" s="53">
        <v>17770.568056913446</v>
      </c>
      <c r="G321" s="53">
        <v>17656.167863146627</v>
      </c>
    </row>
    <row r="322" spans="2:7" x14ac:dyDescent="0.3">
      <c r="B322" s="17">
        <v>44533</v>
      </c>
      <c r="C322" s="55">
        <v>23732.359487762096</v>
      </c>
      <c r="D322" s="50">
        <v>19465.90791624106</v>
      </c>
      <c r="E322" s="53">
        <v>15380.417547500138</v>
      </c>
      <c r="F322" s="53">
        <v>17727.877015894021</v>
      </c>
      <c r="G322" s="53">
        <v>17652.732113601305</v>
      </c>
    </row>
    <row r="323" spans="2:7" x14ac:dyDescent="0.3">
      <c r="B323" s="17">
        <v>44536</v>
      </c>
      <c r="C323" s="55">
        <v>23395.551863595316</v>
      </c>
      <c r="D323" s="50">
        <v>19138.990148922341</v>
      </c>
      <c r="E323" s="53">
        <v>15125.852054089672</v>
      </c>
      <c r="F323" s="53">
        <v>17498.417055583908</v>
      </c>
      <c r="G323" s="53">
        <v>17345.617252008371</v>
      </c>
    </row>
    <row r="324" spans="2:7" x14ac:dyDescent="0.3">
      <c r="B324" s="17">
        <v>44537</v>
      </c>
      <c r="C324" s="55">
        <v>23785.064299331996</v>
      </c>
      <c r="D324" s="50">
        <v>19500.834973857862</v>
      </c>
      <c r="E324" s="53">
        <v>15361.857527310513</v>
      </c>
      <c r="F324" s="53">
        <v>17833.121366333835</v>
      </c>
      <c r="G324" s="53">
        <v>17453.634268496182</v>
      </c>
    </row>
    <row r="325" spans="2:7" x14ac:dyDescent="0.3">
      <c r="B325" s="17">
        <v>44538</v>
      </c>
      <c r="C325" s="55">
        <v>24041.257292309791</v>
      </c>
      <c r="D325" s="50">
        <v>19806.439990472616</v>
      </c>
      <c r="E325" s="53">
        <v>15623.64753279499</v>
      </c>
      <c r="F325" s="53">
        <v>18137.276326333384</v>
      </c>
      <c r="G325" s="53">
        <v>17713.616226881721</v>
      </c>
    </row>
    <row r="326" spans="2:7" x14ac:dyDescent="0.3">
      <c r="B326" s="17">
        <v>44539</v>
      </c>
      <c r="C326" s="55">
        <v>24286.826598553154</v>
      </c>
      <c r="D326" s="50">
        <v>19970.356251898655</v>
      </c>
      <c r="E326" s="53">
        <v>15665.665430196806</v>
      </c>
      <c r="F326" s="53">
        <v>18059.153356642841</v>
      </c>
      <c r="G326" s="53">
        <v>17834.119115714861</v>
      </c>
    </row>
    <row r="327" spans="2:7" x14ac:dyDescent="0.3">
      <c r="B327" s="17">
        <v>44540</v>
      </c>
      <c r="C327" s="55">
        <v>24893.297895720425</v>
      </c>
      <c r="D327" s="50">
        <v>20214.858665623469</v>
      </c>
      <c r="E327" s="53">
        <v>15660.569593948723</v>
      </c>
      <c r="F327" s="53">
        <v>18097.877428734078</v>
      </c>
      <c r="G327" s="53">
        <v>17861.82736295394</v>
      </c>
    </row>
    <row r="328" spans="2:7" x14ac:dyDescent="0.3">
      <c r="B328" s="17">
        <v>44543</v>
      </c>
      <c r="C328" s="55">
        <v>24863.332275771503</v>
      </c>
      <c r="D328" s="50">
        <v>20215.151709556609</v>
      </c>
      <c r="E328" s="53">
        <v>15532.508301922193</v>
      </c>
      <c r="F328" s="53">
        <v>18121.151634047834</v>
      </c>
      <c r="G328" s="53">
        <v>17792.193611471375</v>
      </c>
    </row>
    <row r="329" spans="2:7" x14ac:dyDescent="0.3">
      <c r="B329" s="17">
        <v>44544</v>
      </c>
      <c r="C329" s="55">
        <v>24641.202610483058</v>
      </c>
      <c r="D329" s="50">
        <v>20043.214222332754</v>
      </c>
      <c r="E329" s="53">
        <v>15493.616959507157</v>
      </c>
      <c r="F329" s="53">
        <v>18076.488858185745</v>
      </c>
      <c r="G329" s="53">
        <v>17722.039861811674</v>
      </c>
    </row>
    <row r="330" spans="2:7" x14ac:dyDescent="0.3">
      <c r="B330" s="17">
        <v>44545</v>
      </c>
      <c r="C330" s="55">
        <v>24494.887133132637</v>
      </c>
      <c r="D330" s="50">
        <v>19830.106695561288</v>
      </c>
      <c r="E330" s="53">
        <v>15400.987429370269</v>
      </c>
      <c r="F330" s="53">
        <v>17930.941583265634</v>
      </c>
      <c r="G330" s="53">
        <v>17685.27195538217</v>
      </c>
    </row>
    <row r="331" spans="2:7" x14ac:dyDescent="0.3">
      <c r="B331" s="17">
        <v>44546</v>
      </c>
      <c r="C331" s="55">
        <v>24254.821533229966</v>
      </c>
      <c r="D331" s="50">
        <v>19702.666814407017</v>
      </c>
      <c r="E331" s="53">
        <v>15424.963006291113</v>
      </c>
      <c r="F331" s="53">
        <v>17810.69428240255</v>
      </c>
      <c r="G331" s="53">
        <v>17637.164839254358</v>
      </c>
    </row>
    <row r="332" spans="2:7" x14ac:dyDescent="0.3">
      <c r="B332" s="17">
        <v>44547</v>
      </c>
      <c r="C332" s="55">
        <v>23539.653442712002</v>
      </c>
      <c r="D332" s="50">
        <v>19155.485176824859</v>
      </c>
      <c r="E332" s="53">
        <v>15189.583668981068</v>
      </c>
      <c r="F332" s="53">
        <v>17340.650652971195</v>
      </c>
      <c r="G332" s="53">
        <v>17352.212548976735</v>
      </c>
    </row>
    <row r="333" spans="2:7" x14ac:dyDescent="0.3">
      <c r="B333" s="17">
        <v>44550</v>
      </c>
      <c r="C333" s="55">
        <v>22679.680685847357</v>
      </c>
      <c r="D333" s="50">
        <v>18541.378934025695</v>
      </c>
      <c r="E333" s="53">
        <v>14857.369472649194</v>
      </c>
      <c r="F333" s="53">
        <v>16791.324359034683</v>
      </c>
      <c r="G333" s="53">
        <v>16803.667363744404</v>
      </c>
    </row>
    <row r="334" spans="2:7" x14ac:dyDescent="0.3">
      <c r="B334" s="17">
        <v>44551</v>
      </c>
      <c r="C334" s="55">
        <v>23079.867807642309</v>
      </c>
      <c r="D334" s="50">
        <v>18864.31567163326</v>
      </c>
      <c r="E334" s="53">
        <v>14996.979552830648</v>
      </c>
      <c r="F334" s="53">
        <v>16886.876300779993</v>
      </c>
      <c r="G334" s="53">
        <v>16842.686653010118</v>
      </c>
    </row>
    <row r="335" spans="2:7" x14ac:dyDescent="0.3">
      <c r="B335" s="17">
        <v>44552</v>
      </c>
      <c r="C335" s="55">
        <v>23501.157218622808</v>
      </c>
      <c r="D335" s="50">
        <v>19091.657668059794</v>
      </c>
      <c r="E335" s="53">
        <v>15166.632448281478</v>
      </c>
      <c r="F335" s="53">
        <v>17059.790286630538</v>
      </c>
      <c r="G335" s="53">
        <v>17119.463254508479</v>
      </c>
    </row>
    <row r="336" spans="2:7" x14ac:dyDescent="0.3">
      <c r="B336" s="17">
        <v>44553</v>
      </c>
      <c r="C336" s="55">
        <v>23727.54022751925</v>
      </c>
      <c r="D336" s="50">
        <v>19235.747617802139</v>
      </c>
      <c r="E336" s="53">
        <v>15271.250232555729</v>
      </c>
      <c r="F336" s="53">
        <v>17216.770924336048</v>
      </c>
      <c r="G336" s="53">
        <v>17323.850794094764</v>
      </c>
    </row>
    <row r="337" spans="2:7" x14ac:dyDescent="0.3">
      <c r="B337" s="17">
        <v>44554</v>
      </c>
      <c r="C337" s="55">
        <v>23559.92919113192</v>
      </c>
      <c r="D337" s="50">
        <v>19031.437914228471</v>
      </c>
      <c r="E337" s="53">
        <v>15209.633855384229</v>
      </c>
      <c r="F337" s="53">
        <v>17026.718619998854</v>
      </c>
      <c r="G337" s="53">
        <v>17186.747168753831</v>
      </c>
    </row>
    <row r="338" spans="2:7" x14ac:dyDescent="0.3">
      <c r="B338" s="17">
        <v>44557</v>
      </c>
      <c r="C338" s="55">
        <v>23638.891092509111</v>
      </c>
      <c r="D338" s="50">
        <v>19100.331272846186</v>
      </c>
      <c r="E338" s="53">
        <v>15283.117676789352</v>
      </c>
      <c r="F338" s="53">
        <v>17042.809714588897</v>
      </c>
      <c r="G338" s="53">
        <v>17142.676771367056</v>
      </c>
    </row>
    <row r="339" spans="2:7" x14ac:dyDescent="0.3">
      <c r="B339" s="17">
        <v>44558</v>
      </c>
      <c r="C339" s="55">
        <v>23990.750199877795</v>
      </c>
      <c r="D339" s="50">
        <v>19295.052770985898</v>
      </c>
      <c r="E339" s="53">
        <v>15414.398925292118</v>
      </c>
      <c r="F339" s="53">
        <v>17128.345092096002</v>
      </c>
      <c r="G339" s="53">
        <v>17399.170353460195</v>
      </c>
    </row>
    <row r="340" spans="2:7" x14ac:dyDescent="0.3">
      <c r="B340" s="17">
        <v>44559</v>
      </c>
      <c r="C340" s="55">
        <v>24118.319380944195</v>
      </c>
      <c r="D340" s="50">
        <v>19278.899266271841</v>
      </c>
      <c r="E340" s="53">
        <v>15396.74338277389</v>
      </c>
      <c r="F340" s="53">
        <v>17166.182606193513</v>
      </c>
      <c r="G340" s="53">
        <v>17399.621742606319</v>
      </c>
    </row>
    <row r="341" spans="2:7" x14ac:dyDescent="0.3">
      <c r="B341" s="17">
        <v>44560</v>
      </c>
      <c r="C341" s="55">
        <v>24048.749268841173</v>
      </c>
      <c r="D341" s="50">
        <v>19175.063361457342</v>
      </c>
      <c r="E341" s="53">
        <v>15387.735328013048</v>
      </c>
      <c r="F341" s="53">
        <v>17139.595869114499</v>
      </c>
      <c r="G341" s="53">
        <v>17282.314692459731</v>
      </c>
    </row>
    <row r="342" spans="2:7" x14ac:dyDescent="0.3">
      <c r="B342" s="17">
        <v>44561</v>
      </c>
      <c r="C342" s="55">
        <v>24270.068572459826</v>
      </c>
      <c r="D342" s="50">
        <v>19404.20156850366</v>
      </c>
      <c r="E342" s="53">
        <v>15521.850819433743</v>
      </c>
      <c r="F342" s="53">
        <v>17282.195735943191</v>
      </c>
      <c r="G342" s="53">
        <v>17437.122538298892</v>
      </c>
    </row>
    <row r="343" spans="2:7" x14ac:dyDescent="0.3">
      <c r="B343" s="17">
        <v>44564</v>
      </c>
      <c r="C343" s="55">
        <v>24720.234328175982</v>
      </c>
      <c r="D343" s="50">
        <v>19594.106582928333</v>
      </c>
      <c r="E343" s="53">
        <v>15764.495116186454</v>
      </c>
      <c r="F343" s="53">
        <v>17686.018546827669</v>
      </c>
      <c r="G343" s="53">
        <v>17533.943037744913</v>
      </c>
    </row>
    <row r="344" spans="2:7" x14ac:dyDescent="0.3">
      <c r="B344" s="17">
        <v>44565</v>
      </c>
      <c r="C344" s="55">
        <v>24806.124751486022</v>
      </c>
      <c r="D344" s="50">
        <v>19591.597897629668</v>
      </c>
      <c r="E344" s="53">
        <v>15925.92562040242</v>
      </c>
      <c r="F344" s="53">
        <v>17862.291871489349</v>
      </c>
      <c r="G344" s="53">
        <v>17596.530191412905</v>
      </c>
    </row>
    <row r="345" spans="2:7" x14ac:dyDescent="0.3">
      <c r="B345" s="17">
        <v>44566</v>
      </c>
      <c r="C345" s="55">
        <v>25000.043877004486</v>
      </c>
      <c r="D345" s="50">
        <v>19707.173681408349</v>
      </c>
      <c r="E345" s="53">
        <v>16033.269876645229</v>
      </c>
      <c r="F345" s="53">
        <v>18114.048880205537</v>
      </c>
      <c r="G345" s="53">
        <v>17653.615995712556</v>
      </c>
    </row>
    <row r="346" spans="2:7" x14ac:dyDescent="0.3">
      <c r="B346" s="17">
        <v>44567</v>
      </c>
      <c r="C346" s="55">
        <v>25082.681950331629</v>
      </c>
      <c r="D346" s="50">
        <v>19702.883034983479</v>
      </c>
      <c r="E346" s="53">
        <v>15872.611863950318</v>
      </c>
      <c r="F346" s="53">
        <v>18127.827907741012</v>
      </c>
      <c r="G346" s="53">
        <v>17685.739503412049</v>
      </c>
    </row>
    <row r="347" spans="2:7" x14ac:dyDescent="0.3">
      <c r="B347" s="17">
        <v>44568</v>
      </c>
      <c r="C347" s="55">
        <v>25483.816428531783</v>
      </c>
      <c r="D347" s="50">
        <v>19670.140951343848</v>
      </c>
      <c r="E347" s="53">
        <v>15932.258826809961</v>
      </c>
      <c r="F347" s="53">
        <v>18185.073499170576</v>
      </c>
      <c r="G347" s="53">
        <v>17775.637378118838</v>
      </c>
    </row>
    <row r="348" spans="2:7" x14ac:dyDescent="0.3">
      <c r="B348" s="17">
        <v>44571</v>
      </c>
      <c r="C348" s="55">
        <v>26021.104153298773</v>
      </c>
      <c r="D348" s="50">
        <v>19931.230550022039</v>
      </c>
      <c r="E348" s="53">
        <v>16102.402944909039</v>
      </c>
      <c r="F348" s="53">
        <v>18540.677060185539</v>
      </c>
      <c r="G348" s="53">
        <v>17885.888294060438</v>
      </c>
    </row>
    <row r="349" spans="2:7" x14ac:dyDescent="0.3">
      <c r="B349" s="17">
        <v>44572</v>
      </c>
      <c r="C349" s="55">
        <v>25748.767939869489</v>
      </c>
      <c r="D349" s="50">
        <v>19970.604378949873</v>
      </c>
      <c r="E349" s="53">
        <v>16149.250710499933</v>
      </c>
      <c r="F349" s="53">
        <v>18539.825535686276</v>
      </c>
      <c r="G349" s="53">
        <v>17816.122534210608</v>
      </c>
    </row>
    <row r="350" spans="2:7" x14ac:dyDescent="0.3">
      <c r="B350" s="17">
        <v>44573</v>
      </c>
      <c r="C350" s="55">
        <v>25853.860839622277</v>
      </c>
      <c r="D350" s="50">
        <v>20199.307666670469</v>
      </c>
      <c r="E350" s="53">
        <v>16289.192618765008</v>
      </c>
      <c r="F350" s="53">
        <v>18655.905812967005</v>
      </c>
      <c r="G350" s="53">
        <v>18195.645353896616</v>
      </c>
    </row>
    <row r="351" spans="2:7" x14ac:dyDescent="0.3">
      <c r="B351" s="17">
        <v>44574</v>
      </c>
      <c r="C351" s="55">
        <v>25938.415080647792</v>
      </c>
      <c r="D351" s="50">
        <v>20283.100884339012</v>
      </c>
      <c r="E351" s="53">
        <v>16329.720349953286</v>
      </c>
      <c r="F351" s="53">
        <v>18683.607017193601</v>
      </c>
      <c r="G351" s="53">
        <v>18176.254340194475</v>
      </c>
    </row>
    <row r="352" spans="2:7" x14ac:dyDescent="0.3">
      <c r="B352" s="17">
        <v>44575</v>
      </c>
      <c r="C352" s="55">
        <v>26213.424010365612</v>
      </c>
      <c r="D352" s="50">
        <v>20340.332271549825</v>
      </c>
      <c r="E352" s="53">
        <v>16327.818126171593</v>
      </c>
      <c r="F352" s="53">
        <v>18664.02659612718</v>
      </c>
      <c r="G352" s="53">
        <v>18265.013675846076</v>
      </c>
    </row>
    <row r="353" spans="2:7" x14ac:dyDescent="0.3">
      <c r="B353" s="17">
        <v>44578</v>
      </c>
      <c r="C353" s="55">
        <v>26403.511152206811</v>
      </c>
      <c r="D353" s="50">
        <v>20393.441992743308</v>
      </c>
      <c r="E353" s="53">
        <v>16374.31862981451</v>
      </c>
      <c r="F353" s="53">
        <v>18651.119529296069</v>
      </c>
      <c r="G353" s="53">
        <v>18364.244674568316</v>
      </c>
    </row>
    <row r="354" spans="2:7" x14ac:dyDescent="0.3">
      <c r="B354" s="17">
        <v>44579</v>
      </c>
      <c r="C354" s="55">
        <v>25902.186392012227</v>
      </c>
      <c r="D354" s="50">
        <v>20093.102473777089</v>
      </c>
      <c r="E354" s="53">
        <v>16199.796350159833</v>
      </c>
      <c r="F354" s="53">
        <v>18555.954631088614</v>
      </c>
      <c r="G354" s="53">
        <v>18124.801717030605</v>
      </c>
    </row>
    <row r="355" spans="2:7" x14ac:dyDescent="0.3">
      <c r="B355" s="17">
        <v>44580</v>
      </c>
      <c r="C355" s="55">
        <v>25943.937428120647</v>
      </c>
      <c r="D355" s="50">
        <v>20044.034187756672</v>
      </c>
      <c r="E355" s="53">
        <v>16044.979123769219</v>
      </c>
      <c r="F355" s="53">
        <v>18534.192130632866</v>
      </c>
      <c r="G355" s="53">
        <v>18133.225351960558</v>
      </c>
    </row>
    <row r="356" spans="2:7" x14ac:dyDescent="0.3">
      <c r="B356" s="17">
        <v>44581</v>
      </c>
      <c r="C356" s="55">
        <v>25924.574040018204</v>
      </c>
      <c r="D356" s="50">
        <v>19998.948170533804</v>
      </c>
      <c r="E356" s="53">
        <v>15884.812200672</v>
      </c>
      <c r="F356" s="53">
        <v>18512.756800898624</v>
      </c>
      <c r="G356" s="53">
        <v>18187.000792588813</v>
      </c>
    </row>
    <row r="357" spans="2:7" x14ac:dyDescent="0.3">
      <c r="B357" s="17">
        <v>44582</v>
      </c>
      <c r="C357" s="55">
        <v>25456.330255020028</v>
      </c>
      <c r="D357" s="50">
        <v>19665.431803488034</v>
      </c>
      <c r="E357" s="53">
        <v>15759.852050976289</v>
      </c>
      <c r="F357" s="53">
        <v>18314.481484515778</v>
      </c>
      <c r="G357" s="53">
        <v>18032.121600421389</v>
      </c>
    </row>
    <row r="358" spans="2:7" x14ac:dyDescent="0.3">
      <c r="B358" s="17">
        <v>44585</v>
      </c>
      <c r="C358" s="55">
        <v>24145.330557305329</v>
      </c>
      <c r="D358" s="50">
        <v>18957.897981618044</v>
      </c>
      <c r="E358" s="53">
        <v>15341.141555931232</v>
      </c>
      <c r="F358" s="53">
        <v>17877.328419608122</v>
      </c>
      <c r="G358" s="53">
        <v>17201.149060872587</v>
      </c>
    </row>
    <row r="359" spans="2:7" x14ac:dyDescent="0.3">
      <c r="B359" s="17">
        <v>44586</v>
      </c>
      <c r="C359" s="55">
        <v>24619.713781594779</v>
      </c>
      <c r="D359" s="50">
        <v>19233.687946436974</v>
      </c>
      <c r="E359" s="53">
        <v>15456.150721584374</v>
      </c>
      <c r="F359" s="53">
        <v>18293.988230334784</v>
      </c>
      <c r="G359" s="53">
        <v>17387.779841513471</v>
      </c>
    </row>
    <row r="360" spans="2:7" x14ac:dyDescent="0.3">
      <c r="B360" s="17">
        <v>44588</v>
      </c>
      <c r="C360" s="55">
        <v>24731.365018533255</v>
      </c>
      <c r="D360" s="50">
        <v>19292.792212738452</v>
      </c>
      <c r="E360" s="53">
        <v>15306.042553479096</v>
      </c>
      <c r="F360" s="53">
        <v>18457.420199897457</v>
      </c>
      <c r="G360" s="53">
        <v>17315.832720657021</v>
      </c>
    </row>
    <row r="361" spans="2:7" x14ac:dyDescent="0.3">
      <c r="B361" s="17">
        <v>44589</v>
      </c>
      <c r="C361" s="55">
        <v>24874.251055145247</v>
      </c>
      <c r="D361" s="50">
        <v>19548.5549789914</v>
      </c>
      <c r="E361" s="53">
        <v>15298.565378401558</v>
      </c>
      <c r="F361" s="53">
        <v>18442.913796612218</v>
      </c>
      <c r="G361" s="53">
        <v>17501.554100512316</v>
      </c>
    </row>
    <row r="362" spans="2:7" x14ac:dyDescent="0.3">
      <c r="B362" s="17">
        <v>44592</v>
      </c>
      <c r="C362" s="55">
        <v>24972.329613413356</v>
      </c>
      <c r="D362" s="50">
        <v>19844.093193050947</v>
      </c>
      <c r="E362" s="53">
        <v>15511.033942380665</v>
      </c>
      <c r="F362" s="53">
        <v>18684.912780621733</v>
      </c>
      <c r="G362" s="53">
        <v>17751.805496982037</v>
      </c>
    </row>
    <row r="363" spans="2:7" x14ac:dyDescent="0.3">
      <c r="B363" s="17">
        <v>44593</v>
      </c>
      <c r="C363" s="55">
        <v>25267.826378394348</v>
      </c>
      <c r="D363" s="50">
        <v>20093.535069815811</v>
      </c>
      <c r="E363" s="53">
        <v>15722.730014838722</v>
      </c>
      <c r="F363" s="53">
        <v>18786.864939781462</v>
      </c>
      <c r="G363" s="53">
        <v>18041.384614307339</v>
      </c>
    </row>
    <row r="364" spans="2:7" x14ac:dyDescent="0.3">
      <c r="B364" s="17">
        <v>44594</v>
      </c>
      <c r="C364" s="55">
        <v>25660.803250957182</v>
      </c>
      <c r="D364" s="50">
        <v>20453.027179453027</v>
      </c>
      <c r="E364" s="53">
        <v>15904.0381388883</v>
      </c>
      <c r="F364" s="53">
        <v>19100.519480676085</v>
      </c>
      <c r="G364" s="53">
        <v>18230.885318662484</v>
      </c>
    </row>
    <row r="365" spans="2:7" x14ac:dyDescent="0.3">
      <c r="B365" s="17">
        <v>44595</v>
      </c>
      <c r="C365" s="55">
        <v>25796.919039399956</v>
      </c>
      <c r="D365" s="50">
        <v>20390.126042656309</v>
      </c>
      <c r="E365" s="53">
        <v>15711.300972183099</v>
      </c>
      <c r="F365" s="53">
        <v>18931.392749584738</v>
      </c>
      <c r="G365" s="53">
        <v>18125.658667668937</v>
      </c>
    </row>
    <row r="366" spans="2:7" x14ac:dyDescent="0.3">
      <c r="B366" s="17">
        <v>44596</v>
      </c>
      <c r="C366" s="55">
        <v>25710.762892026753</v>
      </c>
      <c r="D366" s="50">
        <v>20235.705829613369</v>
      </c>
      <c r="E366" s="53">
        <v>15671.944751129662</v>
      </c>
      <c r="F366" s="53">
        <v>18758.703705570217</v>
      </c>
      <c r="G366" s="53">
        <v>18151.865904717299</v>
      </c>
    </row>
    <row r="367" spans="2:7" x14ac:dyDescent="0.3">
      <c r="B367" s="17">
        <v>44599</v>
      </c>
      <c r="C367" s="55">
        <v>25601.907824912432</v>
      </c>
      <c r="D367" s="50">
        <v>20042.006422866252</v>
      </c>
      <c r="E367" s="53">
        <v>15401.253397429276</v>
      </c>
      <c r="F367" s="53">
        <v>18516.053299575571</v>
      </c>
      <c r="G367" s="53">
        <v>18003.424394176724</v>
      </c>
    </row>
    <row r="368" spans="2:7" x14ac:dyDescent="0.3">
      <c r="B368" s="17">
        <v>44600</v>
      </c>
      <c r="C368" s="55">
        <v>25237.490397838519</v>
      </c>
      <c r="D368" s="50">
        <v>19864.987752095567</v>
      </c>
      <c r="E368" s="53">
        <v>15448.632966087627</v>
      </c>
      <c r="F368" s="53">
        <v>18521.447213363561</v>
      </c>
      <c r="G368" s="53">
        <v>17944.820096303931</v>
      </c>
    </row>
    <row r="369" spans="2:7" x14ac:dyDescent="0.3">
      <c r="B369" s="17">
        <v>44601</v>
      </c>
      <c r="C369" s="55">
        <v>25581.771533264255</v>
      </c>
      <c r="D369" s="50">
        <v>20091.476482651244</v>
      </c>
      <c r="E369" s="53">
        <v>15628.052038360434</v>
      </c>
      <c r="F369" s="53">
        <v>18779.991483032027</v>
      </c>
      <c r="G369" s="53">
        <v>18043.74248683648</v>
      </c>
    </row>
    <row r="370" spans="2:7" x14ac:dyDescent="0.3">
      <c r="B370" s="17">
        <v>44602</v>
      </c>
      <c r="C370" s="55">
        <v>25747.080038110216</v>
      </c>
      <c r="D370" s="50">
        <v>20184.872155247318</v>
      </c>
      <c r="E370" s="53">
        <v>15756.04640595791</v>
      </c>
      <c r="F370" s="53">
        <v>18992.519066285367</v>
      </c>
      <c r="G370" s="53">
        <v>17988.237074347726</v>
      </c>
    </row>
    <row r="371" spans="2:7" x14ac:dyDescent="0.3">
      <c r="B371" s="17">
        <v>44603</v>
      </c>
      <c r="C371" s="55">
        <v>25235.925949614888</v>
      </c>
      <c r="D371" s="50">
        <v>19842.481296532875</v>
      </c>
      <c r="E371" s="53">
        <v>15549.205614344895</v>
      </c>
      <c r="F371" s="53">
        <v>18711.705459130626</v>
      </c>
      <c r="G371" s="53">
        <v>17692.096302320235</v>
      </c>
    </row>
    <row r="372" spans="2:7" x14ac:dyDescent="0.3">
      <c r="B372" s="17">
        <v>44606</v>
      </c>
      <c r="C372" s="55">
        <v>23933.438039048571</v>
      </c>
      <c r="D372" s="50">
        <v>19102.452433873863</v>
      </c>
      <c r="E372" s="53">
        <v>15082.89016300169</v>
      </c>
      <c r="F372" s="53">
        <v>17878.989112537525</v>
      </c>
      <c r="G372" s="53">
        <v>17123.348980401355</v>
      </c>
    </row>
    <row r="373" spans="2:7" x14ac:dyDescent="0.3">
      <c r="B373" s="17">
        <v>44607</v>
      </c>
      <c r="C373" s="55">
        <v>24450.589472167379</v>
      </c>
      <c r="D373" s="50">
        <v>19597.963549113883</v>
      </c>
      <c r="E373" s="53">
        <v>15538.349088226494</v>
      </c>
      <c r="F373" s="53">
        <v>18438.999473645654</v>
      </c>
      <c r="G373" s="53">
        <v>17485.218881837551</v>
      </c>
    </row>
    <row r="374" spans="2:7" x14ac:dyDescent="0.3">
      <c r="B374" s="17">
        <v>44608</v>
      </c>
      <c r="C374" s="55">
        <v>24427.039918876613</v>
      </c>
      <c r="D374" s="50">
        <v>19606.776551120056</v>
      </c>
      <c r="E374" s="53">
        <v>15515.105422407496</v>
      </c>
      <c r="F374" s="53">
        <v>18358.059035668968</v>
      </c>
      <c r="G374" s="53">
        <v>17603.735817367586</v>
      </c>
    </row>
    <row r="375" spans="2:7" x14ac:dyDescent="0.3">
      <c r="B375" s="17">
        <v>44609</v>
      </c>
      <c r="C375" s="55">
        <v>24174.593090024238</v>
      </c>
      <c r="D375" s="50">
        <v>19534.615876556465</v>
      </c>
      <c r="E375" s="53">
        <v>15499.245663227137</v>
      </c>
      <c r="F375" s="53">
        <v>18207.227446280973</v>
      </c>
      <c r="G375" s="53">
        <v>17564.389112031091</v>
      </c>
    </row>
    <row r="376" spans="2:7" x14ac:dyDescent="0.3">
      <c r="B376" s="17">
        <v>44610</v>
      </c>
      <c r="C376" s="55">
        <v>23918.384093810339</v>
      </c>
      <c r="D376" s="50">
        <v>19368.175441251784</v>
      </c>
      <c r="E376" s="53">
        <v>15473.885562233252</v>
      </c>
      <c r="F376" s="53">
        <v>18202.341805322467</v>
      </c>
      <c r="G376" s="53">
        <v>17445.829086144382</v>
      </c>
    </row>
    <row r="377" spans="2:7" x14ac:dyDescent="0.3">
      <c r="B377" s="17">
        <v>44613</v>
      </c>
      <c r="C377" s="55">
        <v>23237.772793404783</v>
      </c>
      <c r="D377" s="50">
        <v>19209.339279171974</v>
      </c>
      <c r="E377" s="53">
        <v>15416.274805063966</v>
      </c>
      <c r="F377" s="53">
        <v>18191.314486481075</v>
      </c>
      <c r="G377" s="53">
        <v>17347.065635452022</v>
      </c>
    </row>
    <row r="378" spans="2:7" x14ac:dyDescent="0.3">
      <c r="B378" s="17">
        <v>44614</v>
      </c>
      <c r="C378" s="55">
        <v>22749.33925539827</v>
      </c>
      <c r="D378" s="50">
        <v>18917.751427435229</v>
      </c>
      <c r="E378" s="53">
        <v>15313.719703540472</v>
      </c>
      <c r="F378" s="53">
        <v>17986.129244055373</v>
      </c>
      <c r="G378" s="53">
        <v>17145.643648383844</v>
      </c>
    </row>
    <row r="379" spans="2:7" x14ac:dyDescent="0.3">
      <c r="B379" s="17">
        <v>44615</v>
      </c>
      <c r="C379" s="55">
        <v>23099.456647928055</v>
      </c>
      <c r="D379" s="50">
        <v>18971.047786017414</v>
      </c>
      <c r="E379" s="53">
        <v>15287.694748924348</v>
      </c>
      <c r="F379" s="53">
        <v>17996.954976723715</v>
      </c>
      <c r="G379" s="53">
        <v>17185.820196285924</v>
      </c>
    </row>
    <row r="380" spans="2:7" x14ac:dyDescent="0.3">
      <c r="B380" s="17">
        <v>44616</v>
      </c>
      <c r="C380" s="55">
        <v>21635.97090639815</v>
      </c>
      <c r="D380" s="50">
        <v>17866.695925626769</v>
      </c>
      <c r="E380" s="53">
        <v>14557.739756334666</v>
      </c>
      <c r="F380" s="53">
        <v>16991.862111688271</v>
      </c>
      <c r="G380" s="53">
        <v>16491.641437689606</v>
      </c>
    </row>
    <row r="381" spans="2:7" x14ac:dyDescent="0.3">
      <c r="B381" s="17">
        <v>44617</v>
      </c>
      <c r="C381" s="55">
        <v>22561.820017442122</v>
      </c>
      <c r="D381" s="50">
        <v>18608.444330434686</v>
      </c>
      <c r="E381" s="53">
        <v>14924.081553018224</v>
      </c>
      <c r="F381" s="53">
        <v>17560.989365410442</v>
      </c>
      <c r="G381" s="53">
        <v>16954.447938933041</v>
      </c>
    </row>
    <row r="382" spans="2:7" x14ac:dyDescent="0.3">
      <c r="B382" s="17">
        <v>44620</v>
      </c>
      <c r="C382" s="55">
        <v>22693.661183248678</v>
      </c>
      <c r="D382" s="50">
        <v>18792.510614865914</v>
      </c>
      <c r="E382" s="53">
        <v>15045.316420230643</v>
      </c>
      <c r="F382" s="53">
        <v>17558.515148794075</v>
      </c>
      <c r="G382" s="53">
        <v>17103.719468639025</v>
      </c>
    </row>
    <row r="383" spans="2:7" x14ac:dyDescent="0.3">
      <c r="B383" s="17">
        <v>44622</v>
      </c>
      <c r="C383" s="55">
        <v>22798.139629079102</v>
      </c>
      <c r="D383" s="50">
        <v>18733.40634856444</v>
      </c>
      <c r="E383" s="53">
        <v>14876.701984359874</v>
      </c>
      <c r="F383" s="53">
        <v>17315.509861158127</v>
      </c>
      <c r="G383" s="53">
        <v>17032.654905395153</v>
      </c>
    </row>
    <row r="384" spans="2:7" x14ac:dyDescent="0.3">
      <c r="B384" s="17">
        <v>44623</v>
      </c>
      <c r="C384" s="55">
        <v>23031.188073741294</v>
      </c>
      <c r="D384" s="50">
        <v>18788.576825323686</v>
      </c>
      <c r="E384" s="53">
        <v>14780.000974196155</v>
      </c>
      <c r="F384" s="53">
        <v>17117.532473058098</v>
      </c>
      <c r="G384" s="53">
        <v>17084.460463304145</v>
      </c>
    </row>
    <row r="385" spans="2:7" x14ac:dyDescent="0.3">
      <c r="B385" s="17">
        <v>44624</v>
      </c>
      <c r="C385" s="55">
        <v>22706.726682436478</v>
      </c>
      <c r="D385" s="50">
        <v>18366.993012079285</v>
      </c>
      <c r="E385" s="53">
        <v>14553.708856727046</v>
      </c>
      <c r="F385" s="53">
        <v>16825.931086187345</v>
      </c>
      <c r="G385" s="53">
        <v>16885.310079751849</v>
      </c>
    </row>
    <row r="386" spans="2:7" x14ac:dyDescent="0.3">
      <c r="B386" s="17">
        <v>44627</v>
      </c>
      <c r="C386" s="55">
        <v>22210.662766285277</v>
      </c>
      <c r="D386" s="50">
        <v>18057.330142396699</v>
      </c>
      <c r="E386" s="53">
        <v>14211.116184920096</v>
      </c>
      <c r="F386" s="53">
        <v>16127.290698776629</v>
      </c>
      <c r="G386" s="53">
        <v>16541.69009226518</v>
      </c>
    </row>
    <row r="387" spans="2:7" x14ac:dyDescent="0.3">
      <c r="B387" s="17">
        <v>44628</v>
      </c>
      <c r="C387" s="55">
        <v>22576.48759883735</v>
      </c>
      <c r="D387" s="50">
        <v>18325.205133076444</v>
      </c>
      <c r="E387" s="53">
        <v>14345.258020350637</v>
      </c>
      <c r="F387" s="53">
        <v>16359.876297688239</v>
      </c>
      <c r="G387" s="53">
        <v>16702.299507170806</v>
      </c>
    </row>
    <row r="388" spans="2:7" x14ac:dyDescent="0.3">
      <c r="B388" s="17">
        <v>44629</v>
      </c>
      <c r="C388" s="55">
        <v>23143.000222339469</v>
      </c>
      <c r="D388" s="50">
        <v>18869.133394434706</v>
      </c>
      <c r="E388" s="53">
        <v>14641.841411162917</v>
      </c>
      <c r="F388" s="53">
        <v>16660.499623002252</v>
      </c>
      <c r="G388" s="53">
        <v>16969.379277319429</v>
      </c>
    </row>
    <row r="389" spans="2:7" x14ac:dyDescent="0.3">
      <c r="B389" s="17">
        <v>44630</v>
      </c>
      <c r="C389" s="55">
        <v>23345.715500201633</v>
      </c>
      <c r="D389" s="50">
        <v>18913.802304198827</v>
      </c>
      <c r="E389" s="53">
        <v>14864.966393226041</v>
      </c>
      <c r="F389" s="53">
        <v>16947.409632512888</v>
      </c>
      <c r="G389" s="53">
        <v>17166.17320114117</v>
      </c>
    </row>
    <row r="390" spans="2:7" x14ac:dyDescent="0.3">
      <c r="B390" s="17">
        <v>44631</v>
      </c>
      <c r="C390" s="55">
        <v>23536.116727533779</v>
      </c>
      <c r="D390" s="50">
        <v>18992.313451438255</v>
      </c>
      <c r="E390" s="53">
        <v>14896.513611118316</v>
      </c>
      <c r="F390" s="53">
        <v>17014.768226010361</v>
      </c>
      <c r="G390" s="53">
        <v>17245.810979364589</v>
      </c>
    </row>
    <row r="391" spans="2:7" x14ac:dyDescent="0.3">
      <c r="B391" s="17">
        <v>44634</v>
      </c>
      <c r="C391" s="55">
        <v>23489.567710210729</v>
      </c>
      <c r="D391" s="50">
        <v>19024.669095007495</v>
      </c>
      <c r="E391" s="53">
        <v>15112.015195544196</v>
      </c>
      <c r="F391" s="53">
        <v>17310.906163254098</v>
      </c>
      <c r="G391" s="53">
        <v>17366.56993794025</v>
      </c>
    </row>
    <row r="392" spans="2:7" x14ac:dyDescent="0.3">
      <c r="B392" s="17">
        <v>44635</v>
      </c>
      <c r="C392" s="55">
        <v>23284.480260351203</v>
      </c>
      <c r="D392" s="50">
        <v>18962.745287607246</v>
      </c>
      <c r="E392" s="53">
        <v>14925.332095182606</v>
      </c>
      <c r="F392" s="53">
        <v>17185.297110499581</v>
      </c>
      <c r="G392" s="53">
        <v>17283.683605983286</v>
      </c>
    </row>
    <row r="393" spans="2:7" x14ac:dyDescent="0.3">
      <c r="B393" s="17">
        <v>44636</v>
      </c>
      <c r="C393" s="55">
        <v>23600.939681886273</v>
      </c>
      <c r="D393" s="50">
        <v>19292.467262330563</v>
      </c>
      <c r="E393" s="53">
        <v>15205.004095229546</v>
      </c>
      <c r="F393" s="53">
        <v>17575.264987943916</v>
      </c>
      <c r="G393" s="53">
        <v>17502.261471101057</v>
      </c>
    </row>
    <row r="394" spans="2:7" x14ac:dyDescent="0.3">
      <c r="B394" s="17">
        <v>44637</v>
      </c>
      <c r="C394" s="55">
        <v>23880.926321470302</v>
      </c>
      <c r="D394" s="50">
        <v>19484.97435819115</v>
      </c>
      <c r="E394" s="53">
        <v>15484.050624618463</v>
      </c>
      <c r="F394" s="53">
        <v>17978.58684857357</v>
      </c>
      <c r="G394" s="53">
        <v>17661.828152355163</v>
      </c>
    </row>
    <row r="395" spans="2:7" x14ac:dyDescent="0.3">
      <c r="B395" s="17">
        <v>44641</v>
      </c>
      <c r="C395" s="55">
        <v>23886.765392330155</v>
      </c>
      <c r="D395" s="50">
        <v>19566.087586866495</v>
      </c>
      <c r="E395" s="53">
        <v>15331.894010171789</v>
      </c>
      <c r="F395" s="53">
        <v>17823.725497983156</v>
      </c>
      <c r="G395" s="53">
        <v>17614.348848596081</v>
      </c>
    </row>
    <row r="396" spans="2:7" x14ac:dyDescent="0.3">
      <c r="B396" s="17">
        <v>44642</v>
      </c>
      <c r="C396" s="55">
        <v>23960.221125330336</v>
      </c>
      <c r="D396" s="50">
        <v>19572.608124150465</v>
      </c>
      <c r="E396" s="53">
        <v>15508.944915620064</v>
      </c>
      <c r="F396" s="53">
        <v>17953.776146939876</v>
      </c>
      <c r="G396" s="53">
        <v>17742.375331364172</v>
      </c>
    </row>
    <row r="397" spans="2:7" x14ac:dyDescent="0.3">
      <c r="B397" s="17">
        <v>44643</v>
      </c>
      <c r="C397" s="55">
        <v>23953.660150248583</v>
      </c>
      <c r="D397" s="50">
        <v>19709.450812436378</v>
      </c>
      <c r="E397" s="53">
        <v>15446.358200752553</v>
      </c>
      <c r="F397" s="53">
        <v>17886.455506394737</v>
      </c>
      <c r="G397" s="53">
        <v>17753.333350345772</v>
      </c>
    </row>
    <row r="398" spans="2:7" x14ac:dyDescent="0.3">
      <c r="B398" s="17">
        <v>44644</v>
      </c>
      <c r="C398" s="55">
        <v>24086.029950425669</v>
      </c>
      <c r="D398" s="50">
        <v>20147.344255280994</v>
      </c>
      <c r="E398" s="53">
        <v>15425.694917392964</v>
      </c>
      <c r="F398" s="53">
        <v>17688.023927225804</v>
      </c>
      <c r="G398" s="53">
        <v>17703.232157323022</v>
      </c>
    </row>
    <row r="399" spans="2:7" x14ac:dyDescent="0.3">
      <c r="B399" s="17">
        <v>44645</v>
      </c>
      <c r="C399" s="55">
        <v>23927.440518565349</v>
      </c>
      <c r="D399" s="50">
        <v>20236.542522703654</v>
      </c>
      <c r="E399" s="53">
        <v>15363.121374530376</v>
      </c>
      <c r="F399" s="53">
        <v>17653.59389906433</v>
      </c>
      <c r="G399" s="53">
        <v>17674.436584977255</v>
      </c>
    </row>
    <row r="400" spans="2:7" x14ac:dyDescent="0.3">
      <c r="B400" s="17">
        <v>44648</v>
      </c>
      <c r="C400" s="55">
        <v>23727.856775046504</v>
      </c>
      <c r="D400" s="50">
        <v>20157.891978244443</v>
      </c>
      <c r="E400" s="53">
        <v>15424.683866227189</v>
      </c>
      <c r="F400" s="53">
        <v>17667.0325943879</v>
      </c>
      <c r="G400" s="53">
        <v>17724.741220995442</v>
      </c>
    </row>
    <row r="401" spans="2:7" x14ac:dyDescent="0.3">
      <c r="B401" s="17">
        <v>44649</v>
      </c>
      <c r="C401" s="55">
        <v>23842.642184224369</v>
      </c>
      <c r="D401" s="50">
        <v>20555.606960431491</v>
      </c>
      <c r="E401" s="53">
        <v>15517.326435318448</v>
      </c>
      <c r="F401" s="53">
        <v>17767.394223327083</v>
      </c>
      <c r="G401" s="53">
        <v>17952.873136506521</v>
      </c>
    </row>
    <row r="402" spans="2:7" x14ac:dyDescent="0.3">
      <c r="B402" s="17">
        <v>44650</v>
      </c>
      <c r="C402" s="55">
        <v>24023.407177247398</v>
      </c>
      <c r="D402" s="50">
        <v>20804.462594444278</v>
      </c>
      <c r="E402" s="53">
        <v>15671.85134964021</v>
      </c>
      <c r="F402" s="53">
        <v>17977.687129089441</v>
      </c>
      <c r="G402" s="53">
        <v>18095.026633769758</v>
      </c>
    </row>
    <row r="403" spans="2:7" x14ac:dyDescent="0.3">
      <c r="B403" s="17">
        <v>44651</v>
      </c>
      <c r="C403" s="55">
        <v>24142.008391006686</v>
      </c>
      <c r="D403" s="50">
        <v>21015.461970595254</v>
      </c>
      <c r="E403" s="53">
        <v>15641.75584635114</v>
      </c>
      <c r="F403" s="53">
        <v>17977.647692478189</v>
      </c>
      <c r="G403" s="53">
        <v>18162.620480703466</v>
      </c>
    </row>
    <row r="404" spans="2:7" x14ac:dyDescent="0.3">
      <c r="B404" s="17">
        <v>44652</v>
      </c>
      <c r="C404" s="55">
        <v>24855.558396081116</v>
      </c>
      <c r="D404" s="50">
        <v>21245.623353234765</v>
      </c>
      <c r="E404" s="53">
        <v>15825.885041313722</v>
      </c>
      <c r="F404" s="53">
        <v>18383.410172028704</v>
      </c>
      <c r="G404" s="53">
        <v>18315.397781784362</v>
      </c>
    </row>
    <row r="405" spans="2:7" x14ac:dyDescent="0.3">
      <c r="B405" s="17">
        <v>44655</v>
      </c>
      <c r="C405" s="55">
        <v>25424.481001424134</v>
      </c>
      <c r="D405" s="50">
        <v>21401.454575913489</v>
      </c>
      <c r="E405" s="53">
        <v>16168.809541204295</v>
      </c>
      <c r="F405" s="53">
        <v>18980.735177115501</v>
      </c>
      <c r="G405" s="53">
        <v>18436.482831932135</v>
      </c>
    </row>
    <row r="406" spans="2:7" x14ac:dyDescent="0.3">
      <c r="B406" s="17">
        <v>44656</v>
      </c>
      <c r="C406" s="55">
        <v>25588.399510905936</v>
      </c>
      <c r="D406" s="50">
        <v>21435.574523627762</v>
      </c>
      <c r="E406" s="53">
        <v>16084.335344822661</v>
      </c>
      <c r="F406" s="53">
        <v>18792.061670513205</v>
      </c>
      <c r="G406" s="53">
        <v>18659.933969149781</v>
      </c>
    </row>
    <row r="407" spans="2:7" x14ac:dyDescent="0.3">
      <c r="B407" s="17">
        <v>44657</v>
      </c>
      <c r="C407" s="55">
        <v>25788.828436322576</v>
      </c>
      <c r="D407" s="50">
        <v>21573.5480331377</v>
      </c>
      <c r="E407" s="53">
        <v>15950.300082886499</v>
      </c>
      <c r="F407" s="53">
        <v>18682.314415255882</v>
      </c>
      <c r="G407" s="53">
        <v>18759.466776968547</v>
      </c>
    </row>
    <row r="408" spans="2:7" x14ac:dyDescent="0.3">
      <c r="B408" s="17">
        <v>44658</v>
      </c>
      <c r="C408" s="55">
        <v>25615.676235470492</v>
      </c>
      <c r="D408" s="50">
        <v>21487.972854342956</v>
      </c>
      <c r="E408" s="53">
        <v>15799.740208147741</v>
      </c>
      <c r="F408" s="53">
        <v>18687.310995613516</v>
      </c>
      <c r="G408" s="53">
        <v>18624.676521001496</v>
      </c>
    </row>
    <row r="409" spans="2:7" x14ac:dyDescent="0.3">
      <c r="B409" s="17">
        <v>44659</v>
      </c>
      <c r="C409" s="55">
        <v>25982.044474611037</v>
      </c>
      <c r="D409" s="50">
        <v>21885.905141307063</v>
      </c>
      <c r="E409" s="53">
        <v>15929.331315453133</v>
      </c>
      <c r="F409" s="53">
        <v>18818.619213013502</v>
      </c>
      <c r="G409" s="53">
        <v>18872.234593579378</v>
      </c>
    </row>
    <row r="410" spans="2:7" x14ac:dyDescent="0.3">
      <c r="B410" s="17">
        <v>44662</v>
      </c>
      <c r="C410" s="55">
        <v>26338.162025520098</v>
      </c>
      <c r="D410" s="50">
        <v>21953.823648701113</v>
      </c>
      <c r="E410" s="53">
        <v>15831.020393576573</v>
      </c>
      <c r="F410" s="53">
        <v>18748.409601394345</v>
      </c>
      <c r="G410" s="53">
        <v>18954.802869256153</v>
      </c>
    </row>
    <row r="411" spans="2:7" x14ac:dyDescent="0.3">
      <c r="B411" s="17">
        <v>44663</v>
      </c>
      <c r="C411" s="55">
        <v>25974.289411912559</v>
      </c>
      <c r="D411" s="50">
        <v>21694.233499450365</v>
      </c>
      <c r="E411" s="53">
        <v>15701.34905678665</v>
      </c>
      <c r="F411" s="53">
        <v>18737.224536107944</v>
      </c>
      <c r="G411" s="53">
        <v>18777.814968719256</v>
      </c>
    </row>
    <row r="412" spans="2:7" x14ac:dyDescent="0.3">
      <c r="B412" s="17">
        <v>44664</v>
      </c>
      <c r="C412" s="55">
        <v>26119.971618348711</v>
      </c>
      <c r="D412" s="50">
        <v>21613.72540959467</v>
      </c>
      <c r="E412" s="53">
        <v>15652.147360780584</v>
      </c>
      <c r="F412" s="53">
        <v>18716.735637183778</v>
      </c>
      <c r="G412" s="53">
        <v>18831.969039366795</v>
      </c>
    </row>
    <row r="413" spans="2:7" x14ac:dyDescent="0.3">
      <c r="B413" s="17">
        <v>44669</v>
      </c>
      <c r="C413" s="55">
        <v>25979.916571788879</v>
      </c>
      <c r="D413" s="50">
        <v>21438.564129334674</v>
      </c>
      <c r="E413" s="53">
        <v>15381.29568116169</v>
      </c>
      <c r="F413" s="53">
        <v>18362.576585635808</v>
      </c>
      <c r="G413" s="53">
        <v>18763.510206502837</v>
      </c>
    </row>
    <row r="414" spans="2:7" x14ac:dyDescent="0.3">
      <c r="B414" s="17">
        <v>44670</v>
      </c>
      <c r="C414" s="55">
        <v>25536.910241840731</v>
      </c>
      <c r="D414" s="50">
        <v>21097.768594357731</v>
      </c>
      <c r="E414" s="53">
        <v>15189.011152443853</v>
      </c>
      <c r="F414" s="53">
        <v>18130.077182521363</v>
      </c>
      <c r="G414" s="53">
        <v>18482.946156912793</v>
      </c>
    </row>
    <row r="415" spans="2:7" x14ac:dyDescent="0.3">
      <c r="B415" s="17">
        <v>44671</v>
      </c>
      <c r="C415" s="55">
        <v>25461.710507825072</v>
      </c>
      <c r="D415" s="50">
        <v>21070.771844574283</v>
      </c>
      <c r="E415" s="53">
        <v>15348.167024375294</v>
      </c>
      <c r="F415" s="53">
        <v>18104.898389896</v>
      </c>
      <c r="G415" s="53">
        <v>18559.140150298968</v>
      </c>
    </row>
    <row r="416" spans="2:7" x14ac:dyDescent="0.3">
      <c r="B416" s="17">
        <v>44672</v>
      </c>
      <c r="C416" s="55">
        <v>25776.466024364774</v>
      </c>
      <c r="D416" s="50">
        <v>21387.267191541552</v>
      </c>
      <c r="E416" s="53">
        <v>15578.010926404264</v>
      </c>
      <c r="F416" s="53">
        <v>18429.254562569433</v>
      </c>
      <c r="G416" s="53">
        <v>18638.874970124809</v>
      </c>
    </row>
    <row r="417" spans="2:7" x14ac:dyDescent="0.3">
      <c r="B417" s="17">
        <v>44673</v>
      </c>
      <c r="C417" s="55">
        <v>25606.426540864119</v>
      </c>
      <c r="D417" s="50">
        <v>21174.096006706386</v>
      </c>
      <c r="E417" s="53">
        <v>15380.338382420045</v>
      </c>
      <c r="F417" s="53">
        <v>18150.412690257348</v>
      </c>
      <c r="G417" s="53">
        <v>18596.058872976824</v>
      </c>
    </row>
    <row r="418" spans="2:7" x14ac:dyDescent="0.3">
      <c r="B418" s="17">
        <v>44676</v>
      </c>
      <c r="C418" s="55">
        <v>24961.145109976442</v>
      </c>
      <c r="D418" s="50">
        <v>20657.94078275995</v>
      </c>
      <c r="E418" s="53">
        <v>15184.727456782148</v>
      </c>
      <c r="F418" s="53">
        <v>18012.07915643862</v>
      </c>
      <c r="G418" s="53">
        <v>18326.716947402823</v>
      </c>
    </row>
    <row r="419" spans="2:7" x14ac:dyDescent="0.3">
      <c r="B419" s="17">
        <v>44677</v>
      </c>
      <c r="C419" s="55">
        <v>25361.506684630862</v>
      </c>
      <c r="D419" s="50">
        <v>21053.285237781718</v>
      </c>
      <c r="E419" s="53">
        <v>15405.737068074817</v>
      </c>
      <c r="F419" s="53">
        <v>18244.980248240245</v>
      </c>
      <c r="G419" s="53">
        <v>18522.75228668733</v>
      </c>
    </row>
    <row r="420" spans="2:7" x14ac:dyDescent="0.3">
      <c r="B420" s="17">
        <v>44678</v>
      </c>
      <c r="C420" s="55">
        <v>25278.095707757981</v>
      </c>
      <c r="D420" s="50">
        <v>20984.780642521389</v>
      </c>
      <c r="E420" s="53">
        <v>15260.233380518819</v>
      </c>
      <c r="F420" s="53">
        <v>18092.430964704399</v>
      </c>
      <c r="G420" s="53">
        <v>18378.099460437195</v>
      </c>
    </row>
    <row r="421" spans="2:7" x14ac:dyDescent="0.3">
      <c r="B421" s="17">
        <v>44679</v>
      </c>
      <c r="C421" s="55">
        <v>24943.418624309423</v>
      </c>
      <c r="D421" s="50">
        <v>21087.190204005925</v>
      </c>
      <c r="E421" s="53">
        <v>15449.072565120625</v>
      </c>
      <c r="F421" s="53">
        <v>18308.259449751476</v>
      </c>
      <c r="G421" s="53">
        <v>18497.613390264742</v>
      </c>
    </row>
    <row r="422" spans="2:7" x14ac:dyDescent="0.3">
      <c r="B422" s="17">
        <v>44680</v>
      </c>
      <c r="C422" s="55">
        <v>24503.962374879535</v>
      </c>
      <c r="D422" s="50">
        <v>20975.223259361584</v>
      </c>
      <c r="E422" s="53">
        <v>15321.383681596924</v>
      </c>
      <c r="F422" s="53">
        <v>18100.820481568677</v>
      </c>
      <c r="G422" s="53">
        <v>18578.672620458874</v>
      </c>
    </row>
    <row r="423" spans="2:7" x14ac:dyDescent="0.3">
      <c r="B423" s="17">
        <v>44683</v>
      </c>
      <c r="C423" s="55">
        <v>24310.129244772648</v>
      </c>
      <c r="D423" s="50">
        <v>20928.974359554144</v>
      </c>
      <c r="E423" s="53">
        <v>15291.114547333866</v>
      </c>
      <c r="F423" s="53">
        <v>18027.16394740223</v>
      </c>
      <c r="G423" s="53">
        <v>18630.565860179704</v>
      </c>
    </row>
    <row r="424" spans="2:7" x14ac:dyDescent="0.3">
      <c r="B424" s="17">
        <v>44685</v>
      </c>
      <c r="C424" s="55">
        <v>23553.668760341327</v>
      </c>
      <c r="D424" s="50">
        <v>20224.61693566557</v>
      </c>
      <c r="E424" s="53">
        <v>14940.353502817294</v>
      </c>
      <c r="F424" s="53">
        <v>17490.391226594515</v>
      </c>
      <c r="G424" s="53">
        <v>18346.205002707393</v>
      </c>
    </row>
    <row r="425" spans="2:7" x14ac:dyDescent="0.3">
      <c r="B425" s="17">
        <v>44686</v>
      </c>
      <c r="C425" s="55">
        <v>23660.167834554119</v>
      </c>
      <c r="D425" s="50">
        <v>20285.192462178937</v>
      </c>
      <c r="E425" s="53">
        <v>14944.717427963531</v>
      </c>
      <c r="F425" s="53">
        <v>17434.562385852176</v>
      </c>
      <c r="G425" s="53">
        <v>18377.568601370978</v>
      </c>
    </row>
    <row r="426" spans="2:7" x14ac:dyDescent="0.3">
      <c r="B426" s="17">
        <v>44687</v>
      </c>
      <c r="C426" s="55">
        <v>23240.955327071944</v>
      </c>
      <c r="D426" s="50">
        <v>20068.894597704071</v>
      </c>
      <c r="E426" s="53">
        <v>14701.859984222063</v>
      </c>
      <c r="F426" s="53">
        <v>17046.978173970216</v>
      </c>
      <c r="G426" s="53">
        <v>18195.794933946217</v>
      </c>
    </row>
    <row r="427" spans="2:7" x14ac:dyDescent="0.3">
      <c r="B427" s="17">
        <v>44690</v>
      </c>
      <c r="C427" s="55">
        <v>22780.571417175717</v>
      </c>
      <c r="D427" s="50">
        <v>19688.013843321012</v>
      </c>
      <c r="E427" s="53">
        <v>14603.681979849729</v>
      </c>
      <c r="F427" s="53">
        <v>16919.540535528686</v>
      </c>
      <c r="G427" s="53">
        <v>17917.26134081453</v>
      </c>
    </row>
    <row r="428" spans="2:7" x14ac:dyDescent="0.3">
      <c r="B428" s="17">
        <v>44691</v>
      </c>
      <c r="C428" s="55">
        <v>22174.101351026606</v>
      </c>
      <c r="D428" s="50">
        <v>19298.554119375214</v>
      </c>
      <c r="E428" s="53">
        <v>14548.293299995827</v>
      </c>
      <c r="F428" s="53">
        <v>16906.715261377951</v>
      </c>
      <c r="G428" s="53">
        <v>17647.292927370469</v>
      </c>
    </row>
    <row r="429" spans="2:7" x14ac:dyDescent="0.3">
      <c r="B429" s="17">
        <v>44692</v>
      </c>
      <c r="C429" s="55">
        <v>21581.366282085455</v>
      </c>
      <c r="D429" s="50">
        <v>18999.097449467616</v>
      </c>
      <c r="E429" s="53">
        <v>14482.845998200541</v>
      </c>
      <c r="F429" s="53">
        <v>16889.184012577742</v>
      </c>
      <c r="G429" s="53">
        <v>17514.225932470661</v>
      </c>
    </row>
    <row r="430" spans="2:7" x14ac:dyDescent="0.3">
      <c r="B430" s="17">
        <v>44693</v>
      </c>
      <c r="C430" s="55">
        <v>21185.52359924246</v>
      </c>
      <c r="D430" s="50">
        <v>18604.820002720375</v>
      </c>
      <c r="E430" s="53">
        <v>14174.993092347819</v>
      </c>
      <c r="F430" s="53">
        <v>16452.815276778332</v>
      </c>
      <c r="G430" s="53">
        <v>17299.02050586187</v>
      </c>
    </row>
    <row r="431" spans="2:7" x14ac:dyDescent="0.3">
      <c r="B431" s="17">
        <v>44694</v>
      </c>
      <c r="C431" s="55">
        <v>21343.550807522417</v>
      </c>
      <c r="D431" s="50">
        <v>18701.763179674086</v>
      </c>
      <c r="E431" s="53">
        <v>14151.749426528822</v>
      </c>
      <c r="F431" s="53">
        <v>16280.706104101098</v>
      </c>
      <c r="G431" s="53">
        <v>17351.409549584165</v>
      </c>
    </row>
    <row r="432" spans="2:7" x14ac:dyDescent="0.3">
      <c r="B432" s="17">
        <v>44697</v>
      </c>
      <c r="C432" s="55">
        <v>21545.507954056786</v>
      </c>
      <c r="D432" s="50">
        <v>19092.710581726551</v>
      </c>
      <c r="E432" s="53">
        <v>14205.32915103993</v>
      </c>
      <c r="F432" s="53">
        <v>16535.086317505047</v>
      </c>
      <c r="G432" s="53">
        <v>17584.088733922916</v>
      </c>
    </row>
    <row r="433" spans="2:7" x14ac:dyDescent="0.3">
      <c r="B433" s="17">
        <v>44698</v>
      </c>
      <c r="C433" s="55">
        <v>22442.111942495838</v>
      </c>
      <c r="D433" s="50">
        <v>19664.518441926877</v>
      </c>
      <c r="E433" s="53">
        <v>14578.508681834754</v>
      </c>
      <c r="F433" s="53">
        <v>16919.243995184857</v>
      </c>
      <c r="G433" s="53">
        <v>17891.610481506723</v>
      </c>
    </row>
    <row r="434" spans="2:7" x14ac:dyDescent="0.3">
      <c r="B434" s="17">
        <v>44699</v>
      </c>
      <c r="C434" s="55">
        <v>22528.618226606141</v>
      </c>
      <c r="D434" s="50">
        <v>19688.215969289697</v>
      </c>
      <c r="E434" s="53">
        <v>14561.33225436429</v>
      </c>
      <c r="F434" s="53">
        <v>16926.370152550087</v>
      </c>
      <c r="G434" s="53">
        <v>17912.41358738899</v>
      </c>
    </row>
    <row r="435" spans="2:7" x14ac:dyDescent="0.3">
      <c r="B435" s="17">
        <v>44700</v>
      </c>
      <c r="C435" s="55">
        <v>22158.730682401379</v>
      </c>
      <c r="D435" s="50">
        <v>19190.769091324313</v>
      </c>
      <c r="E435" s="53">
        <v>14175.193067331653</v>
      </c>
      <c r="F435" s="53">
        <v>16533.530772918995</v>
      </c>
      <c r="G435" s="53">
        <v>17566.384513424684</v>
      </c>
    </row>
    <row r="436" spans="2:7" x14ac:dyDescent="0.3">
      <c r="B436" s="17">
        <v>44701</v>
      </c>
      <c r="C436" s="55">
        <v>22806.828506983016</v>
      </c>
      <c r="D436" s="50">
        <v>19750.123203909374</v>
      </c>
      <c r="E436" s="53">
        <v>14583.857181086365</v>
      </c>
      <c r="F436" s="53">
        <v>16872.121647855729</v>
      </c>
      <c r="G436" s="53">
        <v>17828.943946218551</v>
      </c>
    </row>
    <row r="437" spans="2:7" x14ac:dyDescent="0.3">
      <c r="B437" s="17">
        <v>44704</v>
      </c>
      <c r="C437" s="55">
        <v>22441.161948194571</v>
      </c>
      <c r="D437" s="50">
        <v>19601.169530283056</v>
      </c>
      <c r="E437" s="53">
        <v>14537.529244012998</v>
      </c>
      <c r="F437" s="53">
        <v>16766.393863908321</v>
      </c>
      <c r="G437" s="53">
        <v>17803.770083031122</v>
      </c>
    </row>
    <row r="438" spans="2:7" x14ac:dyDescent="0.3">
      <c r="B438" s="17">
        <v>44705</v>
      </c>
      <c r="C438" s="55">
        <v>22106.043456805215</v>
      </c>
      <c r="D438" s="50">
        <v>19371.211202927025</v>
      </c>
      <c r="E438" s="53">
        <v>14457.259578212974</v>
      </c>
      <c r="F438" s="53">
        <v>16688.890202166323</v>
      </c>
      <c r="G438" s="53">
        <v>17670.313685522866</v>
      </c>
    </row>
    <row r="439" spans="2:7" x14ac:dyDescent="0.3">
      <c r="B439" s="17">
        <v>44706</v>
      </c>
      <c r="C439" s="55">
        <v>21546.282088620679</v>
      </c>
      <c r="D439" s="50">
        <v>18972.147939853094</v>
      </c>
      <c r="E439" s="53">
        <v>14378.414085551318</v>
      </c>
      <c r="F439" s="53">
        <v>16609.020343749213</v>
      </c>
      <c r="G439" s="53">
        <v>17399.400727928554</v>
      </c>
    </row>
    <row r="440" spans="2:7" x14ac:dyDescent="0.3">
      <c r="B440" s="17">
        <v>44707</v>
      </c>
      <c r="C440" s="55">
        <v>21802.615945248108</v>
      </c>
      <c r="D440" s="50">
        <v>19164.624368325331</v>
      </c>
      <c r="E440" s="53">
        <v>14518.756076834616</v>
      </c>
      <c r="F440" s="53">
        <v>17004.975119949271</v>
      </c>
      <c r="G440" s="53">
        <v>17505.527419917104</v>
      </c>
    </row>
    <row r="441" spans="2:7" x14ac:dyDescent="0.3">
      <c r="B441" s="17">
        <v>44708</v>
      </c>
      <c r="C441" s="55">
        <v>22002.23310211705</v>
      </c>
      <c r="D441" s="50">
        <v>19417.552259785327</v>
      </c>
      <c r="E441" s="53">
        <v>14681.862618889149</v>
      </c>
      <c r="F441" s="53">
        <v>17184.914422218557</v>
      </c>
      <c r="G441" s="53">
        <v>17602.508360301799</v>
      </c>
    </row>
    <row r="442" spans="2:7" x14ac:dyDescent="0.3">
      <c r="B442" s="17">
        <v>44711</v>
      </c>
      <c r="C442" s="55">
        <v>22343.789290912257</v>
      </c>
      <c r="D442" s="50">
        <v>19873.382407556601</v>
      </c>
      <c r="E442" s="53">
        <v>14958.355242879061</v>
      </c>
      <c r="F442" s="53">
        <v>17447.828785301346</v>
      </c>
      <c r="G442" s="53">
        <v>17899.698665073975</v>
      </c>
    </row>
    <row r="443" spans="2:7" x14ac:dyDescent="0.3">
      <c r="B443" s="17">
        <v>44712</v>
      </c>
      <c r="C443" s="55">
        <v>22409.225468168956</v>
      </c>
      <c r="D443" s="50">
        <v>19773.666000358236</v>
      </c>
      <c r="E443" s="53">
        <v>14912.851553992556</v>
      </c>
      <c r="F443" s="53">
        <v>17392.416182675581</v>
      </c>
      <c r="G443" s="53">
        <v>17902.109076050281</v>
      </c>
    </row>
    <row r="444" spans="2:7" x14ac:dyDescent="0.3">
      <c r="B444" s="17">
        <v>44713</v>
      </c>
      <c r="C444" s="55">
        <v>22495.098481364996</v>
      </c>
      <c r="D444" s="50">
        <v>19787.512945742314</v>
      </c>
      <c r="E444" s="53">
        <v>14857.409121714523</v>
      </c>
      <c r="F444" s="53">
        <v>17428.40319122206</v>
      </c>
      <c r="G444" s="53">
        <v>18035.900924921239</v>
      </c>
    </row>
    <row r="445" spans="2:7" x14ac:dyDescent="0.3">
      <c r="B445" s="17">
        <v>44714</v>
      </c>
      <c r="C445" s="55">
        <v>22726.267161294454</v>
      </c>
      <c r="D445" s="50">
        <v>19969.502986027801</v>
      </c>
      <c r="E445" s="53">
        <v>14951.529749418834</v>
      </c>
      <c r="F445" s="53">
        <v>17471.710525012226</v>
      </c>
      <c r="G445" s="53">
        <v>17968.890475500917</v>
      </c>
    </row>
    <row r="446" spans="2:7" x14ac:dyDescent="0.3">
      <c r="B446" s="17">
        <v>44715</v>
      </c>
      <c r="C446" s="55">
        <v>22496.276565745626</v>
      </c>
      <c r="D446" s="50">
        <v>19692.738169985201</v>
      </c>
      <c r="E446" s="53">
        <v>14912.27996880922</v>
      </c>
      <c r="F446" s="53">
        <v>17302.411450186512</v>
      </c>
      <c r="G446" s="53">
        <v>17794.472014080424</v>
      </c>
    </row>
    <row r="447" spans="2:7" x14ac:dyDescent="0.3">
      <c r="B447" s="17">
        <v>44718</v>
      </c>
      <c r="C447" s="55">
        <v>22449.990458729946</v>
      </c>
      <c r="D447" s="50">
        <v>19639.690093340025</v>
      </c>
      <c r="E447" s="53">
        <v>14898.814853513797</v>
      </c>
      <c r="F447" s="53">
        <v>17285.855922495026</v>
      </c>
      <c r="G447" s="53">
        <v>17699.284444892477</v>
      </c>
    </row>
    <row r="448" spans="2:7" x14ac:dyDescent="0.3">
      <c r="B448" s="17">
        <v>44719</v>
      </c>
      <c r="C448" s="55">
        <v>22416.806078007965</v>
      </c>
      <c r="D448" s="50">
        <v>19542.808406048815</v>
      </c>
      <c r="E448" s="53">
        <v>14761.480603071859</v>
      </c>
      <c r="F448" s="53">
        <v>17142.051085324729</v>
      </c>
      <c r="G448" s="53">
        <v>17588.785582800188</v>
      </c>
    </row>
    <row r="449" spans="2:7" x14ac:dyDescent="0.3">
      <c r="B449" s="17">
        <v>44720</v>
      </c>
      <c r="C449" s="55">
        <v>22411.79337205401</v>
      </c>
      <c r="D449" s="50">
        <v>19454.260039441935</v>
      </c>
      <c r="E449" s="53">
        <v>14707.594197031982</v>
      </c>
      <c r="F449" s="53">
        <v>17147.957627199023</v>
      </c>
      <c r="G449" s="53">
        <v>17477.42173477765</v>
      </c>
    </row>
    <row r="450" spans="2:7" x14ac:dyDescent="0.3">
      <c r="B450" s="17">
        <v>44721</v>
      </c>
      <c r="C450" s="55">
        <v>22501.482365691209</v>
      </c>
      <c r="D450" s="50">
        <v>19580.631828121077</v>
      </c>
      <c r="E450" s="53">
        <v>14818.784678712378</v>
      </c>
      <c r="F450" s="53">
        <v>17191.495789600922</v>
      </c>
      <c r="G450" s="53">
        <v>17510.190626528205</v>
      </c>
    </row>
    <row r="451" spans="2:7" x14ac:dyDescent="0.3">
      <c r="B451" s="17">
        <v>44722</v>
      </c>
      <c r="C451" s="55">
        <v>22292.613931478252</v>
      </c>
      <c r="D451" s="50">
        <v>19470.028498057796</v>
      </c>
      <c r="E451" s="53">
        <v>14571.190768271288</v>
      </c>
      <c r="F451" s="53">
        <v>16976.968664865188</v>
      </c>
      <c r="G451" s="53">
        <v>17446.888066979562</v>
      </c>
    </row>
    <row r="452" spans="2:7" x14ac:dyDescent="0.3">
      <c r="B452" s="17">
        <v>44725</v>
      </c>
      <c r="C452" s="55">
        <v>21471.08499250107</v>
      </c>
      <c r="D452" s="50">
        <v>18819.585427092439</v>
      </c>
      <c r="E452" s="53">
        <v>14187.898996161503</v>
      </c>
      <c r="F452" s="53">
        <v>16427.493382857283</v>
      </c>
      <c r="G452" s="53">
        <v>17180.74339289069</v>
      </c>
    </row>
    <row r="453" spans="2:7" x14ac:dyDescent="0.3">
      <c r="B453" s="17">
        <v>44726</v>
      </c>
      <c r="C453" s="55">
        <v>21514.540109464589</v>
      </c>
      <c r="D453" s="50">
        <v>18817.602579083952</v>
      </c>
      <c r="E453" s="53">
        <v>14149.886718761898</v>
      </c>
      <c r="F453" s="53">
        <v>16362.996049514033</v>
      </c>
      <c r="G453" s="53">
        <v>17157.599986161618</v>
      </c>
    </row>
    <row r="454" spans="2:7" x14ac:dyDescent="0.3">
      <c r="B454" s="17">
        <v>44727</v>
      </c>
      <c r="C454" s="55">
        <v>21492.644868723248</v>
      </c>
      <c r="D454" s="50">
        <v>18738.625845130453</v>
      </c>
      <c r="E454" s="53">
        <v>14125.924313845979</v>
      </c>
      <c r="F454" s="53">
        <v>16350.289133057018</v>
      </c>
      <c r="G454" s="53">
        <v>17261.484743404457</v>
      </c>
    </row>
    <row r="455" spans="2:7" x14ac:dyDescent="0.3">
      <c r="B455" s="17">
        <v>44728</v>
      </c>
      <c r="C455" s="55">
        <v>20737.32764844456</v>
      </c>
      <c r="D455" s="50">
        <v>18255.568322619893</v>
      </c>
      <c r="E455" s="53">
        <v>13828.809119966241</v>
      </c>
      <c r="F455" s="53">
        <v>15990.975706846446</v>
      </c>
      <c r="G455" s="53">
        <v>16911.224955794176</v>
      </c>
    </row>
    <row r="456" spans="2:7" x14ac:dyDescent="0.3">
      <c r="B456" s="17">
        <v>44729</v>
      </c>
      <c r="C456" s="55">
        <v>20536.162046588084</v>
      </c>
      <c r="D456" s="50">
        <v>18165.93637495791</v>
      </c>
      <c r="E456" s="53">
        <v>13768.53681949913</v>
      </c>
      <c r="F456" s="53">
        <v>15942.795845728215</v>
      </c>
      <c r="G456" s="53">
        <v>16724.868964476987</v>
      </c>
    </row>
    <row r="457" spans="2:7" x14ac:dyDescent="0.3">
      <c r="B457" s="17">
        <v>44732</v>
      </c>
      <c r="C457" s="55">
        <v>19757.261683808792</v>
      </c>
      <c r="D457" s="50">
        <v>17883.020888921161</v>
      </c>
      <c r="E457" s="53">
        <v>13820.453811227151</v>
      </c>
      <c r="F457" s="53">
        <v>15820.806107115317</v>
      </c>
      <c r="G457" s="53">
        <v>16637.575583951355</v>
      </c>
    </row>
    <row r="458" spans="2:7" x14ac:dyDescent="0.3">
      <c r="B458" s="17">
        <v>44733</v>
      </c>
      <c r="C458" s="55">
        <v>20639.567044581614</v>
      </c>
      <c r="D458" s="50">
        <v>18450.507435308264</v>
      </c>
      <c r="E458" s="53">
        <v>14079.07668130564</v>
      </c>
      <c r="F458" s="53">
        <v>16198.569454156415</v>
      </c>
      <c r="G458" s="53">
        <v>16867.092571869729</v>
      </c>
    </row>
    <row r="459" spans="2:7" x14ac:dyDescent="0.3">
      <c r="B459" s="17">
        <v>44734</v>
      </c>
      <c r="C459" s="55">
        <v>20187.397015438666</v>
      </c>
      <c r="D459" s="50">
        <v>18068.357546681997</v>
      </c>
      <c r="E459" s="53">
        <v>13877.145854315679</v>
      </c>
      <c r="F459" s="53">
        <v>16028.316625945961</v>
      </c>
      <c r="G459" s="53">
        <v>16735.437580850139</v>
      </c>
    </row>
    <row r="460" spans="2:7" x14ac:dyDescent="0.3">
      <c r="B460" s="17">
        <v>44735</v>
      </c>
      <c r="C460" s="55">
        <v>20377.378113858234</v>
      </c>
      <c r="D460" s="50">
        <v>18287.351043615832</v>
      </c>
      <c r="E460" s="53">
        <v>14005.486419456693</v>
      </c>
      <c r="F460" s="53">
        <v>16169.010421804122</v>
      </c>
      <c r="G460" s="53">
        <v>16957.856757005433</v>
      </c>
    </row>
    <row r="461" spans="2:7" x14ac:dyDescent="0.3">
      <c r="B461" s="17">
        <v>44736</v>
      </c>
      <c r="C461" s="55">
        <v>20798.754751268465</v>
      </c>
      <c r="D461" s="50">
        <v>18574.819397736439</v>
      </c>
      <c r="E461" s="53">
        <v>14133.201646990239</v>
      </c>
      <c r="F461" s="53">
        <v>16449.044102967411</v>
      </c>
      <c r="G461" s="53">
        <v>17197.220156323139</v>
      </c>
    </row>
    <row r="462" spans="2:7" x14ac:dyDescent="0.3">
      <c r="B462" s="17">
        <v>44739</v>
      </c>
      <c r="C462" s="55">
        <v>21093.689292669093</v>
      </c>
      <c r="D462" s="50">
        <v>18730.712110077668</v>
      </c>
      <c r="E462" s="53">
        <v>14251.962705237629</v>
      </c>
      <c r="F462" s="53">
        <v>16625.868056527699</v>
      </c>
      <c r="G462" s="53">
        <v>17356.257303009697</v>
      </c>
    </row>
    <row r="463" spans="2:7" x14ac:dyDescent="0.3">
      <c r="B463" s="17">
        <v>44740</v>
      </c>
      <c r="C463" s="55">
        <v>21287.117417800822</v>
      </c>
      <c r="D463" s="50">
        <v>18801.602566197453</v>
      </c>
      <c r="E463" s="53">
        <v>14268.101604481915</v>
      </c>
      <c r="F463" s="53">
        <v>16599.266674299361</v>
      </c>
      <c r="G463" s="53">
        <v>17344.733369897127</v>
      </c>
    </row>
    <row r="464" spans="2:7" x14ac:dyDescent="0.3">
      <c r="B464" s="17">
        <v>44741</v>
      </c>
      <c r="C464" s="55">
        <v>21349.689015795524</v>
      </c>
      <c r="D464" s="50">
        <v>18788.344031966652</v>
      </c>
      <c r="E464" s="53">
        <v>14222.200094436617</v>
      </c>
      <c r="F464" s="53">
        <v>16435.565971032589</v>
      </c>
      <c r="G464" s="53">
        <v>17335.497287484101</v>
      </c>
    </row>
    <row r="465" spans="2:7" x14ac:dyDescent="0.3">
      <c r="B465" s="17">
        <v>44742</v>
      </c>
      <c r="C465" s="55">
        <v>21168.729521902966</v>
      </c>
      <c r="D465" s="50">
        <v>18583.740045373444</v>
      </c>
      <c r="E465" s="53">
        <v>14210.091961749396</v>
      </c>
      <c r="F465" s="53">
        <v>16433.96371512059</v>
      </c>
      <c r="G465" s="53">
        <v>17308.266036365396</v>
      </c>
    </row>
    <row r="466" spans="2:7" x14ac:dyDescent="0.3">
      <c r="B466" s="17">
        <v>44743</v>
      </c>
      <c r="C466" s="55">
        <v>21148.751504018419</v>
      </c>
      <c r="D466" s="50">
        <v>18641.8375539765</v>
      </c>
      <c r="E466" s="53">
        <v>14184.652695675417</v>
      </c>
      <c r="F466" s="53">
        <v>16582.822133866968</v>
      </c>
      <c r="G466" s="53">
        <v>17465.148753518253</v>
      </c>
    </row>
    <row r="467" spans="2:7" x14ac:dyDescent="0.3">
      <c r="B467" s="17">
        <v>44746</v>
      </c>
      <c r="C467" s="55">
        <v>21317.804766111909</v>
      </c>
      <c r="D467" s="50">
        <v>18834.856237633685</v>
      </c>
      <c r="E467" s="53">
        <v>14262.6068826706</v>
      </c>
      <c r="F467" s="53">
        <v>16790.147147472839</v>
      </c>
      <c r="G467" s="53">
        <v>17724.043298497199</v>
      </c>
    </row>
    <row r="468" spans="2:7" x14ac:dyDescent="0.3">
      <c r="B468" s="17">
        <v>44747</v>
      </c>
      <c r="C468" s="55">
        <v>21284.303837862666</v>
      </c>
      <c r="D468" s="50">
        <v>18825.532732031512</v>
      </c>
      <c r="E468" s="53">
        <v>14240.480974562312</v>
      </c>
      <c r="F468" s="53">
        <v>16751.442027927791</v>
      </c>
      <c r="G468" s="53">
        <v>17738.772518386821</v>
      </c>
    </row>
    <row r="469" spans="2:7" x14ac:dyDescent="0.3">
      <c r="B469" s="17">
        <v>44748</v>
      </c>
      <c r="C469" s="55">
        <v>21405.189997189584</v>
      </c>
      <c r="D469" s="50">
        <v>19074.232550929741</v>
      </c>
      <c r="E469" s="53">
        <v>14401.179567676432</v>
      </c>
      <c r="F469" s="53">
        <v>16942.814692982476</v>
      </c>
      <c r="G469" s="53">
        <v>17992.617279743372</v>
      </c>
    </row>
    <row r="470" spans="2:7" x14ac:dyDescent="0.3">
      <c r="B470" s="17">
        <v>44749</v>
      </c>
      <c r="C470" s="55">
        <v>21707.193924172694</v>
      </c>
      <c r="D470" s="50">
        <v>19366.718430533478</v>
      </c>
      <c r="E470" s="53">
        <v>14530.118062010628</v>
      </c>
      <c r="F470" s="53">
        <v>17241.384442913488</v>
      </c>
      <c r="G470" s="53">
        <v>18075.998002903223</v>
      </c>
    </row>
    <row r="471" spans="2:7" x14ac:dyDescent="0.3">
      <c r="B471" s="17">
        <v>44750</v>
      </c>
      <c r="C471" s="55">
        <v>21865.485449637912</v>
      </c>
      <c r="D471" s="50">
        <v>19418.388797989814</v>
      </c>
      <c r="E471" s="53">
        <v>14609.44360107393</v>
      </c>
      <c r="F471" s="53">
        <v>17326.356077891545</v>
      </c>
      <c r="G471" s="53">
        <v>18076.625903571861</v>
      </c>
    </row>
    <row r="472" spans="2:7" x14ac:dyDescent="0.3">
      <c r="B472" s="17">
        <v>44753</v>
      </c>
      <c r="C472" s="55">
        <v>22073.737847190867</v>
      </c>
      <c r="D472" s="50">
        <v>19596.074097242654</v>
      </c>
      <c r="E472" s="53">
        <v>14605.810655675656</v>
      </c>
      <c r="F472" s="53">
        <v>17511.832395244503</v>
      </c>
      <c r="G472" s="53">
        <v>18142.796974036188</v>
      </c>
    </row>
    <row r="473" spans="2:7" x14ac:dyDescent="0.3">
      <c r="B473" s="17">
        <v>44754</v>
      </c>
      <c r="C473" s="55">
        <v>22035.6818000243</v>
      </c>
      <c r="D473" s="50">
        <v>19542.143171538861</v>
      </c>
      <c r="E473" s="53">
        <v>14463.938849113494</v>
      </c>
      <c r="F473" s="53">
        <v>17395.665970026574</v>
      </c>
      <c r="G473" s="53">
        <v>17980.792950332856</v>
      </c>
    </row>
    <row r="474" spans="2:7" x14ac:dyDescent="0.3">
      <c r="B474" s="17">
        <v>44755</v>
      </c>
      <c r="C474" s="55">
        <v>21993.388588345573</v>
      </c>
      <c r="D474" s="50">
        <v>19504.071622415391</v>
      </c>
      <c r="E474" s="53">
        <v>14381.633908976997</v>
      </c>
      <c r="F474" s="53">
        <v>17243.547569756629</v>
      </c>
      <c r="G474" s="53">
        <v>17954.463064707819</v>
      </c>
    </row>
    <row r="475" spans="2:7" x14ac:dyDescent="0.3">
      <c r="B475" s="17">
        <v>44756</v>
      </c>
      <c r="C475" s="55">
        <v>21866.276994315809</v>
      </c>
      <c r="D475" s="50">
        <v>19385.243701499214</v>
      </c>
      <c r="E475" s="53">
        <v>14361.091435521148</v>
      </c>
      <c r="F475" s="53">
        <v>17134.609482929445</v>
      </c>
      <c r="G475" s="53">
        <v>17979.865977864934</v>
      </c>
    </row>
    <row r="476" spans="2:7" x14ac:dyDescent="0.3">
      <c r="B476" s="17">
        <v>44757</v>
      </c>
      <c r="C476" s="55">
        <v>21943.337676072308</v>
      </c>
      <c r="D476" s="50">
        <v>19504.551303737237</v>
      </c>
      <c r="E476" s="53">
        <v>14460.53328711334</v>
      </c>
      <c r="F476" s="53">
        <v>17166.07745785017</v>
      </c>
      <c r="G476" s="53">
        <v>18126.046657478801</v>
      </c>
    </row>
    <row r="477" spans="2:7" x14ac:dyDescent="0.3">
      <c r="B477" s="17">
        <v>44760</v>
      </c>
      <c r="C477" s="55">
        <v>22264.230169866965</v>
      </c>
      <c r="D477" s="50">
        <v>19769.902275424145</v>
      </c>
      <c r="E477" s="53">
        <v>14666.388440216542</v>
      </c>
      <c r="F477" s="53">
        <v>17493.138580031769</v>
      </c>
      <c r="G477" s="53">
        <v>18218.098961719286</v>
      </c>
    </row>
    <row r="478" spans="2:7" x14ac:dyDescent="0.3">
      <c r="B478" s="17">
        <v>44761</v>
      </c>
      <c r="C478" s="55">
        <v>22372.312509295287</v>
      </c>
      <c r="D478" s="50">
        <v>19910.352563757999</v>
      </c>
      <c r="E478" s="53">
        <v>14724.172695309262</v>
      </c>
      <c r="F478" s="53">
        <v>17693.598895261814</v>
      </c>
      <c r="G478" s="53">
        <v>18254.090711929224</v>
      </c>
    </row>
    <row r="479" spans="2:7" x14ac:dyDescent="0.3">
      <c r="B479" s="17">
        <v>44762</v>
      </c>
      <c r="C479" s="55">
        <v>22447.528422406791</v>
      </c>
      <c r="D479" s="50">
        <v>19879.498847789007</v>
      </c>
      <c r="E479" s="53">
        <v>14886.201261768965</v>
      </c>
      <c r="F479" s="53">
        <v>17813.067705932393</v>
      </c>
      <c r="G479" s="53">
        <v>18340.500298643521</v>
      </c>
    </row>
    <row r="480" spans="2:7" x14ac:dyDescent="0.3">
      <c r="B480" s="17">
        <v>44763</v>
      </c>
      <c r="C480" s="55">
        <v>22625.727973581084</v>
      </c>
      <c r="D480" s="50">
        <v>20184.330984262975</v>
      </c>
      <c r="E480" s="53">
        <v>14971.354548182197</v>
      </c>
      <c r="F480" s="53">
        <v>17998.01244265286</v>
      </c>
      <c r="G480" s="53">
        <v>18451.185032048914</v>
      </c>
    </row>
    <row r="481" spans="2:7" x14ac:dyDescent="0.3">
      <c r="B481" s="17">
        <v>44764</v>
      </c>
      <c r="C481" s="55">
        <v>22767.119378285181</v>
      </c>
      <c r="D481" s="50">
        <v>20210.566780112214</v>
      </c>
      <c r="E481" s="53">
        <v>15073.896344650211</v>
      </c>
      <c r="F481" s="53">
        <v>18220.264452917367</v>
      </c>
      <c r="G481" s="53">
        <v>18605.903959877483</v>
      </c>
    </row>
    <row r="482" spans="2:7" x14ac:dyDescent="0.3">
      <c r="B482" s="17">
        <v>44767</v>
      </c>
      <c r="C482" s="55">
        <v>22665.047924680119</v>
      </c>
      <c r="D482" s="50">
        <v>20213.386166325192</v>
      </c>
      <c r="E482" s="53">
        <v>14994.079449888106</v>
      </c>
      <c r="F482" s="53">
        <v>18212.621312209001</v>
      </c>
      <c r="G482" s="53">
        <v>18606.892918883077</v>
      </c>
    </row>
    <row r="483" spans="2:7" x14ac:dyDescent="0.3">
      <c r="B483" s="17">
        <v>44768</v>
      </c>
      <c r="C483" s="55">
        <v>22553.061323222475</v>
      </c>
      <c r="D483" s="50">
        <v>20105.647294242615</v>
      </c>
      <c r="E483" s="53">
        <v>14861.680576725186</v>
      </c>
      <c r="F483" s="53">
        <v>18104.122867021331</v>
      </c>
      <c r="G483" s="53">
        <v>18489.851298269597</v>
      </c>
    </row>
    <row r="484" spans="2:7" x14ac:dyDescent="0.3">
      <c r="B484" s="17">
        <v>44769</v>
      </c>
      <c r="C484" s="55">
        <v>22629.737048013874</v>
      </c>
      <c r="D484" s="50">
        <v>20277.076756043269</v>
      </c>
      <c r="E484" s="53">
        <v>15005.853492632274</v>
      </c>
      <c r="F484" s="53">
        <v>18251.450580503551</v>
      </c>
      <c r="G484" s="53">
        <v>18481.427663339644</v>
      </c>
    </row>
    <row r="485" spans="2:7" x14ac:dyDescent="0.3">
      <c r="B485" s="17">
        <v>44770</v>
      </c>
      <c r="C485" s="55">
        <v>22678.30933161535</v>
      </c>
      <c r="D485" s="50">
        <v>20301.485518998579</v>
      </c>
      <c r="E485" s="53">
        <v>15264.77080358849</v>
      </c>
      <c r="F485" s="53">
        <v>18512.134621352183</v>
      </c>
      <c r="G485" s="53">
        <v>18599.254799963281</v>
      </c>
    </row>
    <row r="486" spans="2:7" x14ac:dyDescent="0.3">
      <c r="B486" s="17">
        <v>44771</v>
      </c>
      <c r="C486" s="55">
        <v>23010.367511855013</v>
      </c>
      <c r="D486" s="50">
        <v>20543.664800612834</v>
      </c>
      <c r="E486" s="53">
        <v>15470.599612681846</v>
      </c>
      <c r="F486" s="53">
        <v>18650.04746607758</v>
      </c>
      <c r="G486" s="53">
        <v>18692.031958174921</v>
      </c>
    </row>
    <row r="487" spans="2:7" x14ac:dyDescent="0.3">
      <c r="B487" s="17">
        <v>44774</v>
      </c>
      <c r="C487" s="55">
        <v>23276.038289518554</v>
      </c>
      <c r="D487" s="50">
        <v>20814.684282799251</v>
      </c>
      <c r="E487" s="53">
        <v>15635.542385442901</v>
      </c>
      <c r="F487" s="53">
        <v>18787.701866991378</v>
      </c>
      <c r="G487" s="53">
        <v>18930.396950396535</v>
      </c>
    </row>
    <row r="488" spans="2:7" x14ac:dyDescent="0.3">
      <c r="B488" s="17">
        <v>44775</v>
      </c>
      <c r="C488" s="55">
        <v>23537.576539213671</v>
      </c>
      <c r="D488" s="50">
        <v>20834.758721534155</v>
      </c>
      <c r="E488" s="53">
        <v>15641.223910233128</v>
      </c>
      <c r="F488" s="53">
        <v>18831.077879831479</v>
      </c>
      <c r="G488" s="53">
        <v>19075.305758089278</v>
      </c>
    </row>
    <row r="489" spans="2:7" x14ac:dyDescent="0.3">
      <c r="B489" s="17">
        <v>44776</v>
      </c>
      <c r="C489" s="55">
        <v>23409.094997829801</v>
      </c>
      <c r="D489" s="50">
        <v>20749.648974567681</v>
      </c>
      <c r="E489" s="53">
        <v>15681.192296889109</v>
      </c>
      <c r="F489" s="53">
        <v>18761.148679747908</v>
      </c>
      <c r="G489" s="53">
        <v>19007.376459792868</v>
      </c>
    </row>
    <row r="490" spans="2:7" x14ac:dyDescent="0.3">
      <c r="B490" s="17">
        <v>44777</v>
      </c>
      <c r="C490" s="55">
        <v>23280.398731706609</v>
      </c>
      <c r="D490" s="50">
        <v>20565.535449967527</v>
      </c>
      <c r="E490" s="53">
        <v>15675.497600093961</v>
      </c>
      <c r="F490" s="53">
        <v>18616.616514687812</v>
      </c>
      <c r="G490" s="53">
        <v>19058.052926737171</v>
      </c>
    </row>
    <row r="491" spans="2:7" x14ac:dyDescent="0.3">
      <c r="B491" s="17">
        <v>44778</v>
      </c>
      <c r="C491" s="55">
        <v>23352.308657615322</v>
      </c>
      <c r="D491" s="50">
        <v>20647.794833561074</v>
      </c>
      <c r="E491" s="53">
        <v>15689.388211063571</v>
      </c>
      <c r="F491" s="53">
        <v>18662.065055457097</v>
      </c>
      <c r="G491" s="53">
        <v>19038.925929769557</v>
      </c>
    </row>
    <row r="492" spans="2:7" x14ac:dyDescent="0.3">
      <c r="B492" s="17">
        <v>44781</v>
      </c>
      <c r="C492" s="55">
        <v>23661.399556154647</v>
      </c>
      <c r="D492" s="50">
        <v>20755.441703478595</v>
      </c>
      <c r="E492" s="53">
        <v>15811.807627365199</v>
      </c>
      <c r="F492" s="53">
        <v>18756.517223064111</v>
      </c>
      <c r="G492" s="53">
        <v>19138.864299080527</v>
      </c>
    </row>
    <row r="493" spans="2:7" x14ac:dyDescent="0.3">
      <c r="B493" s="17">
        <v>44783</v>
      </c>
      <c r="C493" s="55">
        <v>23499.415679643636</v>
      </c>
      <c r="D493" s="50">
        <v>20705.754184030749</v>
      </c>
      <c r="E493" s="53">
        <v>15823.249842025743</v>
      </c>
      <c r="F493" s="53">
        <v>18776.827891478202</v>
      </c>
      <c r="G493" s="53">
        <v>19104.295325339976</v>
      </c>
    </row>
    <row r="494" spans="2:7" x14ac:dyDescent="0.3">
      <c r="B494" s="17">
        <v>44784</v>
      </c>
      <c r="C494" s="55">
        <v>23625.401595494506</v>
      </c>
      <c r="D494" s="50">
        <v>20858.950179712407</v>
      </c>
      <c r="E494" s="53">
        <v>15940.720709043429</v>
      </c>
      <c r="F494" s="53">
        <v>19063.423891757742</v>
      </c>
      <c r="G494" s="53">
        <v>19140.064736373475</v>
      </c>
    </row>
    <row r="495" spans="2:7" x14ac:dyDescent="0.3">
      <c r="B495" s="17">
        <v>44785</v>
      </c>
      <c r="C495" s="55">
        <v>23660.344925309648</v>
      </c>
      <c r="D495" s="50">
        <v>20823.17109531114</v>
      </c>
      <c r="E495" s="53">
        <v>15976.471260062324</v>
      </c>
      <c r="F495" s="53">
        <v>19161.435500690026</v>
      </c>
      <c r="G495" s="53">
        <v>19146.661357840509</v>
      </c>
    </row>
    <row r="496" spans="2:7" x14ac:dyDescent="0.3">
      <c r="B496" s="17">
        <v>44789</v>
      </c>
      <c r="C496" s="55">
        <v>23809.228482404862</v>
      </c>
      <c r="D496" s="50">
        <v>21088.367181198289</v>
      </c>
      <c r="E496" s="53">
        <v>16090.748647664173</v>
      </c>
      <c r="F496" s="53">
        <v>19259.692439803468</v>
      </c>
      <c r="G496" s="53">
        <v>19350.916889059528</v>
      </c>
    </row>
    <row r="497" spans="2:7" x14ac:dyDescent="0.3">
      <c r="B497" s="17">
        <v>44790</v>
      </c>
      <c r="C497" s="55">
        <v>23906.759589310543</v>
      </c>
      <c r="D497" s="50">
        <v>21076.781878262263</v>
      </c>
      <c r="E497" s="53">
        <v>16197.774247828283</v>
      </c>
      <c r="F497" s="53">
        <v>19417.251417327385</v>
      </c>
      <c r="G497" s="53">
        <v>19452.470705246153</v>
      </c>
    </row>
    <row r="498" spans="2:7" x14ac:dyDescent="0.3">
      <c r="B498" s="17">
        <v>44791</v>
      </c>
      <c r="C498" s="55">
        <v>23977.209703539353</v>
      </c>
      <c r="D498" s="50">
        <v>21102.540316076651</v>
      </c>
      <c r="E498" s="53">
        <v>16217.185924619056</v>
      </c>
      <c r="F498" s="53">
        <v>19431.505119996833</v>
      </c>
      <c r="G498" s="53">
        <v>19548.806173279878</v>
      </c>
    </row>
    <row r="499" spans="2:7" x14ac:dyDescent="0.3">
      <c r="B499" s="17">
        <v>44792</v>
      </c>
      <c r="C499" s="55">
        <v>23790.111825513941</v>
      </c>
      <c r="D499" s="50">
        <v>21055.175928739358</v>
      </c>
      <c r="E499" s="53">
        <v>16042.038307356912</v>
      </c>
      <c r="F499" s="53">
        <v>19077.877696941327</v>
      </c>
      <c r="G499" s="53">
        <v>19439.825804760727</v>
      </c>
    </row>
    <row r="500" spans="2:7" x14ac:dyDescent="0.3">
      <c r="B500" s="17">
        <v>44795</v>
      </c>
      <c r="C500" s="55">
        <v>23490.729615495526</v>
      </c>
      <c r="D500" s="50">
        <v>20819.67098600823</v>
      </c>
      <c r="E500" s="53">
        <v>15800.37871776013</v>
      </c>
      <c r="F500" s="53">
        <v>18759.111185313188</v>
      </c>
      <c r="G500" s="53">
        <v>19287.879847343906</v>
      </c>
    </row>
    <row r="501" spans="2:7" x14ac:dyDescent="0.3">
      <c r="B501" s="17">
        <v>44796</v>
      </c>
      <c r="C501" s="55">
        <v>23742.153995834837</v>
      </c>
      <c r="D501" s="50">
        <v>21021.968258385659</v>
      </c>
      <c r="E501" s="53">
        <v>15878.572528804472</v>
      </c>
      <c r="F501" s="53">
        <v>18935.460415879537</v>
      </c>
      <c r="G501" s="53">
        <v>19384.285425507132</v>
      </c>
    </row>
    <row r="502" spans="2:7" x14ac:dyDescent="0.3">
      <c r="B502" s="17">
        <v>44797</v>
      </c>
      <c r="C502" s="55">
        <v>24004.414149751854</v>
      </c>
      <c r="D502" s="50">
        <v>21255.551997656599</v>
      </c>
      <c r="E502" s="53">
        <v>15903.240367761837</v>
      </c>
      <c r="F502" s="53">
        <v>19129.656388136107</v>
      </c>
      <c r="G502" s="53">
        <v>19430.457713980435</v>
      </c>
    </row>
    <row r="503" spans="2:7" x14ac:dyDescent="0.3">
      <c r="B503" s="17">
        <v>44798</v>
      </c>
      <c r="C503" s="55">
        <v>23938.238658159262</v>
      </c>
      <c r="D503" s="50">
        <v>21150.043945747926</v>
      </c>
      <c r="E503" s="53">
        <v>15828.74549519094</v>
      </c>
      <c r="F503" s="53">
        <v>19207.970701967166</v>
      </c>
      <c r="G503" s="53">
        <v>19392.770958674842</v>
      </c>
    </row>
    <row r="504" spans="2:7" x14ac:dyDescent="0.3">
      <c r="B504" s="17">
        <v>44799</v>
      </c>
      <c r="C504" s="55">
        <v>24095.333282251951</v>
      </c>
      <c r="D504" s="50">
        <v>21383.348735693507</v>
      </c>
      <c r="E504" s="53">
        <v>15861.529018838235</v>
      </c>
      <c r="F504" s="53">
        <v>19221.447398103031</v>
      </c>
      <c r="G504" s="53">
        <v>19385.910320473282</v>
      </c>
    </row>
    <row r="505" spans="2:7" x14ac:dyDescent="0.3">
      <c r="B505" s="17">
        <v>44802</v>
      </c>
      <c r="C505" s="55">
        <v>24010.148584067971</v>
      </c>
      <c r="D505" s="50">
        <v>21285.24298592682</v>
      </c>
      <c r="E505" s="53">
        <v>15639.427195541373</v>
      </c>
      <c r="F505" s="53">
        <v>18926.606465913817</v>
      </c>
      <c r="G505" s="53">
        <v>19282.423089430729</v>
      </c>
    </row>
    <row r="506" spans="2:7" x14ac:dyDescent="0.3">
      <c r="B506" s="17">
        <v>44803</v>
      </c>
      <c r="C506" s="55">
        <v>24351.069919211277</v>
      </c>
      <c r="D506" s="50">
        <v>21654.150758217063</v>
      </c>
      <c r="E506" s="53">
        <v>16041.958077872379</v>
      </c>
      <c r="F506" s="53">
        <v>19445.126401087306</v>
      </c>
      <c r="G506" s="53">
        <v>19560.152270371258</v>
      </c>
    </row>
    <row r="507" spans="2:7" x14ac:dyDescent="0.3">
      <c r="B507" s="17">
        <v>44805</v>
      </c>
      <c r="C507" s="55">
        <v>24382.248443768833</v>
      </c>
      <c r="D507" s="50">
        <v>21738.019715041683</v>
      </c>
      <c r="E507" s="53">
        <v>15846.427514769568</v>
      </c>
      <c r="F507" s="53">
        <v>19382.754241634862</v>
      </c>
      <c r="G507" s="53">
        <v>19595.878591048087</v>
      </c>
    </row>
    <row r="508" spans="2:7" x14ac:dyDescent="0.3">
      <c r="B508" s="17">
        <v>44806</v>
      </c>
      <c r="C508" s="55">
        <v>24532.715090219834</v>
      </c>
      <c r="D508" s="50">
        <v>21923.75923076769</v>
      </c>
      <c r="E508" s="53">
        <v>15843.314131787709</v>
      </c>
      <c r="F508" s="53">
        <v>19422.344435514718</v>
      </c>
      <c r="G508" s="53">
        <v>19717.511895344582</v>
      </c>
    </row>
    <row r="509" spans="2:7" x14ac:dyDescent="0.3">
      <c r="B509" s="17">
        <v>44809</v>
      </c>
      <c r="C509" s="55">
        <v>24882.322841230729</v>
      </c>
      <c r="D509" s="50">
        <v>22077.638272826276</v>
      </c>
      <c r="E509" s="53">
        <v>15956.979486837572</v>
      </c>
      <c r="F509" s="53">
        <v>19616.517004248351</v>
      </c>
      <c r="G509" s="53">
        <v>19871.982877022467</v>
      </c>
    </row>
    <row r="510" spans="2:7" x14ac:dyDescent="0.3">
      <c r="B510" s="17">
        <v>44810</v>
      </c>
      <c r="C510" s="55">
        <v>24971.00925850519</v>
      </c>
      <c r="D510" s="50">
        <v>22088.233235958658</v>
      </c>
      <c r="E510" s="53">
        <v>15947.665948002954</v>
      </c>
      <c r="F510" s="53">
        <v>19608.222441554855</v>
      </c>
      <c r="G510" s="53">
        <v>19873.73174506396</v>
      </c>
    </row>
    <row r="511" spans="2:7" x14ac:dyDescent="0.3">
      <c r="B511" s="17">
        <v>44811</v>
      </c>
      <c r="C511" s="55">
        <v>25171.172635718398</v>
      </c>
      <c r="D511" s="50">
        <v>22194.329699020611</v>
      </c>
      <c r="E511" s="53">
        <v>15919.43208807637</v>
      </c>
      <c r="F511" s="53">
        <v>19586.402987740628</v>
      </c>
      <c r="G511" s="53">
        <v>19898.314087146169</v>
      </c>
    </row>
    <row r="512" spans="2:7" x14ac:dyDescent="0.3">
      <c r="B512" s="17">
        <v>44812</v>
      </c>
      <c r="C512" s="55">
        <v>25279.343432594618</v>
      </c>
      <c r="D512" s="50">
        <v>22393.668033079481</v>
      </c>
      <c r="E512" s="53">
        <v>16076.710882780975</v>
      </c>
      <c r="F512" s="53">
        <v>19909.310247830275</v>
      </c>
      <c r="G512" s="53">
        <v>20064.944937897184</v>
      </c>
    </row>
    <row r="513" spans="2:7" x14ac:dyDescent="0.3">
      <c r="B513" s="17">
        <v>44813</v>
      </c>
      <c r="C513" s="55">
        <v>25234.957314181469</v>
      </c>
      <c r="D513" s="50">
        <v>22504.162788197129</v>
      </c>
      <c r="E513" s="53">
        <v>16107.818501640257</v>
      </c>
      <c r="F513" s="53">
        <v>19958.648320104203</v>
      </c>
      <c r="G513" s="53">
        <v>20075.867901814036</v>
      </c>
    </row>
    <row r="514" spans="2:7" x14ac:dyDescent="0.3">
      <c r="B514" s="17">
        <v>44816</v>
      </c>
      <c r="C514" s="55">
        <v>25319.634832882875</v>
      </c>
      <c r="D514" s="50">
        <v>22714.079512607801</v>
      </c>
      <c r="E514" s="53">
        <v>16200.661178765904</v>
      </c>
      <c r="F514" s="53">
        <v>20017.081317268185</v>
      </c>
      <c r="G514" s="53">
        <v>20123.337669182707</v>
      </c>
    </row>
    <row r="515" spans="2:7" x14ac:dyDescent="0.3">
      <c r="B515" s="17">
        <v>44817</v>
      </c>
      <c r="C515" s="55">
        <v>25407.599521795179</v>
      </c>
      <c r="D515" s="50">
        <v>22772.565939454045</v>
      </c>
      <c r="E515" s="53">
        <v>16321.378346269674</v>
      </c>
      <c r="F515" s="53">
        <v>20141.282377709089</v>
      </c>
      <c r="G515" s="53">
        <v>20220.132649954387</v>
      </c>
    </row>
    <row r="516" spans="2:7" x14ac:dyDescent="0.3">
      <c r="B516" s="17">
        <v>44818</v>
      </c>
      <c r="C516" s="55">
        <v>25619.492040051926</v>
      </c>
      <c r="D516" s="50">
        <v>22880.24099858712</v>
      </c>
      <c r="E516" s="53">
        <v>16261.425766285702</v>
      </c>
      <c r="F516" s="53">
        <v>20385.061752420748</v>
      </c>
      <c r="G516" s="53">
        <v>20203.081937099047</v>
      </c>
    </row>
    <row r="517" spans="2:7" x14ac:dyDescent="0.3">
      <c r="B517" s="17">
        <v>44819</v>
      </c>
      <c r="C517" s="55">
        <v>25734.135354561997</v>
      </c>
      <c r="D517" s="50">
        <v>22936.635692707645</v>
      </c>
      <c r="E517" s="53">
        <v>16147.215436163458</v>
      </c>
      <c r="F517" s="53">
        <v>20360.887875482829</v>
      </c>
      <c r="G517" s="53">
        <v>20234.913083792511</v>
      </c>
    </row>
    <row r="518" spans="2:7" x14ac:dyDescent="0.3">
      <c r="B518" s="17">
        <v>44820</v>
      </c>
      <c r="C518" s="55">
        <v>25143.107004372003</v>
      </c>
      <c r="D518" s="50">
        <v>22400.807803790878</v>
      </c>
      <c r="E518" s="53">
        <v>15834.386439561957</v>
      </c>
      <c r="F518" s="53">
        <v>20128.766757532623</v>
      </c>
      <c r="G518" s="53">
        <v>19932.53948593219</v>
      </c>
    </row>
    <row r="519" spans="2:7" x14ac:dyDescent="0.3">
      <c r="B519" s="17">
        <v>44823</v>
      </c>
      <c r="C519" s="55">
        <v>25291.743478536213</v>
      </c>
      <c r="D519" s="50">
        <v>22681.770025006888</v>
      </c>
      <c r="E519" s="53">
        <v>15916.638558628205</v>
      </c>
      <c r="F519" s="53">
        <v>20202.208591895582</v>
      </c>
      <c r="G519" s="53">
        <v>19964.574075621087</v>
      </c>
    </row>
    <row r="520" spans="2:7" x14ac:dyDescent="0.3">
      <c r="B520" s="17">
        <v>44824</v>
      </c>
      <c r="C520" s="55">
        <v>25617.715680844762</v>
      </c>
      <c r="D520" s="50">
        <v>22938.57130054721</v>
      </c>
      <c r="E520" s="53">
        <v>16091.759698829948</v>
      </c>
      <c r="F520" s="53">
        <v>20436.932478328439</v>
      </c>
      <c r="G520" s="53">
        <v>20158.552026974317</v>
      </c>
    </row>
    <row r="521" spans="2:7" x14ac:dyDescent="0.3">
      <c r="B521" s="17">
        <v>44825</v>
      </c>
      <c r="C521" s="55">
        <v>25455.874074861284</v>
      </c>
      <c r="D521" s="50">
        <v>22781.998174887649</v>
      </c>
      <c r="E521" s="53">
        <v>16003.280946850538</v>
      </c>
      <c r="F521" s="53">
        <v>20273.323761914613</v>
      </c>
      <c r="G521" s="53">
        <v>20281.315835034082</v>
      </c>
    </row>
    <row r="522" spans="2:7" x14ac:dyDescent="0.3">
      <c r="B522" s="17">
        <v>44826</v>
      </c>
      <c r="C522" s="55">
        <v>25559.279248714549</v>
      </c>
      <c r="D522" s="50">
        <v>22772.471304230399</v>
      </c>
      <c r="E522" s="53">
        <v>15923.303593119366</v>
      </c>
      <c r="F522" s="53">
        <v>20084.558220599407</v>
      </c>
      <c r="G522" s="53">
        <v>20456.432218952807</v>
      </c>
    </row>
    <row r="523" spans="2:7" x14ac:dyDescent="0.3">
      <c r="B523" s="17">
        <v>44827</v>
      </c>
      <c r="C523" s="55">
        <v>25172.825717249663</v>
      </c>
      <c r="D523" s="50">
        <v>22265.823899987849</v>
      </c>
      <c r="E523" s="53">
        <v>15650.01868495465</v>
      </c>
      <c r="F523" s="53">
        <v>19544.602907831711</v>
      </c>
      <c r="G523" s="53">
        <v>20314.153424115557</v>
      </c>
    </row>
    <row r="524" spans="2:7" x14ac:dyDescent="0.3">
      <c r="B524" s="17">
        <v>44830</v>
      </c>
      <c r="C524" s="55">
        <v>24077.290073197935</v>
      </c>
      <c r="D524" s="50">
        <v>21513.806876427643</v>
      </c>
      <c r="E524" s="53">
        <v>15368.789594265118</v>
      </c>
      <c r="F524" s="53">
        <v>18993.223086372163</v>
      </c>
      <c r="G524" s="53">
        <v>19909.846055550657</v>
      </c>
    </row>
    <row r="525" spans="2:7" x14ac:dyDescent="0.3">
      <c r="B525" s="17">
        <v>44831</v>
      </c>
      <c r="C525" s="55">
        <v>24190.720307239637</v>
      </c>
      <c r="D525" s="50">
        <v>21566.143562594538</v>
      </c>
      <c r="E525" s="53">
        <v>15360.646501160902</v>
      </c>
      <c r="F525" s="53">
        <v>18972.786785549655</v>
      </c>
      <c r="G525" s="53">
        <v>19952.018093146253</v>
      </c>
    </row>
    <row r="526" spans="2:7" x14ac:dyDescent="0.3">
      <c r="B526" s="17">
        <v>44832</v>
      </c>
      <c r="C526" s="55">
        <v>23974.429712811037</v>
      </c>
      <c r="D526" s="50">
        <v>21300.701827828972</v>
      </c>
      <c r="E526" s="53">
        <v>15226.292583146042</v>
      </c>
      <c r="F526" s="53">
        <v>18713.538495794401</v>
      </c>
      <c r="G526" s="53">
        <v>19922.543494483256</v>
      </c>
    </row>
    <row r="527" spans="2:7" x14ac:dyDescent="0.3">
      <c r="B527" s="17">
        <v>44833</v>
      </c>
      <c r="C527" s="55">
        <v>24259.182151277761</v>
      </c>
      <c r="D527" s="50">
        <v>21440.655707174607</v>
      </c>
      <c r="E527" s="53">
        <v>15189.170547008473</v>
      </c>
      <c r="F527" s="53">
        <v>18725.594038126248</v>
      </c>
      <c r="G527" s="53">
        <v>20016.106168705053</v>
      </c>
    </row>
    <row r="528" spans="2:7" x14ac:dyDescent="0.3">
      <c r="B528" s="17">
        <v>44834</v>
      </c>
      <c r="C528" s="55">
        <v>24677.922299505361</v>
      </c>
      <c r="D528" s="50">
        <v>21794.012635397648</v>
      </c>
      <c r="E528" s="53">
        <v>15438.574344146238</v>
      </c>
      <c r="F528" s="53">
        <v>19174.199418365486</v>
      </c>
      <c r="G528" s="53">
        <v>20182.242451653357</v>
      </c>
    </row>
    <row r="529" spans="2:7" x14ac:dyDescent="0.3">
      <c r="B529" s="17">
        <v>44837</v>
      </c>
      <c r="C529" s="55">
        <v>24272.564197992822</v>
      </c>
      <c r="D529" s="50">
        <v>21361.385929287972</v>
      </c>
      <c r="E529" s="53">
        <v>15251.425300741808</v>
      </c>
      <c r="F529" s="53">
        <v>18881.546404481338</v>
      </c>
      <c r="G529" s="53">
        <v>20086.728879193211</v>
      </c>
    </row>
    <row r="530" spans="2:7" x14ac:dyDescent="0.3">
      <c r="B530" s="17">
        <v>44838</v>
      </c>
      <c r="C530" s="55">
        <v>24701.117671285065</v>
      </c>
      <c r="D530" s="50">
        <v>21928.963393639533</v>
      </c>
      <c r="E530" s="53">
        <v>15601.441395202168</v>
      </c>
      <c r="F530" s="53">
        <v>19410.991429610738</v>
      </c>
      <c r="G530" s="53">
        <v>20400.475417317928</v>
      </c>
    </row>
    <row r="531" spans="2:7" x14ac:dyDescent="0.3">
      <c r="B531" s="17">
        <v>44840</v>
      </c>
      <c r="C531" s="55">
        <v>25202.45861057549</v>
      </c>
      <c r="D531" s="50">
        <v>22128.906866518053</v>
      </c>
      <c r="E531" s="53">
        <v>15653.158411946353</v>
      </c>
      <c r="F531" s="53">
        <v>19485.625120684868</v>
      </c>
      <c r="G531" s="53">
        <v>20391.512799729931</v>
      </c>
    </row>
    <row r="532" spans="2:7" x14ac:dyDescent="0.3">
      <c r="B532" s="17">
        <v>44841</v>
      </c>
      <c r="C532" s="55">
        <v>25234.675586882204</v>
      </c>
      <c r="D532" s="50">
        <v>22142.56717451342</v>
      </c>
      <c r="E532" s="53">
        <v>15637.590964834848</v>
      </c>
      <c r="F532" s="53">
        <v>19501.815524702517</v>
      </c>
      <c r="G532" s="53">
        <v>20420.934948245667</v>
      </c>
    </row>
    <row r="533" spans="2:7" x14ac:dyDescent="0.3">
      <c r="B533" s="17">
        <v>44844</v>
      </c>
      <c r="C533" s="55">
        <v>25129.759602025206</v>
      </c>
      <c r="D533" s="50">
        <v>22009.055615122881</v>
      </c>
      <c r="E533" s="53">
        <v>15570.840299804933</v>
      </c>
      <c r="F533" s="53">
        <v>19451.69168752139</v>
      </c>
      <c r="G533" s="53">
        <v>20255.08961350481</v>
      </c>
    </row>
    <row r="534" spans="2:7" x14ac:dyDescent="0.3">
      <c r="B534" s="17">
        <v>44845</v>
      </c>
      <c r="C534" s="55">
        <v>24614.261250437663</v>
      </c>
      <c r="D534" s="50">
        <v>21575.575798028141</v>
      </c>
      <c r="E534" s="53">
        <v>15338.213911523844</v>
      </c>
      <c r="F534" s="53">
        <v>19224.701540710852</v>
      </c>
      <c r="G534" s="53">
        <v>20100.865253478947</v>
      </c>
    </row>
    <row r="535" spans="2:7" x14ac:dyDescent="0.3">
      <c r="B535" s="17">
        <v>44846</v>
      </c>
      <c r="C535" s="55">
        <v>24751.431493865697</v>
      </c>
      <c r="D535" s="50">
        <v>21774.512513208243</v>
      </c>
      <c r="E535" s="53">
        <v>15464.586259807991</v>
      </c>
      <c r="F535" s="53">
        <v>19413.862883937531</v>
      </c>
      <c r="G535" s="53">
        <v>20114.216111754526</v>
      </c>
    </row>
    <row r="536" spans="2:7" x14ac:dyDescent="0.3">
      <c r="B536" s="17">
        <v>44847</v>
      </c>
      <c r="C536" s="55">
        <v>24570.312319331613</v>
      </c>
      <c r="D536" s="50">
        <v>21553.75254372818</v>
      </c>
      <c r="E536" s="53">
        <v>15365.822566893516</v>
      </c>
      <c r="F536" s="53">
        <v>19208.089011800919</v>
      </c>
      <c r="G536" s="53">
        <v>19984.909633473482</v>
      </c>
    </row>
    <row r="537" spans="2:7" x14ac:dyDescent="0.3">
      <c r="B537" s="17">
        <v>44848</v>
      </c>
      <c r="C537" s="55">
        <v>24572.950039532403</v>
      </c>
      <c r="D537" s="50">
        <v>21532.099354036349</v>
      </c>
      <c r="E537" s="53">
        <v>15520.506742729351</v>
      </c>
      <c r="F537" s="53">
        <v>19400.539578989843</v>
      </c>
      <c r="G537" s="53">
        <v>19980.115742993785</v>
      </c>
    </row>
    <row r="538" spans="2:7" x14ac:dyDescent="0.3">
      <c r="B538" s="17">
        <v>44851</v>
      </c>
      <c r="C538" s="55">
        <v>24782.768292186891</v>
      </c>
      <c r="D538" s="50">
        <v>21701.933337213704</v>
      </c>
      <c r="E538" s="53">
        <v>15635.8083535019</v>
      </c>
      <c r="F538" s="53">
        <v>19584.819732234773</v>
      </c>
      <c r="G538" s="53">
        <v>20065.642860395415</v>
      </c>
    </row>
    <row r="539" spans="2:7" x14ac:dyDescent="0.3">
      <c r="B539" s="17">
        <v>44852</v>
      </c>
      <c r="C539" s="55">
        <v>24964.872457109981</v>
      </c>
      <c r="D539" s="50">
        <v>22007.892887424103</v>
      </c>
      <c r="E539" s="53">
        <v>15793.925765853282</v>
      </c>
      <c r="F539" s="53">
        <v>19825.162426431678</v>
      </c>
      <c r="G539" s="53">
        <v>20322.065007860379</v>
      </c>
    </row>
    <row r="540" spans="2:7" x14ac:dyDescent="0.3">
      <c r="B540" s="17">
        <v>44853</v>
      </c>
      <c r="C540" s="55">
        <v>24998.637702544493</v>
      </c>
      <c r="D540" s="50">
        <v>22016.41284549714</v>
      </c>
      <c r="E540" s="53">
        <v>15818.819923804329</v>
      </c>
      <c r="F540" s="53">
        <v>19856.214115375868</v>
      </c>
      <c r="G540" s="53">
        <v>20366.825380753377</v>
      </c>
    </row>
    <row r="541" spans="2:7" x14ac:dyDescent="0.3">
      <c r="B541" s="17">
        <v>44854</v>
      </c>
      <c r="C541" s="55">
        <v>25207.417503449815</v>
      </c>
      <c r="D541" s="50">
        <v>22060.243823084573</v>
      </c>
      <c r="E541" s="53">
        <v>15865.374179871376</v>
      </c>
      <c r="F541" s="53">
        <v>19812.177922177019</v>
      </c>
      <c r="G541" s="53">
        <v>20517.931959214202</v>
      </c>
    </row>
    <row r="542" spans="2:7" x14ac:dyDescent="0.3">
      <c r="B542" s="17">
        <v>44855</v>
      </c>
      <c r="C542" s="55">
        <v>25005.689678012972</v>
      </c>
      <c r="D542" s="50">
        <v>21891.589140386564</v>
      </c>
      <c r="E542" s="53">
        <v>15876.430680973614</v>
      </c>
      <c r="F542" s="53">
        <v>19944.089318717306</v>
      </c>
      <c r="G542" s="53">
        <v>20409.852956188719</v>
      </c>
    </row>
    <row r="543" spans="2:7" x14ac:dyDescent="0.3">
      <c r="B543" s="17">
        <v>44859</v>
      </c>
      <c r="C543" s="55">
        <v>25121.159357428936</v>
      </c>
      <c r="D543" s="50">
        <v>22066.627286435756</v>
      </c>
      <c r="E543" s="53">
        <v>15948.424203114642</v>
      </c>
      <c r="F543" s="53">
        <v>20067.329351058772</v>
      </c>
      <c r="G543" s="53">
        <v>20366.28639809533</v>
      </c>
    </row>
    <row r="544" spans="2:7" x14ac:dyDescent="0.3">
      <c r="B544" s="17">
        <v>44861</v>
      </c>
      <c r="C544" s="55">
        <v>25350.373356377542</v>
      </c>
      <c r="D544" s="50">
        <v>22243.986396194308</v>
      </c>
      <c r="E544" s="53">
        <v>16033.389755195079</v>
      </c>
      <c r="F544" s="53">
        <v>20206.032363808157</v>
      </c>
      <c r="G544" s="53">
        <v>20451.989938719562</v>
      </c>
    </row>
    <row r="545" spans="2:7" x14ac:dyDescent="0.3">
      <c r="B545" s="17">
        <v>44862</v>
      </c>
      <c r="C545" s="55">
        <v>25165.703925465456</v>
      </c>
      <c r="D545" s="50">
        <v>22195.584583770244</v>
      </c>
      <c r="E545" s="53">
        <v>16078.34833595865</v>
      </c>
      <c r="F545" s="53">
        <v>20044.309282159757</v>
      </c>
      <c r="G545" s="53">
        <v>20426.339167711671</v>
      </c>
    </row>
    <row r="546" spans="2:7" x14ac:dyDescent="0.3">
      <c r="B546" s="17">
        <v>44865</v>
      </c>
      <c r="C546" s="55">
        <v>25345.977918101751</v>
      </c>
      <c r="D546" s="50">
        <v>22382.021395366755</v>
      </c>
      <c r="E546" s="53">
        <v>16282.886953822303</v>
      </c>
      <c r="F546" s="53">
        <v>20149.524390160888</v>
      </c>
      <c r="G546" s="53">
        <v>20621.896186377133</v>
      </c>
    </row>
    <row r="547" spans="2:7" x14ac:dyDescent="0.3">
      <c r="B547" s="17">
        <v>44866</v>
      </c>
      <c r="C547" s="55">
        <v>25364.831488825563</v>
      </c>
      <c r="D547" s="50">
        <v>22374.0900033328</v>
      </c>
      <c r="E547" s="53">
        <v>16406.210847795326</v>
      </c>
      <c r="F547" s="53">
        <v>20152.185547800978</v>
      </c>
      <c r="G547" s="53">
        <v>20691.326406564353</v>
      </c>
    </row>
    <row r="548" spans="2:7" x14ac:dyDescent="0.3">
      <c r="B548" s="17">
        <v>44867</v>
      </c>
      <c r="C548" s="55">
        <v>25402.640628920864</v>
      </c>
      <c r="D548" s="50">
        <v>22358.879288481861</v>
      </c>
      <c r="E548" s="53">
        <v>16349.611141791816</v>
      </c>
      <c r="F548" s="53">
        <v>20019.330592048522</v>
      </c>
      <c r="G548" s="53">
        <v>20629.86172136771</v>
      </c>
    </row>
    <row r="549" spans="2:7" x14ac:dyDescent="0.3">
      <c r="B549" s="17">
        <v>44868</v>
      </c>
      <c r="C549" s="55">
        <v>25378.881802542626</v>
      </c>
      <c r="D549" s="50">
        <v>22525.213317242109</v>
      </c>
      <c r="E549" s="53">
        <v>16322.322339955836</v>
      </c>
      <c r="F549" s="53">
        <v>20058.250411397064</v>
      </c>
      <c r="G549" s="53">
        <v>20601.058025430113</v>
      </c>
    </row>
    <row r="550" spans="2:7" x14ac:dyDescent="0.3">
      <c r="B550" s="17">
        <v>44869</v>
      </c>
      <c r="C550" s="55">
        <v>25658.498081519763</v>
      </c>
      <c r="D550" s="50">
        <v>22559.115805293521</v>
      </c>
      <c r="E550" s="53">
        <v>16380.412212172885</v>
      </c>
      <c r="F550" s="53">
        <v>20014.71229685513</v>
      </c>
      <c r="G550" s="53">
        <v>20602.126542655707</v>
      </c>
    </row>
    <row r="551" spans="2:7" x14ac:dyDescent="0.3">
      <c r="B551" s="17">
        <v>44872</v>
      </c>
      <c r="C551" s="55">
        <v>25841.761337971853</v>
      </c>
      <c r="D551" s="50">
        <v>22629.54423707263</v>
      </c>
      <c r="E551" s="53">
        <v>16457.488398557074</v>
      </c>
      <c r="F551" s="53">
        <v>20258.132386808702</v>
      </c>
      <c r="G551" s="53">
        <v>20669.941315967277</v>
      </c>
    </row>
    <row r="552" spans="2:7" x14ac:dyDescent="0.3">
      <c r="B552" s="17">
        <v>44874</v>
      </c>
      <c r="C552" s="55">
        <v>25909.960095842871</v>
      </c>
      <c r="D552" s="50">
        <v>22857.14845515816</v>
      </c>
      <c r="E552" s="53">
        <v>16418.279331417223</v>
      </c>
      <c r="F552" s="53">
        <v>20272.537997007417</v>
      </c>
      <c r="G552" s="53">
        <v>20600.766988922755</v>
      </c>
    </row>
    <row r="553" spans="2:7" x14ac:dyDescent="0.3">
      <c r="B553" s="17">
        <v>44875</v>
      </c>
      <c r="C553" s="55">
        <v>25543.785126553696</v>
      </c>
      <c r="D553" s="50">
        <v>22738.195386515777</v>
      </c>
      <c r="E553" s="53">
        <v>16301.726114075855</v>
      </c>
      <c r="F553" s="53">
        <v>20080.02167022643</v>
      </c>
      <c r="G553" s="53">
        <v>20413.659212161492</v>
      </c>
    </row>
    <row r="554" spans="2:7" x14ac:dyDescent="0.3">
      <c r="B554" s="17">
        <v>44876</v>
      </c>
      <c r="C554" s="55">
        <v>25674.027023908624</v>
      </c>
      <c r="D554" s="50">
        <v>22660.256232534855</v>
      </c>
      <c r="E554" s="53">
        <v>16592.189445469354</v>
      </c>
      <c r="F554" s="53">
        <v>20334.727618552926</v>
      </c>
      <c r="G554" s="53">
        <v>20414.136208281867</v>
      </c>
    </row>
    <row r="555" spans="2:7" x14ac:dyDescent="0.3">
      <c r="B555" s="17">
        <v>44879</v>
      </c>
      <c r="C555" s="55">
        <v>25710.253074648132</v>
      </c>
      <c r="D555" s="50">
        <v>22607.782317549376</v>
      </c>
      <c r="E555" s="53">
        <v>16573.282296382309</v>
      </c>
      <c r="F555" s="53">
        <v>20327.797208445001</v>
      </c>
      <c r="G555" s="53">
        <v>20247.920367113558</v>
      </c>
    </row>
    <row r="556" spans="2:7" x14ac:dyDescent="0.3">
      <c r="B556" s="17">
        <v>44880</v>
      </c>
      <c r="C556" s="55">
        <v>25837.365899696058</v>
      </c>
      <c r="D556" s="50">
        <v>22582.411558891778</v>
      </c>
      <c r="E556" s="53">
        <v>16640.194351735172</v>
      </c>
      <c r="F556" s="53">
        <v>20426.953867042572</v>
      </c>
      <c r="G556" s="53">
        <v>20267.257517869861</v>
      </c>
    </row>
    <row r="557" spans="2:7" x14ac:dyDescent="0.3">
      <c r="B557" s="17">
        <v>44881</v>
      </c>
      <c r="C557" s="55">
        <v>25705.36382222981</v>
      </c>
      <c r="D557" s="50">
        <v>22360.630582219717</v>
      </c>
      <c r="E557" s="53">
        <v>16645.71541755633</v>
      </c>
      <c r="F557" s="53">
        <v>20387.708312771483</v>
      </c>
      <c r="G557" s="53">
        <v>20283.010751829825</v>
      </c>
    </row>
    <row r="558" spans="2:7" x14ac:dyDescent="0.3">
      <c r="B558" s="17">
        <v>44882</v>
      </c>
      <c r="C558" s="55">
        <v>25538.227782993112</v>
      </c>
      <c r="D558" s="50">
        <v>22316.426020083265</v>
      </c>
      <c r="E558" s="53">
        <v>16586.241952620123</v>
      </c>
      <c r="F558" s="53">
        <v>20375.925907260527</v>
      </c>
      <c r="G558" s="53">
        <v>20160.512461603081</v>
      </c>
    </row>
    <row r="559" spans="2:7" x14ac:dyDescent="0.3">
      <c r="B559" s="17">
        <v>44883</v>
      </c>
      <c r="C559" s="55">
        <v>25477.239450213943</v>
      </c>
      <c r="D559" s="50">
        <v>22352.576210860749</v>
      </c>
      <c r="E559" s="53">
        <v>16553.417848553618</v>
      </c>
      <c r="F559" s="53">
        <v>20356.246176766501</v>
      </c>
      <c r="G559" s="53">
        <v>20019.858561731984</v>
      </c>
    </row>
    <row r="560" spans="2:7" x14ac:dyDescent="0.3">
      <c r="B560" s="17">
        <v>44886</v>
      </c>
      <c r="C560" s="55">
        <v>25443.071485980854</v>
      </c>
      <c r="D560" s="50">
        <v>22481.472018532731</v>
      </c>
      <c r="E560" s="53">
        <v>16419.795841640604</v>
      </c>
      <c r="F560" s="53">
        <v>20250.810530046136</v>
      </c>
      <c r="G560" s="53">
        <v>20075.276380708812</v>
      </c>
    </row>
    <row r="561" spans="2:7" x14ac:dyDescent="0.3">
      <c r="B561" s="17">
        <v>44887</v>
      </c>
      <c r="C561" s="55">
        <v>25519.041485646194</v>
      </c>
      <c r="D561" s="50">
        <v>22659.265892731204</v>
      </c>
      <c r="E561" s="53">
        <v>16495.833568444734</v>
      </c>
      <c r="F561" s="53">
        <v>20294.065313594609</v>
      </c>
      <c r="G561" s="53">
        <v>20120.027217211398</v>
      </c>
    </row>
    <row r="562" spans="2:7" x14ac:dyDescent="0.3">
      <c r="B562" s="17">
        <v>44888</v>
      </c>
      <c r="C562" s="55">
        <v>25743.068325781376</v>
      </c>
      <c r="D562" s="50">
        <v>22772.223177179188</v>
      </c>
      <c r="E562" s="53">
        <v>16516.496851804324</v>
      </c>
      <c r="F562" s="53">
        <v>20383.731197530691</v>
      </c>
      <c r="G562" s="53">
        <v>20163.320310479761</v>
      </c>
    </row>
    <row r="563" spans="2:7" x14ac:dyDescent="0.3">
      <c r="B563" s="17">
        <v>44889</v>
      </c>
      <c r="C563" s="55">
        <v>25877.689482316255</v>
      </c>
      <c r="D563" s="50">
        <v>22860.230372801718</v>
      </c>
      <c r="E563" s="53">
        <v>16712.120949447144</v>
      </c>
      <c r="F563" s="53">
        <v>20586.877509722719</v>
      </c>
      <c r="G563" s="53">
        <v>20273.968664321736</v>
      </c>
    </row>
    <row r="564" spans="2:7" x14ac:dyDescent="0.3">
      <c r="B564" s="17">
        <v>44890</v>
      </c>
      <c r="C564" s="55">
        <v>26192.619451715433</v>
      </c>
      <c r="D564" s="50">
        <v>23114.120105078204</v>
      </c>
      <c r="E564" s="53">
        <v>16737.919585069587</v>
      </c>
      <c r="F564" s="53">
        <v>20741.270024094902</v>
      </c>
      <c r="G564" s="53">
        <v>20379.743746063836</v>
      </c>
    </row>
    <row r="565" spans="2:7" x14ac:dyDescent="0.3">
      <c r="B565" s="17">
        <v>44893</v>
      </c>
      <c r="C565" s="55">
        <v>26396.316906210799</v>
      </c>
      <c r="D565" s="50">
        <v>23231.69298635895</v>
      </c>
      <c r="E565" s="53">
        <v>16782.85075741887</v>
      </c>
      <c r="F565" s="53">
        <v>20810.249826050556</v>
      </c>
      <c r="G565" s="53">
        <v>20401.252809736256</v>
      </c>
    </row>
    <row r="566" spans="2:7" x14ac:dyDescent="0.3">
      <c r="B566" s="17">
        <v>44894</v>
      </c>
      <c r="C566" s="55">
        <v>26389.001844575214</v>
      </c>
      <c r="D566" s="50">
        <v>23188.185720093006</v>
      </c>
      <c r="E566" s="53">
        <v>16832.718238401056</v>
      </c>
      <c r="F566" s="53">
        <v>20828.512805857357</v>
      </c>
      <c r="G566" s="53">
        <v>20488.794136412576</v>
      </c>
    </row>
    <row r="567" spans="2:7" x14ac:dyDescent="0.3">
      <c r="B567" s="17">
        <v>44895</v>
      </c>
      <c r="C567" s="55">
        <v>26499.056450958124</v>
      </c>
      <c r="D567" s="50">
        <v>23180.982136432111</v>
      </c>
      <c r="E567" s="53">
        <v>16959.329146329925</v>
      </c>
      <c r="F567" s="53">
        <v>20968.302526974563</v>
      </c>
      <c r="G567" s="53">
        <v>20694.320215054049</v>
      </c>
    </row>
    <row r="568" spans="2:7" x14ac:dyDescent="0.3">
      <c r="B568" s="17">
        <v>44896</v>
      </c>
      <c r="C568" s="55">
        <v>26636.524776640999</v>
      </c>
      <c r="D568" s="50">
        <v>23436.204815901303</v>
      </c>
      <c r="E568" s="53">
        <v>17008.131823722204</v>
      </c>
      <c r="F568" s="53">
        <v>21039.781384868475</v>
      </c>
      <c r="G568" s="53">
        <v>20781.101720994375</v>
      </c>
    </row>
    <row r="569" spans="2:7" x14ac:dyDescent="0.3">
      <c r="B569" s="17">
        <v>44897</v>
      </c>
      <c r="C569" s="55">
        <v>26751.658915678065</v>
      </c>
      <c r="D569" s="50">
        <v>23602.829565307697</v>
      </c>
      <c r="E569" s="53">
        <v>16902.822841815869</v>
      </c>
      <c r="F569" s="53">
        <v>21023.122096772629</v>
      </c>
      <c r="G569" s="53">
        <v>20700.730965207975</v>
      </c>
    </row>
    <row r="570" spans="2:7" x14ac:dyDescent="0.3">
      <c r="B570" s="17">
        <v>44900</v>
      </c>
      <c r="C570" s="55">
        <v>26938.845427011111</v>
      </c>
      <c r="D570" s="50">
        <v>23709.762566574133</v>
      </c>
      <c r="E570" s="53">
        <v>16907.013135988116</v>
      </c>
      <c r="F570" s="53">
        <v>21081.524463558941</v>
      </c>
      <c r="G570" s="53">
        <v>20670.788818515102</v>
      </c>
    </row>
    <row r="571" spans="2:7" x14ac:dyDescent="0.3">
      <c r="B571" s="17">
        <v>44901</v>
      </c>
      <c r="C571" s="55">
        <v>27084.315546603997</v>
      </c>
      <c r="D571" s="50">
        <v>23684.455620866036</v>
      </c>
      <c r="E571" s="53">
        <v>16854.219075002984</v>
      </c>
      <c r="F571" s="53">
        <v>21056.461061309459</v>
      </c>
      <c r="G571" s="53">
        <v>20599.03569256359</v>
      </c>
    </row>
    <row r="572" spans="2:7" x14ac:dyDescent="0.3">
      <c r="B572" s="17">
        <v>44902</v>
      </c>
      <c r="C572" s="55">
        <v>27080.252834951309</v>
      </c>
      <c r="D572" s="50">
        <v>23645.067697330429</v>
      </c>
      <c r="E572" s="53">
        <v>16779.843947931389</v>
      </c>
      <c r="F572" s="53">
        <v>20992.423853670793</v>
      </c>
      <c r="G572" s="53">
        <v>20611.715559813856</v>
      </c>
    </row>
    <row r="573" spans="2:7" x14ac:dyDescent="0.3">
      <c r="B573" s="17">
        <v>44903</v>
      </c>
      <c r="C573" s="55">
        <v>27179.667751363679</v>
      </c>
      <c r="D573" s="50">
        <v>23966.580414895026</v>
      </c>
      <c r="E573" s="53">
        <v>16823.897119669677</v>
      </c>
      <c r="F573" s="53">
        <v>21252.557217760852</v>
      </c>
      <c r="G573" s="53">
        <v>20615.954308751752</v>
      </c>
    </row>
    <row r="574" spans="2:7" x14ac:dyDescent="0.3">
      <c r="B574" s="17">
        <v>44904</v>
      </c>
      <c r="C574" s="55">
        <v>26806.494443825919</v>
      </c>
      <c r="D574" s="50">
        <v>23640.884541650594</v>
      </c>
      <c r="E574" s="53">
        <v>16721.859717854833</v>
      </c>
      <c r="F574" s="53">
        <v>21137.086006396134</v>
      </c>
      <c r="G574" s="53">
        <v>20650.620324094725</v>
      </c>
    </row>
    <row r="575" spans="2:7" x14ac:dyDescent="0.3">
      <c r="B575" s="17">
        <v>44907</v>
      </c>
      <c r="C575" s="55">
        <v>27254.215397473177</v>
      </c>
      <c r="D575" s="50">
        <v>23790.722148536119</v>
      </c>
      <c r="E575" s="53">
        <v>16722.153094328121</v>
      </c>
      <c r="F575" s="53">
        <v>21189.654865614906</v>
      </c>
      <c r="G575" s="53">
        <v>20720.951998075525</v>
      </c>
    </row>
    <row r="576" spans="2:7" x14ac:dyDescent="0.3">
      <c r="B576" s="17">
        <v>44908</v>
      </c>
      <c r="C576" s="55">
        <v>27543.363274215695</v>
      </c>
      <c r="D576" s="50">
        <v>24030.006149895518</v>
      </c>
      <c r="E576" s="53">
        <v>16822.220150477224</v>
      </c>
      <c r="F576" s="53">
        <v>21440.551591458221</v>
      </c>
      <c r="G576" s="53">
        <v>20697.287092070823</v>
      </c>
    </row>
    <row r="577" spans="2:7" x14ac:dyDescent="0.3">
      <c r="B577" s="17">
        <v>44909</v>
      </c>
      <c r="C577" s="55">
        <v>27747.817277301219</v>
      </c>
      <c r="D577" s="50">
        <v>24103.561416200126</v>
      </c>
      <c r="E577" s="53">
        <v>16869.399744151742</v>
      </c>
      <c r="F577" s="53">
        <v>21505.35857877574</v>
      </c>
      <c r="G577" s="53">
        <v>20691.653822635133</v>
      </c>
    </row>
    <row r="578" spans="2:7" x14ac:dyDescent="0.3">
      <c r="B578" s="17">
        <v>44910</v>
      </c>
      <c r="C578" s="55">
        <v>27483.185127246579</v>
      </c>
      <c r="D578" s="50">
        <v>23830.433783393219</v>
      </c>
      <c r="E578" s="53">
        <v>16647.165934704539</v>
      </c>
      <c r="F578" s="53">
        <v>21283.661552666665</v>
      </c>
      <c r="G578" s="53">
        <v>20552.72318383128</v>
      </c>
    </row>
    <row r="579" spans="2:7" x14ac:dyDescent="0.3">
      <c r="B579" s="17">
        <v>44911</v>
      </c>
      <c r="C579" s="55">
        <v>27130.937018138837</v>
      </c>
      <c r="D579" s="50">
        <v>23415.960157672464</v>
      </c>
      <c r="E579" s="53">
        <v>16515.219832579536</v>
      </c>
      <c r="F579" s="53">
        <v>21067.037060679853</v>
      </c>
      <c r="G579" s="53">
        <v>20360.917233694083</v>
      </c>
    </row>
    <row r="580" spans="2:7" x14ac:dyDescent="0.3">
      <c r="B580" s="17">
        <v>44914</v>
      </c>
      <c r="C580" s="55">
        <v>27354.137493368122</v>
      </c>
      <c r="D580" s="50">
        <v>23623.336445195524</v>
      </c>
      <c r="E580" s="53">
        <v>16651.822304970181</v>
      </c>
      <c r="F580" s="53">
        <v>21272.936565224878</v>
      </c>
      <c r="G580" s="53">
        <v>20543.132753874554</v>
      </c>
    </row>
    <row r="581" spans="2:7" x14ac:dyDescent="0.3">
      <c r="B581" s="17">
        <v>44915</v>
      </c>
      <c r="C581" s="55">
        <v>27299.77960026696</v>
      </c>
      <c r="D581" s="50">
        <v>23554.352013727548</v>
      </c>
      <c r="E581" s="53">
        <v>16619.903609928955</v>
      </c>
      <c r="F581" s="53">
        <v>21186.150941849166</v>
      </c>
      <c r="G581" s="53">
        <v>20419.839499547154</v>
      </c>
    </row>
    <row r="582" spans="2:7" x14ac:dyDescent="0.3">
      <c r="B582" s="17">
        <v>44916</v>
      </c>
      <c r="C582" s="55">
        <v>26467.029930746972</v>
      </c>
      <c r="D582" s="50">
        <v>23010.762797384952</v>
      </c>
      <c r="E582" s="53">
        <v>16451.568314122116</v>
      </c>
      <c r="F582" s="53">
        <v>20849.432540187452</v>
      </c>
      <c r="G582" s="53">
        <v>20106.366514547375</v>
      </c>
    </row>
    <row r="583" spans="2:7" x14ac:dyDescent="0.3">
      <c r="B583" s="17">
        <v>44917</v>
      </c>
      <c r="C583" s="55">
        <v>26083.394023994209</v>
      </c>
      <c r="D583" s="50">
        <v>22742.579429077894</v>
      </c>
      <c r="E583" s="53">
        <v>16386.65294844484</v>
      </c>
      <c r="F583" s="53">
        <v>20675.624673768518</v>
      </c>
      <c r="G583" s="53">
        <v>19958.199793330496</v>
      </c>
    </row>
    <row r="584" spans="2:7" x14ac:dyDescent="0.3">
      <c r="B584" s="17">
        <v>44918</v>
      </c>
      <c r="C584" s="55">
        <v>24826.663586073035</v>
      </c>
      <c r="D584" s="50">
        <v>21743.812289066798</v>
      </c>
      <c r="E584" s="53">
        <v>16096.801649603329</v>
      </c>
      <c r="F584" s="53">
        <v>20156.343765149759</v>
      </c>
      <c r="G584" s="53">
        <v>19612.213809722864</v>
      </c>
    </row>
    <row r="585" spans="2:7" x14ac:dyDescent="0.3">
      <c r="B585" s="17">
        <v>44921</v>
      </c>
      <c r="C585" s="55">
        <v>25902.645210067018</v>
      </c>
      <c r="D585" s="50">
        <v>22586.857091116399</v>
      </c>
      <c r="E585" s="53">
        <v>16284.403464045676</v>
      </c>
      <c r="F585" s="53">
        <v>20758.311952611806</v>
      </c>
      <c r="G585" s="53">
        <v>19915.973804489149</v>
      </c>
    </row>
    <row r="586" spans="2:7" x14ac:dyDescent="0.3">
      <c r="B586" s="17">
        <v>44922</v>
      </c>
      <c r="C586" s="55">
        <v>26385.765673688151</v>
      </c>
      <c r="D586" s="50">
        <v>22929.061157556334</v>
      </c>
      <c r="E586" s="53">
        <v>16390.69715310794</v>
      </c>
      <c r="F586" s="53">
        <v>20925.104696784569</v>
      </c>
      <c r="G586" s="53">
        <v>19984.116082171407</v>
      </c>
    </row>
    <row r="587" spans="2:7" x14ac:dyDescent="0.3">
      <c r="B587" s="17">
        <v>44923</v>
      </c>
      <c r="C587" s="55">
        <v>26544.953380375006</v>
      </c>
      <c r="D587" s="50">
        <v>22955.452923405926</v>
      </c>
      <c r="E587" s="53">
        <v>16381.756155826708</v>
      </c>
      <c r="F587" s="53">
        <v>20935.647098459453</v>
      </c>
      <c r="G587" s="53">
        <v>20043.98280387482</v>
      </c>
    </row>
    <row r="588" spans="2:7" x14ac:dyDescent="0.3">
      <c r="B588" s="17">
        <v>44924</v>
      </c>
      <c r="C588" s="55">
        <v>26732.016438172417</v>
      </c>
      <c r="D588" s="50">
        <v>23024.347521110045</v>
      </c>
      <c r="E588" s="53">
        <v>16443.438393022825</v>
      </c>
      <c r="F588" s="53">
        <v>21095.141341532613</v>
      </c>
      <c r="G588" s="53">
        <v>20048.972102058033</v>
      </c>
    </row>
    <row r="589" spans="2:7" x14ac:dyDescent="0.3">
      <c r="B589" s="17">
        <v>44925</v>
      </c>
      <c r="C589" s="55">
        <v>26987.594801368112</v>
      </c>
      <c r="D589" s="50">
        <v>23272.907787902692</v>
      </c>
      <c r="E589" s="53">
        <v>16365.803926510778</v>
      </c>
      <c r="F589" s="53">
        <v>21041.336881594558</v>
      </c>
      <c r="G589" s="53">
        <v>20062.675983378642</v>
      </c>
    </row>
    <row r="590" spans="2:7" x14ac:dyDescent="0.3">
      <c r="B590" s="17">
        <v>44928</v>
      </c>
      <c r="C590" s="55">
        <v>27448.099526903909</v>
      </c>
      <c r="D590" s="50">
        <v>23558.50217873204</v>
      </c>
      <c r="E590" s="53">
        <v>16448.919942829216</v>
      </c>
      <c r="F590" s="53">
        <v>21187.586692942539</v>
      </c>
      <c r="G590" s="53">
        <v>20070.622622188217</v>
      </c>
    </row>
    <row r="591" spans="2:7" x14ac:dyDescent="0.3">
      <c r="B591" s="17">
        <v>44929</v>
      </c>
      <c r="C591" s="55">
        <v>27565.257108079139</v>
      </c>
      <c r="D591" s="50">
        <v>23690.850855538007</v>
      </c>
      <c r="E591" s="53">
        <v>16480.519848741187</v>
      </c>
      <c r="F591" s="53">
        <v>21329.33355161305</v>
      </c>
      <c r="G591" s="53">
        <v>20010.383981258772</v>
      </c>
    </row>
    <row r="592" spans="2:7" x14ac:dyDescent="0.3">
      <c r="B592" s="17">
        <v>44930</v>
      </c>
      <c r="C592" s="55">
        <v>27209.705649664662</v>
      </c>
      <c r="D592" s="50">
        <v>23382.180648946058</v>
      </c>
      <c r="E592" s="53">
        <v>16309.09764701289</v>
      </c>
      <c r="F592" s="53">
        <v>21157.383561179777</v>
      </c>
      <c r="G592" s="53">
        <v>19868.186069140196</v>
      </c>
    </row>
    <row r="593" spans="2:7" x14ac:dyDescent="0.3">
      <c r="B593" s="17">
        <v>44931</v>
      </c>
      <c r="C593" s="55">
        <v>27247.356691856072</v>
      </c>
      <c r="D593" s="50">
        <v>23514.886182634666</v>
      </c>
      <c r="E593" s="53">
        <v>16263.075327063851</v>
      </c>
      <c r="F593" s="53">
        <v>21105.929121248621</v>
      </c>
      <c r="G593" s="53">
        <v>19957.608272225276</v>
      </c>
    </row>
    <row r="594" spans="2:7" x14ac:dyDescent="0.3">
      <c r="B594" s="17">
        <v>44932</v>
      </c>
      <c r="C594" s="55">
        <v>27067.063882227874</v>
      </c>
      <c r="D594" s="50">
        <v>23319.652941812557</v>
      </c>
      <c r="E594" s="53">
        <v>16142.970192112072</v>
      </c>
      <c r="F594" s="53">
        <v>20910.804234929197</v>
      </c>
      <c r="G594" s="53">
        <v>19881.819840331304</v>
      </c>
    </row>
    <row r="595" spans="2:7" x14ac:dyDescent="0.3">
      <c r="B595" s="17">
        <v>44935</v>
      </c>
      <c r="C595" s="55">
        <v>27260.000831113139</v>
      </c>
      <c r="D595" s="50">
        <v>23586.675905707838</v>
      </c>
      <c r="E595" s="53">
        <v>16361.067459811156</v>
      </c>
      <c r="F595" s="53">
        <v>21056.738601247129</v>
      </c>
      <c r="G595" s="53">
        <v>20024.653776710355</v>
      </c>
    </row>
    <row r="596" spans="2:7" x14ac:dyDescent="0.3">
      <c r="B596" s="17">
        <v>44936</v>
      </c>
      <c r="C596" s="55">
        <v>27007.800909332032</v>
      </c>
      <c r="D596" s="50">
        <v>23384.92212760176</v>
      </c>
      <c r="E596" s="53">
        <v>16192.01249355351</v>
      </c>
      <c r="F596" s="53">
        <v>20862.254894880309</v>
      </c>
      <c r="G596" s="53">
        <v>19966.111377075322</v>
      </c>
    </row>
    <row r="597" spans="2:7" x14ac:dyDescent="0.3">
      <c r="B597" s="17">
        <v>44937</v>
      </c>
      <c r="C597" s="55">
        <v>27182.780468715107</v>
      </c>
      <c r="D597" s="50">
        <v>23442.817510236131</v>
      </c>
      <c r="E597" s="53">
        <v>16175.208607636432</v>
      </c>
      <c r="F597" s="53">
        <v>20897.752583143487</v>
      </c>
      <c r="G597" s="53">
        <v>19949.043180837565</v>
      </c>
    </row>
    <row r="598" spans="2:7" x14ac:dyDescent="0.3">
      <c r="B598" s="17">
        <v>44938</v>
      </c>
      <c r="C598" s="55">
        <v>27098.473134760861</v>
      </c>
      <c r="D598" s="50">
        <v>23316.261407455277</v>
      </c>
      <c r="E598" s="53">
        <v>16141.214190890083</v>
      </c>
      <c r="F598" s="53">
        <v>20857.473014326166</v>
      </c>
      <c r="G598" s="53">
        <v>19955.135874711301</v>
      </c>
    </row>
    <row r="599" spans="2:7" x14ac:dyDescent="0.3">
      <c r="B599" s="17">
        <v>44939</v>
      </c>
      <c r="C599" s="55">
        <v>27298.89942228144</v>
      </c>
      <c r="D599" s="50">
        <v>23427.39181389513</v>
      </c>
      <c r="E599" s="53">
        <v>16230.105000437647</v>
      </c>
      <c r="F599" s="53">
        <v>21006.150283104598</v>
      </c>
      <c r="G599" s="53">
        <v>19962.941057063112</v>
      </c>
    </row>
    <row r="600" spans="2:7" x14ac:dyDescent="0.3">
      <c r="B600" s="17">
        <v>44942</v>
      </c>
      <c r="C600" s="55">
        <v>27444.882173008755</v>
      </c>
      <c r="D600" s="50">
        <v>23452.497872720942</v>
      </c>
      <c r="E600" s="53">
        <v>16174.064638966431</v>
      </c>
      <c r="F600" s="53">
        <v>20900.920577814108</v>
      </c>
      <c r="G600" s="53">
        <v>19934.87987507891</v>
      </c>
    </row>
    <row r="601" spans="2:7" x14ac:dyDescent="0.3">
      <c r="B601" s="17">
        <v>44943</v>
      </c>
      <c r="C601" s="55">
        <v>27372.481246713312</v>
      </c>
      <c r="D601" s="50">
        <v>23375.21094284279</v>
      </c>
      <c r="E601" s="53">
        <v>16317.067242193671</v>
      </c>
      <c r="F601" s="53">
        <v>20853.678436992304</v>
      </c>
      <c r="G601" s="53">
        <v>20042.817421646629</v>
      </c>
    </row>
    <row r="602" spans="2:7" x14ac:dyDescent="0.3">
      <c r="B602" s="17">
        <v>44944</v>
      </c>
      <c r="C602" s="55">
        <v>27451.231061247239</v>
      </c>
      <c r="D602" s="50">
        <v>23347.65644929442</v>
      </c>
      <c r="E602" s="53">
        <v>16418.066184428455</v>
      </c>
      <c r="F602" s="53">
        <v>20931.478639078137</v>
      </c>
      <c r="G602" s="53">
        <v>20111.161729525742</v>
      </c>
    </row>
    <row r="603" spans="2:7" x14ac:dyDescent="0.3">
      <c r="B603" s="17">
        <v>44945</v>
      </c>
      <c r="C603" s="55">
        <v>27340.543359809799</v>
      </c>
      <c r="D603" s="50">
        <v>23356.918465234088</v>
      </c>
      <c r="E603" s="53">
        <v>16368.198570395716</v>
      </c>
      <c r="F603" s="53">
        <v>20915.641680902838</v>
      </c>
      <c r="G603" s="53">
        <v>20052.724406785055</v>
      </c>
    </row>
    <row r="604" spans="2:7" x14ac:dyDescent="0.3">
      <c r="B604" s="17">
        <v>44946</v>
      </c>
      <c r="C604" s="55">
        <v>27362.525826980876</v>
      </c>
      <c r="D604" s="50">
        <v>23240.877094741336</v>
      </c>
      <c r="E604" s="53">
        <v>16295.699456146522</v>
      </c>
      <c r="F604" s="53">
        <v>20905.927400204273</v>
      </c>
      <c r="G604" s="53">
        <v>19840.027757253662</v>
      </c>
    </row>
    <row r="605" spans="2:7" x14ac:dyDescent="0.3">
      <c r="B605" s="17">
        <v>44949</v>
      </c>
      <c r="C605" s="55">
        <v>27300.957684647601</v>
      </c>
      <c r="D605" s="50">
        <v>23272.475346749765</v>
      </c>
      <c r="E605" s="53">
        <v>16377.551625245102</v>
      </c>
      <c r="F605" s="53">
        <v>21035.230237206128</v>
      </c>
      <c r="G605" s="53">
        <v>19938.473239965744</v>
      </c>
    </row>
    <row r="606" spans="2:7" x14ac:dyDescent="0.3">
      <c r="B606" s="17">
        <v>44950</v>
      </c>
      <c r="C606" s="55">
        <v>27099.809492905126</v>
      </c>
      <c r="D606" s="50">
        <v>23099.88548053733</v>
      </c>
      <c r="E606" s="53">
        <v>16377.538453240177</v>
      </c>
      <c r="F606" s="53">
        <v>20951.790791151147</v>
      </c>
      <c r="G606" s="53">
        <v>20016.610096298355</v>
      </c>
    </row>
    <row r="607" spans="2:7" x14ac:dyDescent="0.3">
      <c r="B607" s="17">
        <v>44951</v>
      </c>
      <c r="C607" s="55">
        <v>26829.303275902901</v>
      </c>
      <c r="D607" s="50">
        <v>22613.993238119619</v>
      </c>
      <c r="E607" s="53">
        <v>16173.119580875828</v>
      </c>
      <c r="F607" s="53">
        <v>20471.301150014642</v>
      </c>
      <c r="G607" s="53">
        <v>19951.339066829027</v>
      </c>
    </row>
    <row r="608" spans="2:7" x14ac:dyDescent="0.3">
      <c r="B608" s="17">
        <v>44953</v>
      </c>
      <c r="C608" s="55">
        <v>26114.06273117314</v>
      </c>
      <c r="D608" s="50">
        <v>21896.313467050746</v>
      </c>
      <c r="E608" s="53">
        <v>15913.139462088027</v>
      </c>
      <c r="F608" s="53">
        <v>19935.350759127472</v>
      </c>
      <c r="G608" s="53">
        <v>19957.016839419968</v>
      </c>
    </row>
    <row r="609" spans="2:7" x14ac:dyDescent="0.3">
      <c r="B609" s="17">
        <v>44956</v>
      </c>
      <c r="C609" s="55">
        <v>25993.105524512328</v>
      </c>
      <c r="D609" s="50">
        <v>21867.333869258808</v>
      </c>
      <c r="E609" s="53">
        <v>15953.134325804409</v>
      </c>
      <c r="F609" s="53">
        <v>19941.169669405648</v>
      </c>
      <c r="G609" s="53">
        <v>19929.281572408057</v>
      </c>
    </row>
    <row r="610" spans="2:7" x14ac:dyDescent="0.3">
      <c r="B610" s="17">
        <v>44957</v>
      </c>
      <c r="C610" s="55">
        <v>26633.60515328122</v>
      </c>
      <c r="D610" s="50">
        <v>22405.439973404202</v>
      </c>
      <c r="E610" s="53">
        <v>15964.935776962862</v>
      </c>
      <c r="F610" s="53">
        <v>20104.176594618162</v>
      </c>
      <c r="G610" s="53">
        <v>20067.832256693961</v>
      </c>
    </row>
    <row r="611" spans="2:7" x14ac:dyDescent="0.3">
      <c r="B611" s="17">
        <v>44958</v>
      </c>
      <c r="C611" s="55">
        <v>26195.4504417676</v>
      </c>
      <c r="D611" s="50">
        <v>21868.170407463294</v>
      </c>
      <c r="E611" s="53">
        <v>15923.383822603886</v>
      </c>
      <c r="F611" s="53">
        <v>19720.36355654712</v>
      </c>
      <c r="G611" s="53">
        <v>20064.671384772249</v>
      </c>
    </row>
    <row r="612" spans="2:7" x14ac:dyDescent="0.3">
      <c r="B612" s="17">
        <v>44959</v>
      </c>
      <c r="C612" s="55">
        <v>26417.051648545254</v>
      </c>
      <c r="D612" s="50">
        <v>21906.164049029485</v>
      </c>
      <c r="E612" s="53">
        <v>15917.941921862821</v>
      </c>
      <c r="F612" s="53">
        <v>19731.222886910971</v>
      </c>
      <c r="G612" s="53">
        <v>20300.749939092901</v>
      </c>
    </row>
    <row r="613" spans="2:7" x14ac:dyDescent="0.3">
      <c r="B613" s="17">
        <v>44960</v>
      </c>
      <c r="C613" s="55">
        <v>26327.275428478315</v>
      </c>
      <c r="D613" s="50">
        <v>21967.902303241626</v>
      </c>
      <c r="E613" s="53">
        <v>16137.728266354841</v>
      </c>
      <c r="F613" s="53">
        <v>20030.49081801303</v>
      </c>
      <c r="G613" s="53">
        <v>20376.846890876652</v>
      </c>
    </row>
    <row r="614" spans="2:7" x14ac:dyDescent="0.3">
      <c r="B614" s="17">
        <v>44963</v>
      </c>
      <c r="C614" s="55">
        <v>26396.142453351338</v>
      </c>
      <c r="D614" s="50">
        <v>22015.451004680632</v>
      </c>
      <c r="E614" s="53">
        <v>16056.660829428356</v>
      </c>
      <c r="F614" s="53">
        <v>20047.246496078609</v>
      </c>
      <c r="G614" s="53">
        <v>20275.161066322766</v>
      </c>
    </row>
    <row r="615" spans="2:7" x14ac:dyDescent="0.3">
      <c r="B615" s="17">
        <v>44964</v>
      </c>
      <c r="C615" s="55">
        <v>26331.987590141111</v>
      </c>
      <c r="D615" s="50">
        <v>21900.806239444293</v>
      </c>
      <c r="E615" s="53">
        <v>16017.637500862977</v>
      </c>
      <c r="F615" s="53">
        <v>20013.90312842499</v>
      </c>
      <c r="G615" s="53">
        <v>20201.519028670569</v>
      </c>
    </row>
    <row r="616" spans="2:7" x14ac:dyDescent="0.3">
      <c r="B616" s="17">
        <v>44965</v>
      </c>
      <c r="C616" s="55">
        <v>26500.003631503598</v>
      </c>
      <c r="D616" s="50">
        <v>22026.511554527082</v>
      </c>
      <c r="E616" s="53">
        <v>16154.786012730441</v>
      </c>
      <c r="F616" s="53">
        <v>20215.882471087705</v>
      </c>
      <c r="G616" s="53">
        <v>20289.500971903846</v>
      </c>
    </row>
    <row r="617" spans="2:7" x14ac:dyDescent="0.3">
      <c r="B617" s="17">
        <v>44966</v>
      </c>
      <c r="C617" s="55">
        <v>26476.545349416527</v>
      </c>
      <c r="D617" s="50">
        <v>22013.484574566915</v>
      </c>
      <c r="E617" s="53">
        <v>16174.277785955192</v>
      </c>
      <c r="F617" s="53">
        <v>20271.547726469293</v>
      </c>
      <c r="G617" s="53">
        <v>20262.533737519669</v>
      </c>
    </row>
    <row r="618" spans="2:7" x14ac:dyDescent="0.3">
      <c r="B618" s="17">
        <v>44967</v>
      </c>
      <c r="C618" s="55">
        <v>26593.563297960281</v>
      </c>
      <c r="D618" s="50">
        <v>22131.445135004455</v>
      </c>
      <c r="E618" s="53">
        <v>16140.828344281221</v>
      </c>
      <c r="F618" s="53">
        <v>20326.079562157112</v>
      </c>
      <c r="G618" s="53">
        <v>20293.738396343073</v>
      </c>
    </row>
    <row r="619" spans="2:7" x14ac:dyDescent="0.3">
      <c r="B619" s="17">
        <v>44970</v>
      </c>
      <c r="C619" s="55">
        <v>26457.850052456342</v>
      </c>
      <c r="D619" s="50">
        <v>21934.725300276277</v>
      </c>
      <c r="E619" s="53">
        <v>16063.2335268345</v>
      </c>
      <c r="F619" s="53">
        <v>20117.773036386738</v>
      </c>
      <c r="G619" s="53">
        <v>20200.750996042832</v>
      </c>
    </row>
    <row r="620" spans="2:7" x14ac:dyDescent="0.3">
      <c r="B620" s="17">
        <v>44971</v>
      </c>
      <c r="C620" s="55">
        <v>26425.23053321079</v>
      </c>
      <c r="D620" s="50">
        <v>21987.385852650463</v>
      </c>
      <c r="E620" s="53">
        <v>16206.767933129195</v>
      </c>
      <c r="F620" s="53">
        <v>20175.573659831702</v>
      </c>
      <c r="G620" s="53">
        <v>20200.433028062551</v>
      </c>
    </row>
    <row r="621" spans="2:7" x14ac:dyDescent="0.3">
      <c r="B621" s="17">
        <v>44972</v>
      </c>
      <c r="C621" s="55">
        <v>26571.245466270047</v>
      </c>
      <c r="D621" s="50">
        <v>22173.791996858621</v>
      </c>
      <c r="E621" s="53">
        <v>16295.100595599457</v>
      </c>
      <c r="F621" s="53">
        <v>20268.016043923795</v>
      </c>
      <c r="G621" s="53">
        <v>20267.982460140924</v>
      </c>
    </row>
    <row r="622" spans="2:7" x14ac:dyDescent="0.3">
      <c r="B622" s="17">
        <v>44973</v>
      </c>
      <c r="C622" s="55">
        <v>26617.180029670726</v>
      </c>
      <c r="D622" s="50">
        <v>22352.777097743019</v>
      </c>
      <c r="E622" s="53">
        <v>16313.062686595898</v>
      </c>
      <c r="F622" s="53">
        <v>20253.121161301748</v>
      </c>
      <c r="G622" s="53">
        <v>20187.850114114801</v>
      </c>
    </row>
    <row r="623" spans="2:7" x14ac:dyDescent="0.3">
      <c r="B623" s="17">
        <v>44974</v>
      </c>
      <c r="C623" s="55">
        <v>26551.058175298029</v>
      </c>
      <c r="D623" s="50">
        <v>22182.186652319648</v>
      </c>
      <c r="E623" s="53">
        <v>16230.172057917258</v>
      </c>
      <c r="F623" s="53">
        <v>19997.971216078913</v>
      </c>
      <c r="G623" s="53">
        <v>20139.806309023326</v>
      </c>
    </row>
    <row r="624" spans="2:7" x14ac:dyDescent="0.3">
      <c r="B624" s="17">
        <v>44977</v>
      </c>
      <c r="C624" s="55">
        <v>26439.632390542854</v>
      </c>
      <c r="D624" s="50">
        <v>22176.08446158082</v>
      </c>
      <c r="E624" s="53">
        <v>16139.989992735553</v>
      </c>
      <c r="F624" s="53">
        <v>19913.468465179052</v>
      </c>
      <c r="G624" s="53">
        <v>20058.755202421027</v>
      </c>
    </row>
    <row r="625" spans="2:7" x14ac:dyDescent="0.3">
      <c r="B625" s="17">
        <v>44978</v>
      </c>
      <c r="C625" s="55">
        <v>26480.73151460485</v>
      </c>
      <c r="D625" s="50">
        <v>22093.172698998696</v>
      </c>
      <c r="E625" s="53">
        <v>16123.704737881008</v>
      </c>
      <c r="F625" s="53">
        <v>19853.983841001678</v>
      </c>
      <c r="G625" s="53">
        <v>19996.088578832943</v>
      </c>
    </row>
    <row r="626" spans="2:7" x14ac:dyDescent="0.3">
      <c r="B626" s="17">
        <v>44979</v>
      </c>
      <c r="C626" s="55">
        <v>26253.696417802239</v>
      </c>
      <c r="D626" s="50">
        <v>21865.925337795812</v>
      </c>
      <c r="E626" s="53">
        <v>15877.707567147834</v>
      </c>
      <c r="F626" s="53">
        <v>19613.151874381438</v>
      </c>
      <c r="G626" s="53">
        <v>19831.930213895819</v>
      </c>
    </row>
    <row r="627" spans="2:7" x14ac:dyDescent="0.3">
      <c r="B627" s="17">
        <v>44980</v>
      </c>
      <c r="C627" s="55">
        <v>26144.328895413233</v>
      </c>
      <c r="D627" s="50">
        <v>21876.194111433906</v>
      </c>
      <c r="E627" s="53">
        <v>15838.710715642857</v>
      </c>
      <c r="F627" s="53">
        <v>19697.734934302756</v>
      </c>
      <c r="G627" s="53">
        <v>19885.62609630407</v>
      </c>
    </row>
    <row r="628" spans="2:7" x14ac:dyDescent="0.3">
      <c r="B628" s="17">
        <v>44981</v>
      </c>
      <c r="C628" s="55">
        <v>25934.580459074481</v>
      </c>
      <c r="D628" s="50">
        <v>21652.137242820216</v>
      </c>
      <c r="E628" s="53">
        <v>15797.703869406816</v>
      </c>
      <c r="F628" s="53">
        <v>19660.055166650251</v>
      </c>
      <c r="G628" s="53">
        <v>19865.087095456242</v>
      </c>
    </row>
    <row r="629" spans="2:7" x14ac:dyDescent="0.3">
      <c r="B629" s="17">
        <v>44984</v>
      </c>
      <c r="C629" s="55">
        <v>25660.591164113932</v>
      </c>
      <c r="D629" s="50">
        <v>21546.844327287403</v>
      </c>
      <c r="E629" s="53">
        <v>15731.432452475221</v>
      </c>
      <c r="F629" s="53">
        <v>19745.164064008248</v>
      </c>
      <c r="G629" s="53">
        <v>19699.895356658184</v>
      </c>
    </row>
    <row r="630" spans="2:7" x14ac:dyDescent="0.3">
      <c r="B630" s="17">
        <v>44985</v>
      </c>
      <c r="C630" s="55">
        <v>25847.090591453078</v>
      </c>
      <c r="D630" s="50">
        <v>21595.201222829539</v>
      </c>
      <c r="E630" s="53">
        <v>15651.069385185741</v>
      </c>
      <c r="F630" s="53">
        <v>19769.085288190345</v>
      </c>
      <c r="G630" s="53">
        <v>19707.118465995278</v>
      </c>
    </row>
    <row r="631" spans="2:7" x14ac:dyDescent="0.3">
      <c r="B631" s="17">
        <v>44986</v>
      </c>
      <c r="C631" s="55">
        <v>26173.17006820142</v>
      </c>
      <c r="D631" s="50">
        <v>21853.720801432362</v>
      </c>
      <c r="E631" s="53">
        <v>15783.707749347266</v>
      </c>
      <c r="F631" s="53">
        <v>20000.426432289129</v>
      </c>
      <c r="G631" s="53">
        <v>19808.883760469256</v>
      </c>
    </row>
    <row r="632" spans="2:7" x14ac:dyDescent="0.3">
      <c r="B632" s="17">
        <v>44987</v>
      </c>
      <c r="C632" s="55">
        <v>26120.076254892465</v>
      </c>
      <c r="D632" s="50">
        <v>21871.810068871786</v>
      </c>
      <c r="E632" s="53">
        <v>15667.101710935653</v>
      </c>
      <c r="F632" s="53">
        <v>19919.724097638871</v>
      </c>
      <c r="G632" s="53">
        <v>19760.681015537597</v>
      </c>
    </row>
    <row r="633" spans="2:7" x14ac:dyDescent="0.3">
      <c r="B633" s="17">
        <v>44988</v>
      </c>
      <c r="C633" s="55">
        <v>26505.633429275982</v>
      </c>
      <c r="D633" s="50">
        <v>22185.500124233859</v>
      </c>
      <c r="E633" s="53">
        <v>15912.926315099274</v>
      </c>
      <c r="F633" s="53">
        <v>20288.227450770246</v>
      </c>
      <c r="G633" s="53">
        <v>19913.396330080821</v>
      </c>
    </row>
    <row r="634" spans="2:7" x14ac:dyDescent="0.3">
      <c r="B634" s="17">
        <v>44991</v>
      </c>
      <c r="C634" s="55">
        <v>26806.580263377768</v>
      </c>
      <c r="D634" s="50">
        <v>22299.497311941413</v>
      </c>
      <c r="E634" s="53">
        <v>16018.461749049846</v>
      </c>
      <c r="F634" s="53">
        <v>20337.000248996243</v>
      </c>
      <c r="G634" s="53">
        <v>19957.899308732631</v>
      </c>
    </row>
    <row r="635" spans="2:7" x14ac:dyDescent="0.3">
      <c r="B635" s="17">
        <v>44993</v>
      </c>
      <c r="C635" s="55">
        <v>26969.51395833031</v>
      </c>
      <c r="D635" s="50">
        <v>22433.070206108656</v>
      </c>
      <c r="E635" s="53">
        <v>16057.086059001436</v>
      </c>
      <c r="F635" s="53">
        <v>20415.88854738888</v>
      </c>
      <c r="G635" s="53">
        <v>19994.234633897097</v>
      </c>
    </row>
    <row r="636" spans="2:7" x14ac:dyDescent="0.3">
      <c r="B636" s="17">
        <v>44994</v>
      </c>
      <c r="C636" s="55">
        <v>26879.475003815747</v>
      </c>
      <c r="D636" s="50">
        <v>22303.912021891887</v>
      </c>
      <c r="E636" s="53">
        <v>15908.003178471296</v>
      </c>
      <c r="F636" s="53">
        <v>20263.990733698134</v>
      </c>
      <c r="G636" s="53">
        <v>19860.981767684189</v>
      </c>
    </row>
    <row r="637" spans="2:7" x14ac:dyDescent="0.3">
      <c r="B637" s="17">
        <v>44995</v>
      </c>
      <c r="C637" s="55">
        <v>26717.297857453366</v>
      </c>
      <c r="D637" s="50">
        <v>22075.05276417093</v>
      </c>
      <c r="E637" s="53">
        <v>15748.116459842446</v>
      </c>
      <c r="F637" s="53">
        <v>19930.415487385151</v>
      </c>
      <c r="G637" s="53">
        <v>19879.091461374708</v>
      </c>
    </row>
    <row r="638" spans="2:7" x14ac:dyDescent="0.3">
      <c r="B638" s="17">
        <v>44998</v>
      </c>
      <c r="C638" s="55">
        <v>26117.650445675205</v>
      </c>
      <c r="D638" s="50">
        <v>21631.117381163593</v>
      </c>
      <c r="E638" s="53">
        <v>15513.907701313356</v>
      </c>
      <c r="F638" s="53">
        <v>19423.282107951185</v>
      </c>
      <c r="G638" s="53">
        <v>19631.251888679879</v>
      </c>
    </row>
    <row r="639" spans="2:7" x14ac:dyDescent="0.3">
      <c r="B639" s="17">
        <v>44999</v>
      </c>
      <c r="C639" s="55">
        <v>26007.174655221301</v>
      </c>
      <c r="D639" s="50">
        <v>21371.855744694134</v>
      </c>
      <c r="E639" s="53">
        <v>15413.427390141103</v>
      </c>
      <c r="F639" s="53">
        <v>19301.353725813562</v>
      </c>
      <c r="G639" s="53">
        <v>19572.320174736309</v>
      </c>
    </row>
    <row r="640" spans="2:7" x14ac:dyDescent="0.3">
      <c r="B640" s="17">
        <v>45000</v>
      </c>
      <c r="C640" s="55">
        <v>25901.131761167242</v>
      </c>
      <c r="D640" s="50">
        <v>21352.572927281788</v>
      </c>
      <c r="E640" s="53">
        <v>15349.030788576916</v>
      </c>
      <c r="F640" s="53">
        <v>19161.790382331332</v>
      </c>
      <c r="G640" s="53">
        <v>19543.305000511358</v>
      </c>
    </row>
    <row r="641" spans="2:7" x14ac:dyDescent="0.3">
      <c r="B641" s="17">
        <v>45001</v>
      </c>
      <c r="C641" s="55">
        <v>25871.973864992055</v>
      </c>
      <c r="D641" s="50">
        <v>21330.763767589604</v>
      </c>
      <c r="E641" s="53">
        <v>15361.27183876836</v>
      </c>
      <c r="F641" s="53">
        <v>19147.351222297075</v>
      </c>
      <c r="G641" s="53">
        <v>19557.582831254855</v>
      </c>
    </row>
    <row r="642" spans="2:7" x14ac:dyDescent="0.3">
      <c r="B642" s="17">
        <v>45002</v>
      </c>
      <c r="C642" s="55">
        <v>25753.938919587094</v>
      </c>
      <c r="D642" s="50">
        <v>21369.886991293424</v>
      </c>
      <c r="E642" s="53">
        <v>15464.63894782768</v>
      </c>
      <c r="F642" s="53">
        <v>19335.493100406911</v>
      </c>
      <c r="G642" s="53">
        <v>19647.0307296141</v>
      </c>
    </row>
    <row r="643" spans="2:7" x14ac:dyDescent="0.3">
      <c r="B643" s="17">
        <v>45005</v>
      </c>
      <c r="C643" s="55">
        <v>25408.654152640196</v>
      </c>
      <c r="D643" s="50">
        <v>21109.448377631612</v>
      </c>
      <c r="E643" s="53">
        <v>15363.308177509272</v>
      </c>
      <c r="F643" s="53">
        <v>19127.85259391103</v>
      </c>
      <c r="G643" s="53">
        <v>19541.468538957939</v>
      </c>
    </row>
    <row r="644" spans="2:7" x14ac:dyDescent="0.3">
      <c r="B644" s="17">
        <v>45006</v>
      </c>
      <c r="C644" s="55">
        <v>25646.943393335707</v>
      </c>
      <c r="D644" s="50">
        <v>21285.025526263958</v>
      </c>
      <c r="E644" s="53">
        <v>15470.945810225372</v>
      </c>
      <c r="F644" s="53">
        <v>19417.701300999437</v>
      </c>
      <c r="G644" s="53">
        <v>19575.234513305913</v>
      </c>
    </row>
    <row r="645" spans="2:7" x14ac:dyDescent="0.3">
      <c r="B645" s="17">
        <v>45007</v>
      </c>
      <c r="C645" s="55">
        <v>25750.367208321135</v>
      </c>
      <c r="D645" s="50">
        <v>21343.634777549414</v>
      </c>
      <c r="E645" s="53">
        <v>15510.993361961448</v>
      </c>
      <c r="F645" s="53">
        <v>19528.349711539842</v>
      </c>
      <c r="G645" s="53">
        <v>19648.143573395126</v>
      </c>
    </row>
    <row r="646" spans="2:7" x14ac:dyDescent="0.3">
      <c r="B646" s="17">
        <v>45008</v>
      </c>
      <c r="C646" s="55">
        <v>25730.917824807115</v>
      </c>
      <c r="D646" s="50">
        <v>21183.714879528699</v>
      </c>
      <c r="E646" s="53">
        <v>15443.071319847248</v>
      </c>
      <c r="F646" s="53">
        <v>19411.804953297709</v>
      </c>
      <c r="G646" s="53">
        <v>19616.840636770539</v>
      </c>
    </row>
    <row r="647" spans="2:7" x14ac:dyDescent="0.3">
      <c r="B647" s="17">
        <v>45009</v>
      </c>
      <c r="C647" s="55">
        <v>25381.184158224267</v>
      </c>
      <c r="D647" s="50">
        <v>20970.019096489756</v>
      </c>
      <c r="E647" s="53">
        <v>15323.605758912296</v>
      </c>
      <c r="F647" s="53">
        <v>19141.673977515627</v>
      </c>
      <c r="G647" s="53">
        <v>19476.665057518487</v>
      </c>
    </row>
    <row r="648" spans="2:7" x14ac:dyDescent="0.3">
      <c r="B648" s="17">
        <v>45012</v>
      </c>
      <c r="C648" s="55">
        <v>25158.246769162088</v>
      </c>
      <c r="D648" s="50">
        <v>20911.984161749802</v>
      </c>
      <c r="E648" s="53">
        <v>15360.12787009836</v>
      </c>
      <c r="F648" s="53">
        <v>19070.262315012729</v>
      </c>
      <c r="G648" s="53">
        <v>19360.090984934883</v>
      </c>
    </row>
    <row r="649" spans="2:7" x14ac:dyDescent="0.3">
      <c r="B649" s="17">
        <v>45013</v>
      </c>
      <c r="C649" s="55">
        <v>24962.586104664464</v>
      </c>
      <c r="D649" s="50">
        <v>20879.721759432021</v>
      </c>
      <c r="E649" s="53">
        <v>15329.220226222911</v>
      </c>
      <c r="F649" s="53">
        <v>19081.020852290058</v>
      </c>
      <c r="G649" s="53">
        <v>19269.67169925238</v>
      </c>
    </row>
    <row r="650" spans="2:7" x14ac:dyDescent="0.3">
      <c r="B650" s="17">
        <v>45014</v>
      </c>
      <c r="C650" s="55">
        <v>25386.37377907402</v>
      </c>
      <c r="D650" s="50">
        <v>21251.865096079186</v>
      </c>
      <c r="E650" s="53">
        <v>15445.399837606456</v>
      </c>
      <c r="F650" s="53">
        <v>19308.481318977745</v>
      </c>
      <c r="G650" s="53">
        <v>19396.240438786248</v>
      </c>
    </row>
    <row r="651" spans="2:7" x14ac:dyDescent="0.3">
      <c r="B651" s="17">
        <v>45016</v>
      </c>
      <c r="C651" s="55">
        <v>25781.95091371359</v>
      </c>
      <c r="D651" s="50">
        <v>21559.746004635566</v>
      </c>
      <c r="E651" s="53">
        <v>15697.304852123536</v>
      </c>
      <c r="F651" s="53">
        <v>19624.471282589911</v>
      </c>
      <c r="G651" s="53">
        <v>19619.481422215205</v>
      </c>
    </row>
    <row r="652" spans="2:7" x14ac:dyDescent="0.3">
      <c r="B652" s="17">
        <v>45019</v>
      </c>
      <c r="C652" s="55">
        <v>26050.857862264191</v>
      </c>
      <c r="D652" s="50">
        <v>21696.4503799023</v>
      </c>
      <c r="E652" s="53">
        <v>15731.724764544075</v>
      </c>
      <c r="F652" s="53">
        <v>19784.098480646153</v>
      </c>
      <c r="G652" s="53">
        <v>19781.475997828042</v>
      </c>
    </row>
    <row r="653" spans="2:7" x14ac:dyDescent="0.3">
      <c r="B653" s="17">
        <v>45021</v>
      </c>
      <c r="C653" s="55">
        <v>26249.615065017402</v>
      </c>
      <c r="D653" s="50">
        <v>21712.790676890865</v>
      </c>
      <c r="E653" s="53">
        <v>15875.219654824001</v>
      </c>
      <c r="F653" s="53">
        <v>19821.328412486575</v>
      </c>
      <c r="G653" s="53">
        <v>19916.504663555366</v>
      </c>
    </row>
    <row r="654" spans="2:7" x14ac:dyDescent="0.3">
      <c r="B654" s="17">
        <v>45022</v>
      </c>
      <c r="C654" s="55">
        <v>26413.552391491099</v>
      </c>
      <c r="D654" s="50">
        <v>21822.989909902575</v>
      </c>
      <c r="E654" s="53">
        <v>15913.139462088033</v>
      </c>
      <c r="F654" s="53">
        <v>19973.60015608474</v>
      </c>
      <c r="G654" s="53">
        <v>19903.549918681492</v>
      </c>
    </row>
    <row r="655" spans="2:7" x14ac:dyDescent="0.3">
      <c r="B655" s="17">
        <v>45026</v>
      </c>
      <c r="C655" s="55">
        <v>26390.021655192231</v>
      </c>
      <c r="D655" s="50">
        <v>21878.084802391542</v>
      </c>
      <c r="E655" s="53">
        <v>15935.185406812898</v>
      </c>
      <c r="F655" s="53">
        <v>19932.56545273789</v>
      </c>
      <c r="G655" s="53">
        <v>19875.595138090306</v>
      </c>
    </row>
    <row r="656" spans="2:7" x14ac:dyDescent="0.3">
      <c r="B656" s="17">
        <v>45027</v>
      </c>
      <c r="C656" s="55">
        <v>26506.459970041626</v>
      </c>
      <c r="D656" s="50">
        <v>21983.498219076566</v>
      </c>
      <c r="E656" s="53">
        <v>16023.943298856235</v>
      </c>
      <c r="F656" s="53">
        <v>20038.583842393451</v>
      </c>
      <c r="G656" s="53">
        <v>19957.377897756924</v>
      </c>
    </row>
    <row r="657" spans="2:7" x14ac:dyDescent="0.3">
      <c r="B657" s="17">
        <v>45028</v>
      </c>
      <c r="C657" s="55">
        <v>26606.961699630934</v>
      </c>
      <c r="D657" s="50">
        <v>22009.797827875307</v>
      </c>
      <c r="E657" s="53">
        <v>16105.250359831882</v>
      </c>
      <c r="F657" s="53">
        <v>20096.930691620233</v>
      </c>
      <c r="G657" s="53">
        <v>19997.148972466708</v>
      </c>
    </row>
    <row r="658" spans="2:7" x14ac:dyDescent="0.3">
      <c r="B658" s="17">
        <v>45029</v>
      </c>
      <c r="C658" s="55">
        <v>26770.19593887464</v>
      </c>
      <c r="D658" s="50">
        <v>22072.015763409298</v>
      </c>
      <c r="E658" s="53">
        <v>16120.990373512939</v>
      </c>
      <c r="F658" s="53">
        <v>20262.769682408252</v>
      </c>
      <c r="G658" s="53">
        <v>20022.1193926587</v>
      </c>
    </row>
    <row r="659" spans="2:7" x14ac:dyDescent="0.3">
      <c r="B659" s="17">
        <v>45033</v>
      </c>
      <c r="C659" s="55">
        <v>26832.185265278909</v>
      </c>
      <c r="D659" s="50">
        <v>22122.710040555561</v>
      </c>
      <c r="E659" s="53">
        <v>16011.130663481455</v>
      </c>
      <c r="F659" s="53">
        <v>20344.735424417519</v>
      </c>
      <c r="G659" s="53">
        <v>20124.654044259085</v>
      </c>
    </row>
    <row r="660" spans="2:7" x14ac:dyDescent="0.3">
      <c r="B660" s="17">
        <v>45034</v>
      </c>
      <c r="C660" s="55">
        <v>26736.009333509395</v>
      </c>
      <c r="D660" s="50">
        <v>22124.910348226909</v>
      </c>
      <c r="E660" s="53">
        <v>15968.82058706134</v>
      </c>
      <c r="F660" s="53">
        <v>20384.89381180318</v>
      </c>
      <c r="G660" s="53">
        <v>20099.990819458202</v>
      </c>
    </row>
    <row r="661" spans="2:7" x14ac:dyDescent="0.3">
      <c r="B661" s="17">
        <v>45035</v>
      </c>
      <c r="C661" s="55">
        <v>26735.129155523864</v>
      </c>
      <c r="D661" s="50">
        <v>22113.107740513828</v>
      </c>
      <c r="E661" s="53">
        <v>15931.300596714425</v>
      </c>
      <c r="F661" s="53">
        <v>20280.420676841171</v>
      </c>
      <c r="G661" s="53">
        <v>20116.653454203755</v>
      </c>
    </row>
    <row r="662" spans="2:7" x14ac:dyDescent="0.3">
      <c r="B662" s="17">
        <v>45036</v>
      </c>
      <c r="C662" s="55">
        <v>26794.569395034978</v>
      </c>
      <c r="D662" s="50">
        <v>22128.4885199729</v>
      </c>
      <c r="E662" s="53">
        <v>15936.383127907029</v>
      </c>
      <c r="F662" s="53">
        <v>20322.983165994305</v>
      </c>
      <c r="G662" s="53">
        <v>20172.759835888228</v>
      </c>
    </row>
    <row r="663" spans="2:7" x14ac:dyDescent="0.3">
      <c r="B663" s="17">
        <v>45037</v>
      </c>
      <c r="C663" s="55">
        <v>26734.32143175013</v>
      </c>
      <c r="D663" s="50">
        <v>22011.130775068013</v>
      </c>
      <c r="E663" s="53">
        <v>15936.688745031359</v>
      </c>
      <c r="F663" s="53">
        <v>20233.905911769129</v>
      </c>
      <c r="G663" s="53">
        <v>20250.90472751276</v>
      </c>
    </row>
    <row r="664" spans="2:7" x14ac:dyDescent="0.3">
      <c r="B664" s="17">
        <v>45040</v>
      </c>
      <c r="C664" s="55">
        <v>26942.255874897921</v>
      </c>
      <c r="D664" s="50">
        <v>22158.040111023336</v>
      </c>
      <c r="E664" s="53">
        <v>16044.273556677212</v>
      </c>
      <c r="F664" s="53">
        <v>20472.468119543959</v>
      </c>
      <c r="G664" s="53">
        <v>20283.584701252719</v>
      </c>
    </row>
    <row r="665" spans="2:7" x14ac:dyDescent="0.3">
      <c r="B665" s="17">
        <v>45041</v>
      </c>
      <c r="C665" s="55">
        <v>26966.049697363895</v>
      </c>
      <c r="D665" s="50">
        <v>22190.255273172199</v>
      </c>
      <c r="E665" s="53">
        <v>16067.57097492034</v>
      </c>
      <c r="F665" s="53">
        <v>20500.600207036452</v>
      </c>
      <c r="G665" s="53">
        <v>20315.107328056405</v>
      </c>
    </row>
    <row r="666" spans="2:7" x14ac:dyDescent="0.3">
      <c r="B666" s="17">
        <v>45042</v>
      </c>
      <c r="C666" s="55">
        <v>27022.342223435848</v>
      </c>
      <c r="D666" s="50">
        <v>22286.501154255402</v>
      </c>
      <c r="E666" s="53">
        <v>16107.619591060853</v>
      </c>
      <c r="F666" s="53">
        <v>20605.591809000514</v>
      </c>
      <c r="G666" s="53">
        <v>20364.007995486296</v>
      </c>
    </row>
    <row r="667" spans="2:7" x14ac:dyDescent="0.3">
      <c r="B667" s="17">
        <v>45043</v>
      </c>
      <c r="C667" s="55">
        <v>27304.792306220941</v>
      </c>
      <c r="D667" s="50">
        <v>22298.677191631697</v>
      </c>
      <c r="E667" s="53">
        <v>16199.22476497649</v>
      </c>
      <c r="F667" s="53">
        <v>20635.933686802135</v>
      </c>
      <c r="G667" s="53">
        <v>20395.982011436103</v>
      </c>
    </row>
    <row r="668" spans="2:7" x14ac:dyDescent="0.3">
      <c r="B668" s="17">
        <v>45044</v>
      </c>
      <c r="C668" s="55">
        <v>27611.631672542739</v>
      </c>
      <c r="D668" s="50">
        <v>22669.983835188577</v>
      </c>
      <c r="E668" s="53">
        <v>16338.581117749978</v>
      </c>
      <c r="F668" s="53">
        <v>20736.73203792296</v>
      </c>
      <c r="G668" s="53">
        <v>20643.185648170373</v>
      </c>
    </row>
    <row r="669" spans="2:7" x14ac:dyDescent="0.3">
      <c r="B669" s="17">
        <v>45048</v>
      </c>
      <c r="C669" s="55">
        <v>27771.804369618592</v>
      </c>
      <c r="D669" s="50">
        <v>22841.117774883292</v>
      </c>
      <c r="E669" s="53">
        <v>16412.983520185306</v>
      </c>
      <c r="F669" s="53">
        <v>20861.340578106825</v>
      </c>
      <c r="G669" s="53">
        <v>20644.157035493634</v>
      </c>
    </row>
    <row r="670" spans="2:7" x14ac:dyDescent="0.3">
      <c r="B670" s="17">
        <v>45049</v>
      </c>
      <c r="C670" s="55">
        <v>27806.361159731001</v>
      </c>
      <c r="D670" s="50">
        <v>22757.433287046184</v>
      </c>
      <c r="E670" s="53">
        <v>16360.62799382873</v>
      </c>
      <c r="F670" s="53">
        <v>20849.035254617062</v>
      </c>
      <c r="G670" s="53">
        <v>20695.388732279651</v>
      </c>
    </row>
    <row r="671" spans="2:7" x14ac:dyDescent="0.3">
      <c r="B671" s="17">
        <v>45050</v>
      </c>
      <c r="C671" s="55">
        <v>28048.731929071098</v>
      </c>
      <c r="D671" s="50">
        <v>22949.629527106656</v>
      </c>
      <c r="E671" s="53">
        <v>16510.509842940326</v>
      </c>
      <c r="F671" s="53">
        <v>21162.05445447483</v>
      </c>
      <c r="G671" s="53">
        <v>20788.51882523641</v>
      </c>
    </row>
    <row r="672" spans="2:7" x14ac:dyDescent="0.3">
      <c r="B672" s="17">
        <v>45051</v>
      </c>
      <c r="C672" s="55">
        <v>27749.223451761256</v>
      </c>
      <c r="D672" s="50">
        <v>22650.436472830246</v>
      </c>
      <c r="E672" s="53">
        <v>16341.575686586419</v>
      </c>
      <c r="F672" s="53">
        <v>20728.9267476528</v>
      </c>
      <c r="G672" s="53">
        <v>20779.556295948321</v>
      </c>
    </row>
    <row r="673" spans="2:7" x14ac:dyDescent="0.3">
      <c r="B673" s="17">
        <v>45054</v>
      </c>
      <c r="C673" s="55">
        <v>27950.776824338624</v>
      </c>
      <c r="D673" s="50">
        <v>22819.294365697533</v>
      </c>
      <c r="E673" s="53">
        <v>16518.067247502397</v>
      </c>
      <c r="F673" s="53">
        <v>21029.098753495811</v>
      </c>
      <c r="G673" s="53">
        <v>20896.429440331209</v>
      </c>
    </row>
    <row r="674" spans="2:7" x14ac:dyDescent="0.3">
      <c r="B674" s="17">
        <v>45055</v>
      </c>
      <c r="C674" s="55">
        <v>27856.956885470634</v>
      </c>
      <c r="D674" s="50">
        <v>22762.729606968875</v>
      </c>
      <c r="E674" s="53">
        <v>16519.344133676623</v>
      </c>
      <c r="F674" s="53">
        <v>21004.048512736736</v>
      </c>
      <c r="G674" s="53">
        <v>20909.931203155051</v>
      </c>
    </row>
    <row r="675" spans="2:7" x14ac:dyDescent="0.3">
      <c r="B675" s="17">
        <v>45056</v>
      </c>
      <c r="C675" s="55">
        <v>28026.239468661657</v>
      </c>
      <c r="D675" s="50">
        <v>22676.457132303622</v>
      </c>
      <c r="E675" s="53">
        <v>16563.716094544168</v>
      </c>
      <c r="F675" s="53">
        <v>21145.107480128696</v>
      </c>
      <c r="G675" s="53">
        <v>20984.040877137031</v>
      </c>
    </row>
    <row r="676" spans="2:7" x14ac:dyDescent="0.3">
      <c r="B676" s="17">
        <v>45057</v>
      </c>
      <c r="C676" s="55">
        <v>28166.839328687856</v>
      </c>
      <c r="D676" s="50">
        <v>22626.786185636345</v>
      </c>
      <c r="E676" s="53">
        <v>16547.258273120071</v>
      </c>
      <c r="F676" s="53">
        <v>21295.641141233875</v>
      </c>
      <c r="G676" s="53">
        <v>21038.328280650505</v>
      </c>
    </row>
    <row r="677" spans="2:7" x14ac:dyDescent="0.3">
      <c r="B677" s="17">
        <v>45058</v>
      </c>
      <c r="C677" s="55">
        <v>28040.289782378721</v>
      </c>
      <c r="D677" s="50">
        <v>22515.298922313854</v>
      </c>
      <c r="E677" s="53">
        <v>16563.264387910687</v>
      </c>
      <c r="F677" s="53">
        <v>21350.167138005949</v>
      </c>
      <c r="G677" s="53">
        <v>21098.637031709452</v>
      </c>
    </row>
    <row r="678" spans="2:7" x14ac:dyDescent="0.3">
      <c r="B678" s="17">
        <v>45061</v>
      </c>
      <c r="C678" s="55">
        <v>28281.165919810926</v>
      </c>
      <c r="D678" s="50">
        <v>22642.630228522488</v>
      </c>
      <c r="E678" s="53">
        <v>16639.075662670581</v>
      </c>
      <c r="F678" s="53">
        <v>21550.75308564441</v>
      </c>
      <c r="G678" s="53">
        <v>21250.433497376587</v>
      </c>
    </row>
    <row r="679" spans="2:7" x14ac:dyDescent="0.3">
      <c r="B679" s="17">
        <v>45062</v>
      </c>
      <c r="C679" s="55">
        <v>28164.958157077224</v>
      </c>
      <c r="D679" s="50">
        <v>22613.574891574473</v>
      </c>
      <c r="E679" s="53">
        <v>16571.060219066927</v>
      </c>
      <c r="F679" s="53">
        <v>21568.983951414619</v>
      </c>
      <c r="G679" s="53">
        <v>21198.468911327498</v>
      </c>
    </row>
    <row r="680" spans="2:7" x14ac:dyDescent="0.3">
      <c r="B680" s="17">
        <v>45063</v>
      </c>
      <c r="C680" s="55">
        <v>28180.344828938552</v>
      </c>
      <c r="D680" s="50">
        <v>22542.63595619937</v>
      </c>
      <c r="E680" s="53">
        <v>16476.182400655362</v>
      </c>
      <c r="F680" s="53">
        <v>21507.128775305311</v>
      </c>
      <c r="G680" s="53">
        <v>21176.517818299544</v>
      </c>
    </row>
    <row r="681" spans="2:7" x14ac:dyDescent="0.3">
      <c r="B681" s="17">
        <v>45064</v>
      </c>
      <c r="C681" s="55">
        <v>28178.498653415656</v>
      </c>
      <c r="D681" s="50">
        <v>22542.63595619937</v>
      </c>
      <c r="E681" s="53">
        <v>16429.24229797945</v>
      </c>
      <c r="F681" s="53">
        <v>21507.128775305311</v>
      </c>
      <c r="G681" s="53">
        <v>21134.601762146558</v>
      </c>
    </row>
    <row r="682" spans="2:7" x14ac:dyDescent="0.3">
      <c r="B682" s="17">
        <v>45065</v>
      </c>
      <c r="C682" s="55">
        <v>28164.641609549963</v>
      </c>
      <c r="D682" s="50">
        <v>22394.19510945605</v>
      </c>
      <c r="E682" s="53">
        <v>16496.63240397564</v>
      </c>
      <c r="F682" s="53">
        <v>21556.827615996248</v>
      </c>
      <c r="G682" s="53">
        <v>21137.303209630227</v>
      </c>
    </row>
    <row r="683" spans="2:7" x14ac:dyDescent="0.3">
      <c r="B683" s="17">
        <v>45068</v>
      </c>
      <c r="C683" s="55">
        <v>28179.67673779629</v>
      </c>
      <c r="D683" s="50">
        <v>22504.628374911197</v>
      </c>
      <c r="E683" s="53">
        <v>16596.739109190068</v>
      </c>
      <c r="F683" s="53">
        <v>21591.36279250107</v>
      </c>
      <c r="G683" s="53">
        <v>21117.118556326099</v>
      </c>
    </row>
    <row r="684" spans="2:7" x14ac:dyDescent="0.3">
      <c r="B684" s="17">
        <v>45069</v>
      </c>
      <c r="C684" s="55">
        <v>28207.162911308056</v>
      </c>
      <c r="D684" s="50">
        <v>22504.023236091547</v>
      </c>
      <c r="E684" s="53">
        <v>16627.075300932735</v>
      </c>
      <c r="F684" s="53">
        <v>21652.264167365673</v>
      </c>
      <c r="G684" s="53">
        <v>21149.560120305781</v>
      </c>
    </row>
    <row r="685" spans="2:7" x14ac:dyDescent="0.3">
      <c r="B685" s="17">
        <v>45070</v>
      </c>
      <c r="C685" s="55">
        <v>28087.050886545032</v>
      </c>
      <c r="D685" s="50">
        <v>22489.434232840835</v>
      </c>
      <c r="E685" s="53">
        <v>16570.329372369521</v>
      </c>
      <c r="F685" s="53">
        <v>21610.611639729199</v>
      </c>
      <c r="G685" s="53">
        <v>21147.739817636113</v>
      </c>
    </row>
    <row r="686" spans="2:7" x14ac:dyDescent="0.3">
      <c r="B686" s="17">
        <v>45071</v>
      </c>
      <c r="C686" s="55">
        <v>28120.676675207811</v>
      </c>
      <c r="D686" s="50">
        <v>22548.119068396565</v>
      </c>
      <c r="E686" s="53">
        <v>16602.540379479597</v>
      </c>
      <c r="F686" s="53">
        <v>21608.750892145632</v>
      </c>
      <c r="G686" s="53">
        <v>21221.197308473871</v>
      </c>
    </row>
    <row r="687" spans="2:7" x14ac:dyDescent="0.3">
      <c r="B687" s="17">
        <v>45072</v>
      </c>
      <c r="C687" s="55">
        <v>28271.194320982653</v>
      </c>
      <c r="D687" s="50">
        <v>22766.773210543131</v>
      </c>
      <c r="E687" s="53">
        <v>16763.585170137256</v>
      </c>
      <c r="F687" s="53">
        <v>21775.724738426376</v>
      </c>
      <c r="G687" s="53">
        <v>21380.992951397751</v>
      </c>
    </row>
    <row r="688" spans="2:7" x14ac:dyDescent="0.3">
      <c r="B688" s="17">
        <v>45075</v>
      </c>
      <c r="C688" s="55">
        <v>28369.146787819063</v>
      </c>
      <c r="D688" s="50">
        <v>22801.219347751692</v>
      </c>
      <c r="E688" s="53">
        <v>16853.194851832297</v>
      </c>
      <c r="F688" s="53">
        <v>21942.625550400357</v>
      </c>
      <c r="G688" s="53">
        <v>21474.097525680172</v>
      </c>
    </row>
    <row r="689" spans="2:7" x14ac:dyDescent="0.3">
      <c r="B689" s="17">
        <v>45076</v>
      </c>
      <c r="C689" s="55">
        <v>28449.568325016418</v>
      </c>
      <c r="D689" s="50">
        <v>22963.07469872617</v>
      </c>
      <c r="E689" s="53">
        <v>16884.900266834207</v>
      </c>
      <c r="F689" s="53">
        <v>22053.249121618872</v>
      </c>
      <c r="G689" s="53">
        <v>21593.195209726258</v>
      </c>
    </row>
    <row r="690" spans="2:7" x14ac:dyDescent="0.3">
      <c r="B690" s="17">
        <v>45077</v>
      </c>
      <c r="C690" s="55">
        <v>28558.337572578897</v>
      </c>
      <c r="D690" s="50">
        <v>22962.146003470825</v>
      </c>
      <c r="E690" s="53">
        <v>16803.752600423188</v>
      </c>
      <c r="F690" s="53">
        <v>21938.576836651755</v>
      </c>
      <c r="G690" s="53">
        <v>21621.831753931925</v>
      </c>
    </row>
    <row r="691" spans="2:7" x14ac:dyDescent="0.3">
      <c r="B691" s="17">
        <v>45078</v>
      </c>
      <c r="C691" s="55">
        <v>28690.742192983987</v>
      </c>
      <c r="D691" s="50">
        <v>23050.320940414491</v>
      </c>
      <c r="E691" s="53">
        <v>16761.496143376651</v>
      </c>
      <c r="F691" s="53">
        <v>21932.613341418975</v>
      </c>
      <c r="G691" s="53">
        <v>21663.040439496181</v>
      </c>
    </row>
    <row r="692" spans="2:7" x14ac:dyDescent="0.3">
      <c r="B692" s="17">
        <v>45079</v>
      </c>
      <c r="C692" s="55">
        <v>28887.17839892341</v>
      </c>
      <c r="D692" s="50">
        <v>23120.562579919093</v>
      </c>
      <c r="E692" s="53">
        <v>16818.082677375238</v>
      </c>
      <c r="F692" s="53">
        <v>21969.552619691276</v>
      </c>
      <c r="G692" s="53">
        <v>21813.521854585615</v>
      </c>
    </row>
    <row r="693" spans="2:7" x14ac:dyDescent="0.3">
      <c r="B693" s="17">
        <v>45082</v>
      </c>
      <c r="C693" s="55">
        <v>28990.266849389674</v>
      </c>
      <c r="D693" s="50">
        <v>23213.835428075963</v>
      </c>
      <c r="E693" s="53">
        <v>16871.795452441129</v>
      </c>
      <c r="F693" s="53">
        <v>22104.369116113823</v>
      </c>
      <c r="G693" s="53">
        <v>21901.300354823456</v>
      </c>
    </row>
    <row r="694" spans="2:7" x14ac:dyDescent="0.3">
      <c r="B694" s="17">
        <v>45083</v>
      </c>
      <c r="C694" s="55">
        <v>29144.337213578834</v>
      </c>
      <c r="D694" s="50">
        <v>23225.761015114054</v>
      </c>
      <c r="E694" s="53">
        <v>16876.371460171686</v>
      </c>
      <c r="F694" s="53">
        <v>22187.850918237928</v>
      </c>
      <c r="G694" s="53">
        <v>21943.551950639052</v>
      </c>
    </row>
    <row r="695" spans="2:7" x14ac:dyDescent="0.3">
      <c r="B695" s="17">
        <v>45084</v>
      </c>
      <c r="C695" s="55">
        <v>29351.49892904063</v>
      </c>
      <c r="D695" s="50">
        <v>23474.229124855847</v>
      </c>
      <c r="E695" s="53">
        <v>16991.380758875384</v>
      </c>
      <c r="F695" s="53">
        <v>22337.906984751255</v>
      </c>
      <c r="G695" s="53">
        <v>22152.593248745936</v>
      </c>
    </row>
    <row r="696" spans="2:7" x14ac:dyDescent="0.3">
      <c r="B696" s="17">
        <v>45085</v>
      </c>
      <c r="C696" s="55">
        <v>29239.759234654255</v>
      </c>
      <c r="D696" s="50">
        <v>23307.091548566459</v>
      </c>
      <c r="E696" s="53">
        <v>16908.171341067493</v>
      </c>
      <c r="F696" s="53">
        <v>22206.832467560907</v>
      </c>
      <c r="G696" s="53">
        <v>22057.070139895375</v>
      </c>
    </row>
    <row r="697" spans="2:7" x14ac:dyDescent="0.3">
      <c r="B697" s="17">
        <v>45086</v>
      </c>
      <c r="C697" s="55">
        <v>29349.443480430269</v>
      </c>
      <c r="D697" s="50">
        <v>23310.08130915917</v>
      </c>
      <c r="E697" s="53">
        <v>16845.730848759682</v>
      </c>
      <c r="F697" s="53">
        <v>22183.831399068044</v>
      </c>
      <c r="G697" s="53">
        <v>21957.28276343258</v>
      </c>
    </row>
    <row r="698" spans="2:7" x14ac:dyDescent="0.3">
      <c r="B698" s="17">
        <v>45089</v>
      </c>
      <c r="C698" s="55">
        <v>29535.908087541411</v>
      </c>
      <c r="D698" s="50">
        <v>23437.613347364295</v>
      </c>
      <c r="E698" s="53">
        <v>16879.911137131061</v>
      </c>
      <c r="F698" s="53">
        <v>22223.411398775334</v>
      </c>
      <c r="G698" s="53">
        <v>22015.039647057456</v>
      </c>
    </row>
    <row r="699" spans="2:7" x14ac:dyDescent="0.3">
      <c r="B699" s="17">
        <v>45090</v>
      </c>
      <c r="C699" s="55">
        <v>29765.82499786028</v>
      </c>
      <c r="D699" s="50">
        <v>23816.416618515213</v>
      </c>
      <c r="E699" s="53">
        <v>16983.46398476485</v>
      </c>
      <c r="F699" s="53">
        <v>22326.841712957532</v>
      </c>
      <c r="G699" s="53">
        <v>22246.853845465961</v>
      </c>
    </row>
    <row r="700" spans="2:7" x14ac:dyDescent="0.3">
      <c r="B700" s="17">
        <v>45091</v>
      </c>
      <c r="C700" s="55">
        <v>29806.237037928378</v>
      </c>
      <c r="D700" s="50">
        <v>23906.886498353881</v>
      </c>
      <c r="E700" s="53">
        <v>17019.281593263353</v>
      </c>
      <c r="F700" s="53">
        <v>22243.181680323352</v>
      </c>
      <c r="G700" s="53">
        <v>22301.882261834337</v>
      </c>
    </row>
    <row r="701" spans="2:7" x14ac:dyDescent="0.3">
      <c r="B701" s="17">
        <v>45092</v>
      </c>
      <c r="C701" s="55">
        <v>29824.808881352925</v>
      </c>
      <c r="D701" s="50">
        <v>23804.583343413778</v>
      </c>
      <c r="E701" s="53">
        <v>16962.880930889791</v>
      </c>
      <c r="F701" s="53">
        <v>22025.930653533269</v>
      </c>
      <c r="G701" s="53">
        <v>22327.366057710125</v>
      </c>
    </row>
    <row r="702" spans="2:7" x14ac:dyDescent="0.3">
      <c r="B702" s="17">
        <v>45093</v>
      </c>
      <c r="C702" s="55">
        <v>29945.148996195312</v>
      </c>
      <c r="D702" s="50">
        <v>23977.189627520984</v>
      </c>
      <c r="E702" s="53">
        <v>17087.961890489241</v>
      </c>
      <c r="F702" s="53">
        <v>22313.779819139287</v>
      </c>
      <c r="G702" s="53">
        <v>22446.622681596396</v>
      </c>
    </row>
    <row r="703" spans="2:7" x14ac:dyDescent="0.3">
      <c r="B703" s="17">
        <v>45096</v>
      </c>
      <c r="C703" s="55">
        <v>29991.013743280258</v>
      </c>
      <c r="D703" s="50">
        <v>23941.502700170575</v>
      </c>
      <c r="E703" s="53">
        <v>17027.916042066368</v>
      </c>
      <c r="F703" s="53">
        <v>22298.50368403516</v>
      </c>
      <c r="G703" s="53">
        <v>22298.137992399239</v>
      </c>
    </row>
    <row r="704" spans="2:7" x14ac:dyDescent="0.3">
      <c r="B704" s="17">
        <v>45097</v>
      </c>
      <c r="C704" s="55">
        <v>30098.516449014212</v>
      </c>
      <c r="D704" s="50">
        <v>24000.91782227216</v>
      </c>
      <c r="E704" s="53">
        <v>17083.225556840178</v>
      </c>
      <c r="F704" s="53">
        <v>22395.869709898056</v>
      </c>
      <c r="G704" s="53">
        <v>22320.901444610361</v>
      </c>
    </row>
    <row r="705" spans="2:7" x14ac:dyDescent="0.3">
      <c r="B705" s="17">
        <v>45098</v>
      </c>
      <c r="C705" s="55">
        <v>30131.138606155822</v>
      </c>
      <c r="D705" s="50">
        <v>24216.936892307462</v>
      </c>
      <c r="E705" s="53">
        <v>17119.48263132112</v>
      </c>
      <c r="F705" s="53">
        <v>22480.639710843097</v>
      </c>
      <c r="G705" s="53">
        <v>22368.398231751868</v>
      </c>
    </row>
    <row r="706" spans="2:7" x14ac:dyDescent="0.3">
      <c r="B706" s="17">
        <v>45099</v>
      </c>
      <c r="C706" s="55">
        <v>29937.428753724827</v>
      </c>
      <c r="D706" s="50">
        <v>23938.931441008808</v>
      </c>
      <c r="E706" s="53">
        <v>17041.807584389866</v>
      </c>
      <c r="F706" s="53">
        <v>22385.93929359705</v>
      </c>
      <c r="G706" s="53">
        <v>22246.659762261115</v>
      </c>
    </row>
    <row r="707" spans="2:7" x14ac:dyDescent="0.3">
      <c r="B707" s="17">
        <v>45100</v>
      </c>
      <c r="C707" s="55">
        <v>29717.781348629338</v>
      </c>
      <c r="D707" s="50">
        <v>23726.568450276773</v>
      </c>
      <c r="E707" s="53">
        <v>16945.837420923555</v>
      </c>
      <c r="F707" s="53">
        <v>22232.757588482225</v>
      </c>
      <c r="G707" s="53">
        <v>22177.423536978829</v>
      </c>
    </row>
    <row r="708" spans="2:7" x14ac:dyDescent="0.3">
      <c r="B708" s="17">
        <v>45103</v>
      </c>
      <c r="C708" s="55">
        <v>29877.12732907982</v>
      </c>
      <c r="D708" s="50">
        <v>23836.351660030341</v>
      </c>
      <c r="E708" s="53">
        <v>16968.7887746737</v>
      </c>
      <c r="F708" s="53">
        <v>22277.914039884436</v>
      </c>
      <c r="G708" s="53">
        <v>22287.047965050369</v>
      </c>
    </row>
    <row r="709" spans="2:7" x14ac:dyDescent="0.3">
      <c r="B709" s="17">
        <v>45104</v>
      </c>
      <c r="C709" s="55">
        <v>30025.941069859298</v>
      </c>
      <c r="D709" s="50">
        <v>23959.393404014711</v>
      </c>
      <c r="E709" s="53">
        <v>17082.853946640676</v>
      </c>
      <c r="F709" s="53">
        <v>22635.346234446373</v>
      </c>
      <c r="G709" s="53">
        <v>22288.981379906301</v>
      </c>
    </row>
    <row r="710" spans="2:7" x14ac:dyDescent="0.3">
      <c r="B710" s="17">
        <v>45105</v>
      </c>
      <c r="C710" s="55">
        <v>30028.031338697656</v>
      </c>
      <c r="D710" s="50">
        <v>24114.34069343422</v>
      </c>
      <c r="E710" s="53">
        <v>17222.636593391682</v>
      </c>
      <c r="F710" s="53">
        <v>22751.435317960681</v>
      </c>
      <c r="G710" s="53">
        <v>22409.228287296835</v>
      </c>
    </row>
    <row r="711" spans="2:7" x14ac:dyDescent="0.3">
      <c r="B711" s="17">
        <v>45107</v>
      </c>
      <c r="C711" s="55">
        <v>30095.562005426415</v>
      </c>
      <c r="D711" s="50">
        <v>24298.111610645312</v>
      </c>
      <c r="E711" s="53">
        <v>17420.456424340038</v>
      </c>
      <c r="F711" s="53">
        <v>22974.773988733043</v>
      </c>
      <c r="G711" s="53">
        <v>22499.921126104276</v>
      </c>
    </row>
    <row r="712" spans="2:7" x14ac:dyDescent="0.3">
      <c r="B712" s="17">
        <v>45110</v>
      </c>
      <c r="C712" s="55">
        <v>30417.017953819603</v>
      </c>
      <c r="D712" s="50">
        <v>24533.694615819521</v>
      </c>
      <c r="E712" s="53">
        <v>17541.185699444293</v>
      </c>
      <c r="F712" s="53">
        <v>23168.58291745176</v>
      </c>
      <c r="G712" s="53">
        <v>22568.353027495315</v>
      </c>
    </row>
    <row r="713" spans="2:7" x14ac:dyDescent="0.3">
      <c r="B713" s="17">
        <v>45111</v>
      </c>
      <c r="C713" s="55">
        <v>30400.906739840317</v>
      </c>
      <c r="D713" s="50">
        <v>24537.844780824009</v>
      </c>
      <c r="E713" s="53">
        <v>17601.256960523129</v>
      </c>
      <c r="F713" s="53">
        <v>23202.214019215629</v>
      </c>
      <c r="G713" s="53">
        <v>22517.625258302596</v>
      </c>
    </row>
    <row r="714" spans="2:7" x14ac:dyDescent="0.3">
      <c r="B714" s="17">
        <v>45112</v>
      </c>
      <c r="C714" s="55">
        <v>30497.842209815528</v>
      </c>
      <c r="D714" s="50">
        <v>24674.856449517461</v>
      </c>
      <c r="E714" s="53">
        <v>17609.812244246052</v>
      </c>
      <c r="F714" s="53">
        <v>23194.84396746819</v>
      </c>
      <c r="G714" s="53">
        <v>22750.382676362682</v>
      </c>
    </row>
    <row r="715" spans="2:7" x14ac:dyDescent="0.3">
      <c r="B715" s="17">
        <v>45113</v>
      </c>
      <c r="C715" s="55">
        <v>30731.454284935982</v>
      </c>
      <c r="D715" s="50">
        <v>24858.844671505612</v>
      </c>
      <c r="E715" s="53">
        <v>17699.20957725566</v>
      </c>
      <c r="F715" s="53">
        <v>23283.116456380019</v>
      </c>
      <c r="G715" s="53">
        <v>22844.457313469695</v>
      </c>
    </row>
    <row r="716" spans="2:7" x14ac:dyDescent="0.3">
      <c r="B716" s="17">
        <v>45114</v>
      </c>
      <c r="C716" s="55">
        <v>30600.525479446893</v>
      </c>
      <c r="D716" s="50">
        <v>24810.149815148408</v>
      </c>
      <c r="E716" s="53">
        <v>17549.846492257151</v>
      </c>
      <c r="F716" s="53">
        <v>23109.907413844561</v>
      </c>
      <c r="G716" s="53">
        <v>22680.538771091429</v>
      </c>
    </row>
    <row r="717" spans="2:7" x14ac:dyDescent="0.3">
      <c r="B717" s="17">
        <v>45117</v>
      </c>
      <c r="C717" s="55">
        <v>30596.269497942838</v>
      </c>
      <c r="D717" s="50">
        <v>24787.040853824663</v>
      </c>
      <c r="E717" s="53">
        <v>17571.362496622325</v>
      </c>
      <c r="F717" s="53">
        <v>23046.712924471576</v>
      </c>
      <c r="G717" s="53">
        <v>22642.314445926371</v>
      </c>
    </row>
    <row r="718" spans="2:7" x14ac:dyDescent="0.3">
      <c r="B718" s="17">
        <v>45118</v>
      </c>
      <c r="C718" s="55">
        <v>30828.969212745822</v>
      </c>
      <c r="D718" s="50">
        <v>24945.443335665153</v>
      </c>
      <c r="E718" s="53">
        <v>17648.597013166705</v>
      </c>
      <c r="F718" s="53">
        <v>23057.633611310703</v>
      </c>
      <c r="G718" s="53">
        <v>22893.83497701996</v>
      </c>
    </row>
    <row r="719" spans="2:7" x14ac:dyDescent="0.3">
      <c r="B719" s="17">
        <v>45119</v>
      </c>
      <c r="C719" s="55">
        <v>30904.359578716794</v>
      </c>
      <c r="D719" s="50">
        <v>25020.485040990025</v>
      </c>
      <c r="E719" s="53">
        <v>17598.424846414073</v>
      </c>
      <c r="F719" s="53">
        <v>23055.585922703409</v>
      </c>
      <c r="G719" s="53">
        <v>22901.463647849254</v>
      </c>
    </row>
    <row r="720" spans="2:7" x14ac:dyDescent="0.3">
      <c r="B720" s="17">
        <v>45120</v>
      </c>
      <c r="C720" s="55">
        <v>30566.531968073275</v>
      </c>
      <c r="D720" s="50">
        <v>24752.098462513681</v>
      </c>
      <c r="E720" s="53">
        <v>17633.017325404158</v>
      </c>
      <c r="F720" s="53">
        <v>23011.047295590823</v>
      </c>
      <c r="G720" s="53">
        <v>22823.355135788148</v>
      </c>
    </row>
    <row r="721" spans="2:7" x14ac:dyDescent="0.3">
      <c r="B721" s="17">
        <v>45121</v>
      </c>
      <c r="C721" s="55">
        <v>31045.171349726523</v>
      </c>
      <c r="D721" s="50">
        <v>25080.672888346598</v>
      </c>
      <c r="E721" s="53">
        <v>17772.466946616543</v>
      </c>
      <c r="F721" s="53">
        <v>23117.874853676523</v>
      </c>
      <c r="G721" s="53">
        <v>22928.017285449307</v>
      </c>
    </row>
    <row r="722" spans="2:7" x14ac:dyDescent="0.3">
      <c r="B722" s="17">
        <v>45124</v>
      </c>
      <c r="C722" s="55">
        <v>31384.420962206401</v>
      </c>
      <c r="D722" s="50">
        <v>25278.539032878776</v>
      </c>
      <c r="E722" s="53">
        <v>17905.292246807534</v>
      </c>
      <c r="F722" s="53">
        <v>23305.984617749771</v>
      </c>
      <c r="G722" s="53">
        <v>23051.167670520361</v>
      </c>
    </row>
    <row r="723" spans="2:7" x14ac:dyDescent="0.3">
      <c r="B723" s="17">
        <v>45125</v>
      </c>
      <c r="C723" s="55">
        <v>31365.04139500812</v>
      </c>
      <c r="D723" s="50">
        <v>25211.010373042718</v>
      </c>
      <c r="E723" s="53">
        <v>17939.472535178909</v>
      </c>
      <c r="F723" s="53">
        <v>23227.207306616227</v>
      </c>
      <c r="G723" s="53">
        <v>23065.048063363487</v>
      </c>
    </row>
    <row r="724" spans="2:7" x14ac:dyDescent="0.3">
      <c r="B724" s="17">
        <v>45126</v>
      </c>
      <c r="C724" s="55">
        <v>31665.338779099802</v>
      </c>
      <c r="D724" s="50">
        <v>25416.063528455223</v>
      </c>
      <c r="E724" s="53">
        <v>18015.403688488659</v>
      </c>
      <c r="F724" s="53">
        <v>23356.897139295968</v>
      </c>
      <c r="G724" s="53">
        <v>23146.506144256575</v>
      </c>
    </row>
    <row r="725" spans="2:7" x14ac:dyDescent="0.3">
      <c r="B725" s="17">
        <v>45127</v>
      </c>
      <c r="C725" s="55">
        <v>31813.376978437485</v>
      </c>
      <c r="D725" s="50">
        <v>25529.918840770202</v>
      </c>
      <c r="E725" s="53">
        <v>18151.728883523145</v>
      </c>
      <c r="F725" s="53">
        <v>23556.364312389986</v>
      </c>
      <c r="G725" s="53">
        <v>23317.692387427094</v>
      </c>
    </row>
    <row r="726" spans="2:7" x14ac:dyDescent="0.3">
      <c r="B726" s="17">
        <v>45128</v>
      </c>
      <c r="C726" s="55">
        <v>31720.453220791125</v>
      </c>
      <c r="D726" s="50">
        <v>25443.199675458447</v>
      </c>
      <c r="E726" s="53">
        <v>17940.33736378498</v>
      </c>
      <c r="F726" s="53">
        <v>23491.542727783108</v>
      </c>
      <c r="G726" s="53">
        <v>23293.189426965062</v>
      </c>
    </row>
    <row r="727" spans="2:7" x14ac:dyDescent="0.3">
      <c r="B727" s="17">
        <v>45131</v>
      </c>
      <c r="C727" s="55">
        <v>31676.06710237798</v>
      </c>
      <c r="D727" s="50">
        <v>25469.979120464835</v>
      </c>
      <c r="E727" s="53">
        <v>17874.250621023421</v>
      </c>
      <c r="F727" s="53">
        <v>23576.359535774027</v>
      </c>
      <c r="G727" s="53">
        <v>23156.721737584689</v>
      </c>
    </row>
    <row r="728" spans="2:7" x14ac:dyDescent="0.3">
      <c r="B728" s="17">
        <v>45132</v>
      </c>
      <c r="C728" s="55">
        <v>31878.972836335714</v>
      </c>
      <c r="D728" s="50">
        <v>25597.820775383676</v>
      </c>
      <c r="E728" s="53">
        <v>17881.634394611501</v>
      </c>
      <c r="F728" s="53">
        <v>23553.554166678503</v>
      </c>
      <c r="G728" s="53">
        <v>23098.125563303733</v>
      </c>
    </row>
    <row r="729" spans="2:7" x14ac:dyDescent="0.3">
      <c r="B729" s="17">
        <v>45133</v>
      </c>
      <c r="C729" s="55">
        <v>32031.953749451874</v>
      </c>
      <c r="D729" s="50">
        <v>26069.851977809532</v>
      </c>
      <c r="E729" s="53">
        <v>17970.047153515741</v>
      </c>
      <c r="F729" s="53">
        <v>23711.836164695356</v>
      </c>
      <c r="G729" s="53">
        <v>23258.991047951877</v>
      </c>
    </row>
    <row r="730" spans="2:7" x14ac:dyDescent="0.3">
      <c r="B730" s="17">
        <v>45134</v>
      </c>
      <c r="C730" s="55">
        <v>31933.314550341038</v>
      </c>
      <c r="D730" s="50">
        <v>26222.244425962053</v>
      </c>
      <c r="E730" s="53">
        <v>17864.511719565169</v>
      </c>
      <c r="F730" s="53">
        <v>23601.088444727346</v>
      </c>
      <c r="G730" s="53">
        <v>23247.080449528105</v>
      </c>
    </row>
    <row r="731" spans="2:7" x14ac:dyDescent="0.3">
      <c r="B731" s="17">
        <v>45135</v>
      </c>
      <c r="C731" s="55">
        <v>32091.659713026154</v>
      </c>
      <c r="D731" s="50">
        <v>26424.338488170197</v>
      </c>
      <c r="E731" s="53">
        <v>17854.293836109711</v>
      </c>
      <c r="F731" s="53">
        <v>23548.965066063829</v>
      </c>
      <c r="G731" s="53">
        <v>23354.081575537402</v>
      </c>
    </row>
    <row r="732" spans="2:7" x14ac:dyDescent="0.3">
      <c r="B732" s="17">
        <v>45138</v>
      </c>
      <c r="C732" s="55">
        <v>32623.792637171395</v>
      </c>
      <c r="D732" s="50">
        <v>26504.366896704047</v>
      </c>
      <c r="E732" s="53">
        <v>17951.686176956071</v>
      </c>
      <c r="F732" s="53">
        <v>23654.495619095011</v>
      </c>
      <c r="G732" s="53">
        <v>23486.011355880688</v>
      </c>
    </row>
    <row r="733" spans="2:7" x14ac:dyDescent="0.3">
      <c r="B733" s="17">
        <v>45139</v>
      </c>
      <c r="C733" s="55">
        <v>32691.19967450478</v>
      </c>
      <c r="D733" s="50">
        <v>26406.015343173145</v>
      </c>
      <c r="E733" s="53">
        <v>17933.193081195503</v>
      </c>
      <c r="F733" s="53">
        <v>23614.652724599364</v>
      </c>
      <c r="G733" s="53">
        <v>23497.684780742944</v>
      </c>
    </row>
    <row r="734" spans="2:7" x14ac:dyDescent="0.3">
      <c r="B734" s="17">
        <v>45140</v>
      </c>
      <c r="C734" s="55">
        <v>32130.840031493717</v>
      </c>
      <c r="D734" s="50">
        <v>25900.265966797589</v>
      </c>
      <c r="E734" s="53">
        <v>17752.934592972586</v>
      </c>
      <c r="F734" s="53">
        <v>23239.779880151171</v>
      </c>
      <c r="G734" s="53">
        <v>23304.73896705189</v>
      </c>
    </row>
    <row r="735" spans="2:7" x14ac:dyDescent="0.3">
      <c r="B735" s="17">
        <v>45141</v>
      </c>
      <c r="C735" s="55">
        <v>32311.183840445749</v>
      </c>
      <c r="D735" s="50">
        <v>25961.507966907309</v>
      </c>
      <c r="E735" s="53">
        <v>17624.941156728997</v>
      </c>
      <c r="F735" s="53">
        <v>23021.963579313153</v>
      </c>
      <c r="G735" s="53">
        <v>23149.023044925809</v>
      </c>
    </row>
    <row r="736" spans="2:7" x14ac:dyDescent="0.3">
      <c r="B736" s="17">
        <v>45142</v>
      </c>
      <c r="C736" s="55">
        <v>32522.515366140291</v>
      </c>
      <c r="D736" s="50">
        <v>26025.212651233167</v>
      </c>
      <c r="E736" s="53">
        <v>17747.958502223806</v>
      </c>
      <c r="F736" s="53">
        <v>23220.750087983353</v>
      </c>
      <c r="G736" s="53">
        <v>23287.69761398714</v>
      </c>
    </row>
    <row r="737" spans="2:7" x14ac:dyDescent="0.3">
      <c r="B737" s="17">
        <v>45145</v>
      </c>
      <c r="C737" s="55">
        <v>32696.668560617472</v>
      </c>
      <c r="D737" s="50">
        <v>26160.924363409256</v>
      </c>
      <c r="E737" s="53">
        <v>17820.353171787498</v>
      </c>
      <c r="F737" s="53">
        <v>23272.631008063618</v>
      </c>
      <c r="G737" s="53">
        <v>23387.150951885811</v>
      </c>
    </row>
    <row r="738" spans="2:7" x14ac:dyDescent="0.3">
      <c r="B738" s="17">
        <v>45146</v>
      </c>
      <c r="C738" s="55">
        <v>32641.395669302783</v>
      </c>
      <c r="D738" s="50">
        <v>26269.715064957982</v>
      </c>
      <c r="E738" s="53">
        <v>17796.256784962912</v>
      </c>
      <c r="F738" s="53">
        <v>23508.039866317151</v>
      </c>
      <c r="G738" s="53">
        <v>23425.879116344255</v>
      </c>
    </row>
    <row r="739" spans="2:7" x14ac:dyDescent="0.3">
      <c r="B739" s="17">
        <v>45147</v>
      </c>
      <c r="C739" s="55">
        <v>32824.88701583424</v>
      </c>
      <c r="D739" s="50">
        <v>26381.481122720037</v>
      </c>
      <c r="E739" s="53">
        <v>17863.474324389554</v>
      </c>
      <c r="F739" s="53">
        <v>23467.373206102009</v>
      </c>
      <c r="G739" s="53">
        <v>23624.120099110965</v>
      </c>
    </row>
    <row r="740" spans="2:7" x14ac:dyDescent="0.3">
      <c r="B740" s="17">
        <v>45148</v>
      </c>
      <c r="C740" s="55">
        <v>32860.358980019912</v>
      </c>
      <c r="D740" s="50">
        <v>26448.284142584234</v>
      </c>
      <c r="E740" s="53">
        <v>17782.29924956425</v>
      </c>
      <c r="F740" s="53">
        <v>23356.472142805778</v>
      </c>
      <c r="G740" s="53">
        <v>23476.288917556696</v>
      </c>
    </row>
    <row r="741" spans="2:7" x14ac:dyDescent="0.3">
      <c r="B741" s="17">
        <v>45149</v>
      </c>
      <c r="C741" s="55">
        <v>32951.119838756378</v>
      </c>
      <c r="D741" s="50">
        <v>26340.436540670231</v>
      </c>
      <c r="E741" s="53">
        <v>17685.386023765655</v>
      </c>
      <c r="F741" s="53">
        <v>23181.802557715015</v>
      </c>
      <c r="G741" s="53">
        <v>23467.660426832725</v>
      </c>
    </row>
    <row r="742" spans="2:7" x14ac:dyDescent="0.3">
      <c r="B742" s="17">
        <v>45152</v>
      </c>
      <c r="C742" s="55">
        <v>32762.318055735603</v>
      </c>
      <c r="D742" s="50">
        <v>26233.798906623928</v>
      </c>
      <c r="E742" s="53">
        <v>17692.796274414137</v>
      </c>
      <c r="F742" s="53">
        <v>23120.536011316613</v>
      </c>
      <c r="G742" s="53">
        <v>23479.158752971045</v>
      </c>
    </row>
    <row r="743" spans="2:7" x14ac:dyDescent="0.3">
      <c r="B743" s="17">
        <v>45154</v>
      </c>
      <c r="C743" s="55">
        <v>32795.608479879214</v>
      </c>
      <c r="D743" s="50">
        <v>26326.372135623293</v>
      </c>
      <c r="E743" s="53">
        <v>17720.270814824591</v>
      </c>
      <c r="F743" s="53">
        <v>23043.209048565805</v>
      </c>
      <c r="G743" s="53">
        <v>23524.119831562231</v>
      </c>
    </row>
    <row r="744" spans="2:7" x14ac:dyDescent="0.3">
      <c r="B744" s="17">
        <v>45155</v>
      </c>
      <c r="C744" s="55">
        <v>32830.779899773726</v>
      </c>
      <c r="D744" s="50">
        <v>26375.116555436423</v>
      </c>
      <c r="E744" s="53">
        <v>17629.464476439858</v>
      </c>
      <c r="F744" s="53">
        <v>23046.109697471315</v>
      </c>
      <c r="G744" s="53">
        <v>23428.994248911957</v>
      </c>
    </row>
    <row r="745" spans="2:7" ht="15" thickBot="1" x14ac:dyDescent="0.35">
      <c r="B745" s="18">
        <v>45156</v>
      </c>
      <c r="C745" s="56">
        <v>32836.669969957416</v>
      </c>
      <c r="D745" s="51">
        <v>26369.957309446516</v>
      </c>
      <c r="E745" s="54">
        <v>17581.738710237969</v>
      </c>
      <c r="F745" s="54">
        <v>23001.240980179355</v>
      </c>
      <c r="G745" s="54">
        <v>23374.752496452584</v>
      </c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A085-86BE-4D86-BF4A-E1979E9D104B}">
  <dimension ref="A1:L745"/>
  <sheetViews>
    <sheetView workbookViewId="0">
      <selection activeCell="I730" sqref="I730"/>
    </sheetView>
  </sheetViews>
  <sheetFormatPr defaultColWidth="18.77734375" defaultRowHeight="14.4" x14ac:dyDescent="0.3"/>
  <cols>
    <col min="1" max="16384" width="18.77734375" style="2"/>
  </cols>
  <sheetData>
    <row r="1" spans="1:12" ht="49.95" customHeight="1" thickBot="1" x14ac:dyDescent="0.35">
      <c r="A1" s="113" t="s">
        <v>101</v>
      </c>
      <c r="B1" s="114"/>
      <c r="C1" s="114"/>
      <c r="D1" s="114"/>
      <c r="E1" s="114"/>
      <c r="F1" s="114"/>
      <c r="G1" s="114"/>
      <c r="H1" s="114"/>
      <c r="I1" s="114"/>
      <c r="J1" s="114"/>
      <c r="K1" s="115"/>
      <c r="L1" s="39"/>
    </row>
    <row r="2" spans="1:12" ht="15" thickBot="1" x14ac:dyDescent="0.35"/>
    <row r="3" spans="1:12" ht="15" thickBot="1" x14ac:dyDescent="0.35">
      <c r="C3" s="41" t="s">
        <v>30</v>
      </c>
      <c r="D3" s="41" t="s">
        <v>42</v>
      </c>
      <c r="E3" s="42" t="s">
        <v>43</v>
      </c>
      <c r="F3" s="52" t="s">
        <v>46</v>
      </c>
      <c r="G3" s="52" t="s">
        <v>44</v>
      </c>
      <c r="H3" s="52" t="s">
        <v>45</v>
      </c>
    </row>
    <row r="4" spans="1:12" ht="14.4" customHeight="1" x14ac:dyDescent="0.3">
      <c r="C4" s="17">
        <v>44063</v>
      </c>
      <c r="D4" s="58">
        <v>0</v>
      </c>
      <c r="E4" s="45">
        <v>0</v>
      </c>
      <c r="F4" s="37">
        <v>0</v>
      </c>
      <c r="G4" s="37">
        <v>0</v>
      </c>
      <c r="H4" s="37">
        <v>0</v>
      </c>
    </row>
    <row r="5" spans="1:12" ht="15" customHeight="1" x14ac:dyDescent="0.3">
      <c r="C5" s="17">
        <v>44064</v>
      </c>
      <c r="D5" s="58">
        <v>2.1620196112096538E-2</v>
      </c>
      <c r="E5" s="45">
        <v>8.5621334763073403E-3</v>
      </c>
      <c r="F5" s="37">
        <v>5.2301773932444907E-3</v>
      </c>
      <c r="G5" s="37">
        <v>9.8194098979250931E-3</v>
      </c>
      <c r="H5" s="37">
        <v>1.5054269522781362E-2</v>
      </c>
    </row>
    <row r="6" spans="1:12" ht="14.4" customHeight="1" x14ac:dyDescent="0.3">
      <c r="C6" s="17">
        <v>44067</v>
      </c>
      <c r="D6" s="58">
        <v>2.2665420777158964E-2</v>
      </c>
      <c r="E6" s="45">
        <v>8.8594594479209261E-3</v>
      </c>
      <c r="F6" s="37">
        <v>8.3174351164405688E-3</v>
      </c>
      <c r="G6" s="37">
        <v>1.6542617835173273E-2</v>
      </c>
      <c r="H6" s="37">
        <v>7.8795845679110396E-3</v>
      </c>
    </row>
    <row r="7" spans="1:12" ht="14.4" customHeight="1" x14ac:dyDescent="0.3">
      <c r="C7" s="17">
        <v>44068</v>
      </c>
      <c r="D7" s="58">
        <v>1.1949247460829749E-4</v>
      </c>
      <c r="E7" s="45">
        <v>-1.887571716110756E-3</v>
      </c>
      <c r="F7" s="37">
        <v>5.0143801790935932E-4</v>
      </c>
      <c r="G7" s="37">
        <v>1.4861179034146075E-2</v>
      </c>
      <c r="H7" s="37">
        <v>2.711022100696675E-3</v>
      </c>
    </row>
    <row r="8" spans="1:12" ht="15" customHeight="1" x14ac:dyDescent="0.3">
      <c r="C8" s="17">
        <v>44069</v>
      </c>
      <c r="D8" s="58">
        <v>2.7248905686411561E-3</v>
      </c>
      <c r="E8" s="45">
        <v>2.2679025094588983E-3</v>
      </c>
      <c r="F8" s="37">
        <v>6.9562221679838653E-3</v>
      </c>
      <c r="G8" s="37">
        <v>1.1245821078703869E-2</v>
      </c>
      <c r="H8" s="37">
        <v>-1.038982493346437E-3</v>
      </c>
    </row>
    <row r="9" spans="1:12" ht="15" customHeight="1" x14ac:dyDescent="0.3">
      <c r="C9" s="17">
        <v>44070</v>
      </c>
      <c r="D9" s="58">
        <v>-7.4053432807972726E-3</v>
      </c>
      <c r="E9" s="45">
        <v>-6.447219063021618E-3</v>
      </c>
      <c r="F9" s="37">
        <v>8.3263302291061941E-4</v>
      </c>
      <c r="G9" s="37">
        <v>6.2011061064411255E-3</v>
      </c>
      <c r="H9" s="37">
        <v>4.544459832521627E-3</v>
      </c>
    </row>
    <row r="10" spans="1:12" ht="15" customHeight="1" x14ac:dyDescent="0.3">
      <c r="C10" s="17">
        <v>44071</v>
      </c>
      <c r="D10" s="58">
        <v>-1.3833884687731144E-2</v>
      </c>
      <c r="E10" s="45">
        <v>-2.2483550389456892E-3</v>
      </c>
      <c r="F10" s="37">
        <v>7.6106057914366474E-3</v>
      </c>
      <c r="G10" s="37">
        <v>3.0337024882954158E-2</v>
      </c>
      <c r="H10" s="37">
        <v>3.2980933867419108E-3</v>
      </c>
    </row>
    <row r="11" spans="1:12" ht="15" customHeight="1" x14ac:dyDescent="0.3">
      <c r="C11" s="17">
        <v>44074</v>
      </c>
      <c r="D11" s="58">
        <v>-3.7656537796011358E-2</v>
      </c>
      <c r="E11" s="45">
        <v>-4.1014512921873261E-2</v>
      </c>
      <c r="F11" s="37">
        <v>-2.2274522878215668E-2</v>
      </c>
      <c r="G11" s="37">
        <v>-3.4486170864080477E-2</v>
      </c>
      <c r="H11" s="37">
        <v>-3.2620461944626755E-2</v>
      </c>
    </row>
    <row r="12" spans="1:12" ht="14.4" customHeight="1" x14ac:dyDescent="0.3">
      <c r="C12" s="17">
        <v>44075</v>
      </c>
      <c r="D12" s="58">
        <v>1.0601712136900837E-2</v>
      </c>
      <c r="E12" s="45">
        <v>1.0348039709133863E-2</v>
      </c>
      <c r="F12" s="37">
        <v>7.2363091911944351E-3</v>
      </c>
      <c r="G12" s="37">
        <v>2.1598549646529058E-3</v>
      </c>
      <c r="H12" s="37">
        <v>9.1594497408425471E-3</v>
      </c>
    </row>
    <row r="13" spans="1:12" ht="14.4" customHeight="1" x14ac:dyDescent="0.3">
      <c r="C13" s="17">
        <v>44076</v>
      </c>
      <c r="D13" s="58">
        <v>2.9142320645889359E-2</v>
      </c>
      <c r="E13" s="45">
        <v>1.5351231734190901E-2</v>
      </c>
      <c r="F13" s="37">
        <v>5.8382556278784477E-3</v>
      </c>
      <c r="G13" s="37">
        <v>2.2526364937572709E-3</v>
      </c>
      <c r="H13" s="37">
        <v>1.0086016394362341E-2</v>
      </c>
    </row>
    <row r="14" spans="1:12" ht="15" customHeight="1" x14ac:dyDescent="0.3">
      <c r="C14" s="17">
        <v>44077</v>
      </c>
      <c r="D14" s="58">
        <v>-5.1189885899189137E-3</v>
      </c>
      <c r="E14" s="45">
        <v>2.3997246544501098E-3</v>
      </c>
      <c r="F14" s="37">
        <v>-6.2474567573595602E-4</v>
      </c>
      <c r="G14" s="37">
        <v>-7.2794160503887057E-3</v>
      </c>
      <c r="H14" s="37">
        <v>2.6704411171530455E-3</v>
      </c>
    </row>
    <row r="15" spans="1:12" ht="14.4" customHeight="1" x14ac:dyDescent="0.3">
      <c r="C15" s="17">
        <v>44078</v>
      </c>
      <c r="D15" s="58">
        <v>-1.4809143085429662E-2</v>
      </c>
      <c r="E15" s="45">
        <v>-1.7945470040705548E-2</v>
      </c>
      <c r="F15" s="37">
        <v>-1.6762296312248307E-2</v>
      </c>
      <c r="G15" s="37">
        <v>-2.0684446651038992E-2</v>
      </c>
      <c r="H15" s="37">
        <v>-1.1638866248872906E-2</v>
      </c>
    </row>
    <row r="16" spans="1:12" ht="15" customHeight="1" x14ac:dyDescent="0.3">
      <c r="C16" s="17">
        <v>44081</v>
      </c>
      <c r="D16" s="58">
        <v>1.3843352108608262E-3</v>
      </c>
      <c r="E16" s="45">
        <v>1.218870874577923E-3</v>
      </c>
      <c r="F16" s="37">
        <v>1.8344789440779628E-3</v>
      </c>
      <c r="G16" s="37">
        <v>-4.2880801469857505E-3</v>
      </c>
      <c r="H16" s="37">
        <v>-4.1609608622594062E-3</v>
      </c>
    </row>
    <row r="17" spans="3:8" ht="15" customHeight="1" x14ac:dyDescent="0.3">
      <c r="C17" s="17">
        <v>44082</v>
      </c>
      <c r="D17" s="58">
        <v>-6.6310360175593462E-3</v>
      </c>
      <c r="E17" s="45">
        <v>-1.0533632847809653E-2</v>
      </c>
      <c r="F17" s="37">
        <v>-3.3216647405540298E-3</v>
      </c>
      <c r="G17" s="37">
        <v>-8.6762036425852684E-3</v>
      </c>
      <c r="H17" s="37">
        <v>-9.265093649878731E-3</v>
      </c>
    </row>
    <row r="18" spans="3:8" ht="14.4" customHeight="1" x14ac:dyDescent="0.3">
      <c r="C18" s="17">
        <v>44083</v>
      </c>
      <c r="D18" s="58">
        <v>-1.3206411810822837E-2</v>
      </c>
      <c r="E18" s="45">
        <v>-3.3742589335233526E-3</v>
      </c>
      <c r="F18" s="37">
        <v>-3.4804184106281195E-3</v>
      </c>
      <c r="G18" s="37">
        <v>-1.8922011245026474E-2</v>
      </c>
      <c r="H18" s="37">
        <v>-6.5912631034144133E-3</v>
      </c>
    </row>
    <row r="19" spans="3:8" ht="14.4" customHeight="1" x14ac:dyDescent="0.3">
      <c r="C19" s="17">
        <v>44084</v>
      </c>
      <c r="D19" s="58">
        <v>2.1663069800569885E-2</v>
      </c>
      <c r="E19" s="45">
        <v>1.8364958572365808E-2</v>
      </c>
      <c r="F19" s="37">
        <v>1.5181450348786363E-2</v>
      </c>
      <c r="G19" s="37">
        <v>1.2877185465688589E-2</v>
      </c>
      <c r="H19" s="37">
        <v>1.1716828875653883E-2</v>
      </c>
    </row>
    <row r="20" spans="3:8" ht="15" customHeight="1" x14ac:dyDescent="0.3">
      <c r="C20" s="17">
        <v>44085</v>
      </c>
      <c r="D20" s="58">
        <v>2.235587407953318E-2</v>
      </c>
      <c r="E20" s="45">
        <v>5.2587780555704367E-3</v>
      </c>
      <c r="F20" s="37">
        <v>1.2970397343422481E-3</v>
      </c>
      <c r="G20" s="37">
        <v>3.9215649295392526E-3</v>
      </c>
      <c r="H20" s="37">
        <v>4.0647042644738349E-3</v>
      </c>
    </row>
    <row r="21" spans="3:8" ht="14.4" customHeight="1" x14ac:dyDescent="0.3">
      <c r="C21" s="17">
        <v>44088</v>
      </c>
      <c r="D21" s="58">
        <v>2.2151576232530036E-2</v>
      </c>
      <c r="E21" s="45">
        <v>8.0586858447784324E-3</v>
      </c>
      <c r="F21" s="37">
        <v>-2.088072116391742E-3</v>
      </c>
      <c r="G21" s="37">
        <v>-3.838764200505676E-3</v>
      </c>
      <c r="H21" s="37">
        <v>2.4928700631156379E-2</v>
      </c>
    </row>
    <row r="22" spans="3:8" ht="14.4" customHeight="1" x14ac:dyDescent="0.3">
      <c r="C22" s="17">
        <v>44089</v>
      </c>
      <c r="D22" s="58">
        <v>1.0005270628124792E-2</v>
      </c>
      <c r="E22" s="45">
        <v>1.3130680224316085E-2</v>
      </c>
      <c r="F22" s="37">
        <v>7.1452245837968489E-3</v>
      </c>
      <c r="G22" s="37">
        <v>1.0699364365921669E-2</v>
      </c>
      <c r="H22" s="37">
        <v>1.2551687510512777E-3</v>
      </c>
    </row>
    <row r="23" spans="3:8" ht="15" customHeight="1" x14ac:dyDescent="0.3">
      <c r="C23" s="17">
        <v>44090</v>
      </c>
      <c r="D23" s="58">
        <v>1.4245672551121096E-2</v>
      </c>
      <c r="E23" s="45">
        <v>1.4427007706047816E-2</v>
      </c>
      <c r="F23" s="37">
        <v>7.1688462185490855E-3</v>
      </c>
      <c r="G23" s="37">
        <v>4.7400545644018469E-3</v>
      </c>
      <c r="H23" s="37">
        <v>1.1131480797519206E-3</v>
      </c>
    </row>
    <row r="24" spans="3:8" x14ac:dyDescent="0.3">
      <c r="C24" s="17">
        <v>44091</v>
      </c>
      <c r="D24" s="58">
        <v>6.3431253708913097E-3</v>
      </c>
      <c r="E24" s="45">
        <v>-3.44806385416002E-3</v>
      </c>
      <c r="F24" s="37">
        <v>-7.6209066744748538E-3</v>
      </c>
      <c r="G24" s="37">
        <v>-1.0689158480601774E-2</v>
      </c>
      <c r="H24" s="37">
        <v>-1.5258895075453847E-3</v>
      </c>
    </row>
    <row r="25" spans="3:8" x14ac:dyDescent="0.3">
      <c r="C25" s="17">
        <v>44092</v>
      </c>
      <c r="D25" s="58">
        <v>5.1964457661529996E-3</v>
      </c>
      <c r="E25" s="45">
        <v>7.2737701867417711E-3</v>
      </c>
      <c r="F25" s="37">
        <v>-9.7204149355917399E-4</v>
      </c>
      <c r="G25" s="37">
        <v>-9.4831401040453307E-3</v>
      </c>
      <c r="H25" s="37">
        <v>-4.0407774817615575E-3</v>
      </c>
    </row>
    <row r="26" spans="3:8" x14ac:dyDescent="0.3">
      <c r="C26" s="17">
        <v>44095</v>
      </c>
      <c r="D26" s="58">
        <v>-4.2971331131111373E-2</v>
      </c>
      <c r="E26" s="45">
        <v>-2.937779382079923E-2</v>
      </c>
      <c r="F26" s="37">
        <v>-2.2109979183601403E-2</v>
      </c>
      <c r="G26" s="37">
        <v>-3.5307515614616473E-2</v>
      </c>
      <c r="H26" s="37">
        <v>-3.4936842014725127E-2</v>
      </c>
    </row>
    <row r="27" spans="3:8" x14ac:dyDescent="0.3">
      <c r="C27" s="17">
        <v>44096</v>
      </c>
      <c r="D27" s="58">
        <v>-1.3146166808493474E-2</v>
      </c>
      <c r="E27" s="45">
        <v>-9.589750898383733E-3</v>
      </c>
      <c r="F27" s="37">
        <v>-8.6095972337767966E-3</v>
      </c>
      <c r="G27" s="37">
        <v>-1.0332537687078079E-2</v>
      </c>
      <c r="H27" s="37">
        <v>-1.4538078666849938E-2</v>
      </c>
    </row>
    <row r="28" spans="3:8" x14ac:dyDescent="0.3">
      <c r="C28" s="17">
        <v>44097</v>
      </c>
      <c r="D28" s="58">
        <v>6.1587921029984533E-3</v>
      </c>
      <c r="E28" s="45">
        <v>1.1538210571060643E-2</v>
      </c>
      <c r="F28" s="37">
        <v>-1.9613505448617618E-3</v>
      </c>
      <c r="G28" s="37">
        <v>3.8552345535507681E-4</v>
      </c>
      <c r="H28" s="37">
        <v>-2.6128212757605585E-3</v>
      </c>
    </row>
    <row r="29" spans="3:8" x14ac:dyDescent="0.3">
      <c r="C29" s="17">
        <v>44098</v>
      </c>
      <c r="D29" s="58">
        <v>-2.0089122807885253E-2</v>
      </c>
      <c r="E29" s="45">
        <v>-1.8679137319432399E-2</v>
      </c>
      <c r="F29" s="37">
        <v>-2.9348148011789154E-2</v>
      </c>
      <c r="G29" s="37">
        <v>-3.0175485088223951E-2</v>
      </c>
      <c r="H29" s="37">
        <v>-2.4733864542425127E-2</v>
      </c>
    </row>
    <row r="30" spans="3:8" x14ac:dyDescent="0.3">
      <c r="C30" s="17">
        <v>44099</v>
      </c>
      <c r="D30" s="58">
        <v>2.4702777859734359E-2</v>
      </c>
      <c r="E30" s="45">
        <v>1.9025176259351115E-2</v>
      </c>
      <c r="F30" s="37">
        <v>2.2616022025863578E-2</v>
      </c>
      <c r="G30" s="37">
        <v>2.8784147931751543E-2</v>
      </c>
      <c r="H30" s="37">
        <v>2.1252567703059121E-2</v>
      </c>
    </row>
    <row r="31" spans="3:8" x14ac:dyDescent="0.3">
      <c r="C31" s="17">
        <v>44102</v>
      </c>
      <c r="D31" s="58">
        <v>2.739143122206298E-2</v>
      </c>
      <c r="E31" s="45">
        <v>1.8059152655248392E-2</v>
      </c>
      <c r="F31" s="37">
        <v>1.6023910948969735E-2</v>
      </c>
      <c r="G31" s="37">
        <v>3.0432233045758473E-2</v>
      </c>
      <c r="H31" s="37">
        <v>1.8776320703195265E-2</v>
      </c>
    </row>
    <row r="32" spans="3:8" x14ac:dyDescent="0.3">
      <c r="C32" s="17">
        <v>44103</v>
      </c>
      <c r="D32" s="58">
        <v>-2.073604972777263E-3</v>
      </c>
      <c r="E32" s="45">
        <v>1.4316199066362556E-4</v>
      </c>
      <c r="F32" s="37">
        <v>-4.6235925281772056E-4</v>
      </c>
      <c r="G32" s="37">
        <v>-9.5546634908013472E-3</v>
      </c>
      <c r="H32" s="37">
        <v>2.2761601314057705E-3</v>
      </c>
    </row>
    <row r="33" spans="3:8" x14ac:dyDescent="0.3">
      <c r="C33" s="17">
        <v>44104</v>
      </c>
      <c r="D33" s="58">
        <v>1.3441346701193744E-3</v>
      </c>
      <c r="E33" s="45">
        <v>5.0252580247713854E-4</v>
      </c>
      <c r="F33" s="37">
        <v>2.2283823554927044E-3</v>
      </c>
      <c r="G33" s="37">
        <v>6.2035229042279585E-4</v>
      </c>
      <c r="H33" s="37">
        <v>-1.79305468420902E-3</v>
      </c>
    </row>
    <row r="34" spans="3:8" x14ac:dyDescent="0.3">
      <c r="C34" s="17">
        <v>44105</v>
      </c>
      <c r="D34" s="58">
        <v>6.9876758625335381E-3</v>
      </c>
      <c r="E34" s="45">
        <v>7.4289944986475275E-4</v>
      </c>
      <c r="F34" s="37">
        <v>1.5050368365458153E-2</v>
      </c>
      <c r="G34" s="37">
        <v>2.6172800025129537E-2</v>
      </c>
      <c r="H34" s="37">
        <v>8.9856381206561645E-3</v>
      </c>
    </row>
    <row r="35" spans="3:8" x14ac:dyDescent="0.3">
      <c r="C35" s="17">
        <v>44109</v>
      </c>
      <c r="D35" s="58">
        <v>7.9687255260272316E-3</v>
      </c>
      <c r="E35" s="45">
        <v>1.0262487120137507E-2</v>
      </c>
      <c r="F35" s="37">
        <v>7.5506496619309029E-3</v>
      </c>
      <c r="G35" s="37">
        <v>6.4417352810991772E-4</v>
      </c>
      <c r="H35" s="37">
        <v>-7.081490351582198E-4</v>
      </c>
    </row>
    <row r="36" spans="3:8" x14ac:dyDescent="0.3">
      <c r="C36" s="17">
        <v>44110</v>
      </c>
      <c r="D36" s="58">
        <v>6.4068276732817302E-3</v>
      </c>
      <c r="E36" s="45">
        <v>7.3759086282798557E-3</v>
      </c>
      <c r="F36" s="37">
        <v>1.3814804966778354E-2</v>
      </c>
      <c r="G36" s="37">
        <v>1.7854365552323757E-2</v>
      </c>
      <c r="H36" s="37">
        <v>3.0748807009734753E-3</v>
      </c>
    </row>
    <row r="37" spans="3:8" x14ac:dyDescent="0.3">
      <c r="C37" s="17">
        <v>44111</v>
      </c>
      <c r="D37" s="58">
        <v>-4.3587330296887628E-3</v>
      </c>
      <c r="E37" s="45">
        <v>-3.9845640998039996E-3</v>
      </c>
      <c r="F37" s="37">
        <v>6.5520691212485804E-3</v>
      </c>
      <c r="G37" s="37">
        <v>-1.266786928095918E-3</v>
      </c>
      <c r="H37" s="37">
        <v>-3.9922563439066051E-4</v>
      </c>
    </row>
    <row r="38" spans="3:8" x14ac:dyDescent="0.3">
      <c r="C38" s="17">
        <v>44112</v>
      </c>
      <c r="D38" s="58">
        <v>7.5084969497826162E-3</v>
      </c>
      <c r="E38" s="45">
        <v>2.4594514185228978E-3</v>
      </c>
      <c r="F38" s="37">
        <v>8.1526400901168888E-3</v>
      </c>
      <c r="G38" s="37">
        <v>5.1490222460975682E-3</v>
      </c>
      <c r="H38" s="37">
        <v>-6.1006680467322345E-3</v>
      </c>
    </row>
    <row r="39" spans="3:8" x14ac:dyDescent="0.3">
      <c r="C39" s="17">
        <v>44113</v>
      </c>
      <c r="D39" s="58">
        <v>-5.159730455552668E-3</v>
      </c>
      <c r="E39" s="45">
        <v>-8.9213693380834225E-3</v>
      </c>
      <c r="F39" s="37">
        <v>6.7224861045516639E-3</v>
      </c>
      <c r="G39" s="37">
        <v>2.180063687424608E-2</v>
      </c>
      <c r="H39" s="37">
        <v>-2.0765377555147912E-3</v>
      </c>
    </row>
    <row r="40" spans="3:8" x14ac:dyDescent="0.3">
      <c r="C40" s="17">
        <v>44116</v>
      </c>
      <c r="D40" s="58">
        <v>-2.9005992815083501E-4</v>
      </c>
      <c r="E40" s="45">
        <v>-3.2909681814071411E-3</v>
      </c>
      <c r="F40" s="37">
        <v>1.4083144584917172E-3</v>
      </c>
      <c r="G40" s="37">
        <v>-9.9952898970151038E-3</v>
      </c>
      <c r="H40" s="37">
        <v>-7.5726504057285647E-3</v>
      </c>
    </row>
    <row r="41" spans="3:8" x14ac:dyDescent="0.3">
      <c r="C41" s="17">
        <v>44117</v>
      </c>
      <c r="D41" s="58">
        <v>-5.7558060819244521E-4</v>
      </c>
      <c r="E41" s="45">
        <v>-2.8004410951951489E-3</v>
      </c>
      <c r="F41" s="37">
        <v>2.9636635401647824E-4</v>
      </c>
      <c r="G41" s="37">
        <v>-1.0807430451354962E-2</v>
      </c>
      <c r="H41" s="37">
        <v>-7.7999423354118541E-4</v>
      </c>
    </row>
    <row r="42" spans="3:8" x14ac:dyDescent="0.3">
      <c r="C42" s="17">
        <v>44118</v>
      </c>
      <c r="D42" s="58">
        <v>-1.1872641836621696E-3</v>
      </c>
      <c r="E42" s="45">
        <v>-1.7622665766091198E-4</v>
      </c>
      <c r="F42" s="37">
        <v>3.3047326229852436E-3</v>
      </c>
      <c r="G42" s="37">
        <v>1.5876126717634786E-2</v>
      </c>
      <c r="H42" s="37">
        <v>3.9282304353212031E-3</v>
      </c>
    </row>
    <row r="43" spans="3:8" x14ac:dyDescent="0.3">
      <c r="C43" s="17">
        <v>44119</v>
      </c>
      <c r="D43" s="58">
        <v>-2.0874214021241001E-2</v>
      </c>
      <c r="E43" s="45">
        <v>-1.9210981872675507E-2</v>
      </c>
      <c r="F43" s="37">
        <v>-2.4288523633907714E-2</v>
      </c>
      <c r="G43" s="37">
        <v>-2.7286600371551784E-2</v>
      </c>
      <c r="H43" s="37">
        <v>-1.6019110416596247E-2</v>
      </c>
    </row>
    <row r="44" spans="3:8" x14ac:dyDescent="0.3">
      <c r="C44" s="17">
        <v>44120</v>
      </c>
      <c r="D44" s="58">
        <v>4.8461222057553559E-3</v>
      </c>
      <c r="E44" s="45">
        <v>9.5488418870105507E-3</v>
      </c>
      <c r="F44" s="37">
        <v>7.0247772086260724E-3</v>
      </c>
      <c r="G44" s="37">
        <v>1.1256005185820381E-2</v>
      </c>
      <c r="H44" s="37">
        <v>7.7375625923536626E-3</v>
      </c>
    </row>
    <row r="45" spans="3:8" x14ac:dyDescent="0.3">
      <c r="C45" s="17">
        <v>44123</v>
      </c>
      <c r="D45" s="58">
        <v>1.4909733781135115E-2</v>
      </c>
      <c r="E45" s="45">
        <v>-3.1314898961510033E-4</v>
      </c>
      <c r="F45" s="37">
        <v>9.3904988767516771E-3</v>
      </c>
      <c r="G45" s="37">
        <v>2.7274337584382004E-2</v>
      </c>
      <c r="H45" s="37">
        <v>6.6413524659507742E-3</v>
      </c>
    </row>
    <row r="46" spans="3:8" x14ac:dyDescent="0.3">
      <c r="C46" s="17">
        <v>44124</v>
      </c>
      <c r="D46" s="58">
        <v>3.3544942624630287E-3</v>
      </c>
      <c r="E46" s="45">
        <v>2.5212083214859659E-3</v>
      </c>
      <c r="F46" s="37">
        <v>1.996984218172077E-3</v>
      </c>
      <c r="G46" s="37">
        <v>9.3614659683079876E-4</v>
      </c>
      <c r="H46" s="37">
        <v>2.4902202062966187E-3</v>
      </c>
    </row>
    <row r="47" spans="3:8" x14ac:dyDescent="0.3">
      <c r="C47" s="17">
        <v>44125</v>
      </c>
      <c r="D47" s="58">
        <v>-1.1477621684358077E-3</v>
      </c>
      <c r="E47" s="45">
        <v>-1.8670366411953196E-3</v>
      </c>
      <c r="F47" s="37">
        <v>3.4244678892700678E-3</v>
      </c>
      <c r="G47" s="37">
        <v>7.5775786419158987E-3</v>
      </c>
      <c r="H47" s="37">
        <v>1.9841891152793888E-3</v>
      </c>
    </row>
    <row r="48" spans="3:8" x14ac:dyDescent="0.3">
      <c r="C48" s="17">
        <v>44126</v>
      </c>
      <c r="D48" s="58">
        <v>1.03123898861896E-3</v>
      </c>
      <c r="E48" s="45">
        <v>4.4637393393873424E-3</v>
      </c>
      <c r="F48" s="37">
        <v>-3.3762456221273964E-3</v>
      </c>
      <c r="G48" s="37">
        <v>-7.3203027713230531E-3</v>
      </c>
      <c r="H48" s="37">
        <v>2.7628293915257416E-3</v>
      </c>
    </row>
    <row r="49" spans="3:8" x14ac:dyDescent="0.3">
      <c r="C49" s="17">
        <v>44127</v>
      </c>
      <c r="D49" s="58">
        <v>1.0348567598239742E-2</v>
      </c>
      <c r="E49" s="45">
        <v>5.8584615523747672E-3</v>
      </c>
      <c r="F49" s="37">
        <v>3.703844114723253E-3</v>
      </c>
      <c r="G49" s="37">
        <v>1.6656244893552389E-3</v>
      </c>
      <c r="H49" s="37">
        <v>1.2398793315734643E-2</v>
      </c>
    </row>
    <row r="50" spans="3:8" x14ac:dyDescent="0.3">
      <c r="C50" s="17">
        <v>44130</v>
      </c>
      <c r="D50" s="58">
        <v>-4.7486759276166276E-3</v>
      </c>
      <c r="E50" s="45">
        <v>-1.2742154965813332E-2</v>
      </c>
      <c r="F50" s="37">
        <v>-1.3620530089727471E-2</v>
      </c>
      <c r="G50" s="37">
        <v>-1.7188547638191484E-2</v>
      </c>
      <c r="H50" s="37">
        <v>-7.2521279578900031E-3</v>
      </c>
    </row>
    <row r="51" spans="3:8" x14ac:dyDescent="0.3">
      <c r="C51" s="17">
        <v>44131</v>
      </c>
      <c r="D51" s="58">
        <v>-2.6967172600629928E-3</v>
      </c>
      <c r="E51" s="45">
        <v>3.0566784015735224E-3</v>
      </c>
      <c r="F51" s="37">
        <v>1.0320352702066405E-2</v>
      </c>
      <c r="G51" s="37">
        <v>1.759002026058663E-2</v>
      </c>
      <c r="H51" s="37">
        <v>9.5480378534766024E-3</v>
      </c>
    </row>
    <row r="52" spans="3:8" x14ac:dyDescent="0.3">
      <c r="C52" s="17">
        <v>44132</v>
      </c>
      <c r="D52" s="58">
        <v>-2.197597272214376E-3</v>
      </c>
      <c r="E52" s="45">
        <v>-2.4699441688323534E-4</v>
      </c>
      <c r="F52" s="37">
        <v>-1.3156834783400307E-2</v>
      </c>
      <c r="G52" s="37">
        <v>-1.7299567036542656E-2</v>
      </c>
      <c r="H52" s="37">
        <v>-3.309318327647312E-3</v>
      </c>
    </row>
    <row r="53" spans="3:8" x14ac:dyDescent="0.3">
      <c r="C53" s="17">
        <v>44133</v>
      </c>
      <c r="D53" s="58">
        <v>6.2671989894889902E-4</v>
      </c>
      <c r="E53" s="45">
        <v>4.4348790551263107E-3</v>
      </c>
      <c r="F53" s="37">
        <v>-4.7323119815234202E-3</v>
      </c>
      <c r="G53" s="37">
        <v>-2.3906842924223833E-3</v>
      </c>
      <c r="H53" s="37">
        <v>-4.9438686746107593E-3</v>
      </c>
    </row>
    <row r="54" spans="3:8" x14ac:dyDescent="0.3">
      <c r="C54" s="17">
        <v>44134</v>
      </c>
      <c r="D54" s="58">
        <v>2.9836168997386262E-3</v>
      </c>
      <c r="E54" s="45">
        <v>6.4618821740760387E-3</v>
      </c>
      <c r="F54" s="37">
        <v>-2.4326906565228512E-3</v>
      </c>
      <c r="G54" s="37">
        <v>-1.2568637380821848E-3</v>
      </c>
      <c r="H54" s="37">
        <v>-2.0659570621595446E-3</v>
      </c>
    </row>
    <row r="55" spans="3:8" x14ac:dyDescent="0.3">
      <c r="C55" s="17">
        <v>44137</v>
      </c>
      <c r="D55" s="58">
        <v>1.6229744264417776E-3</v>
      </c>
      <c r="E55" s="45">
        <v>1.8011835568684028E-3</v>
      </c>
      <c r="F55" s="37">
        <v>2.285153494480518E-3</v>
      </c>
      <c r="G55" s="37">
        <v>2.9251489230007803E-2</v>
      </c>
      <c r="H55" s="37">
        <v>-2.2270225929042976E-3</v>
      </c>
    </row>
    <row r="56" spans="3:8" x14ac:dyDescent="0.3">
      <c r="C56" s="17">
        <v>44138</v>
      </c>
      <c r="D56" s="58">
        <v>-8.3664969630593074E-4</v>
      </c>
      <c r="E56" s="45">
        <v>5.0410111074589998E-3</v>
      </c>
      <c r="F56" s="37">
        <v>1.2344581887827078E-2</v>
      </c>
      <c r="G56" s="37">
        <v>2.2309437839664086E-2</v>
      </c>
      <c r="H56" s="37">
        <v>8.0487456101239908E-3</v>
      </c>
    </row>
    <row r="57" spans="3:8" x14ac:dyDescent="0.3">
      <c r="C57" s="17">
        <v>44139</v>
      </c>
      <c r="D57" s="58">
        <v>-1.5720067811890047E-4</v>
      </c>
      <c r="E57" s="45">
        <v>9.5702883948322066E-3</v>
      </c>
      <c r="F57" s="37">
        <v>8.4552756490821005E-3</v>
      </c>
      <c r="G57" s="37">
        <v>2.3860910846354257E-4</v>
      </c>
      <c r="H57" s="37">
        <v>3.2979925943212407E-3</v>
      </c>
    </row>
    <row r="58" spans="3:8" x14ac:dyDescent="0.3">
      <c r="C58" s="17">
        <v>44140</v>
      </c>
      <c r="D58" s="58">
        <v>1.489631995996599E-2</v>
      </c>
      <c r="E58" s="45">
        <v>2.2308971371307853E-2</v>
      </c>
      <c r="F58" s="37">
        <v>1.7744951369075761E-2</v>
      </c>
      <c r="G58" s="37">
        <v>2.1568375428237269E-2</v>
      </c>
      <c r="H58" s="37">
        <v>1.5334221218324874E-2</v>
      </c>
    </row>
    <row r="59" spans="3:8" x14ac:dyDescent="0.3">
      <c r="C59" s="17">
        <v>44141</v>
      </c>
      <c r="D59" s="58">
        <v>-1.6519126272445952E-3</v>
      </c>
      <c r="E59" s="45">
        <v>1.8749022355195194E-3</v>
      </c>
      <c r="F59" s="37">
        <v>1.179298897031082E-2</v>
      </c>
      <c r="G59" s="37">
        <v>1.5272286299439209E-2</v>
      </c>
      <c r="H59" s="37">
        <v>2.3128707060272734E-3</v>
      </c>
    </row>
    <row r="60" spans="3:8" x14ac:dyDescent="0.3">
      <c r="C60" s="17">
        <v>44144</v>
      </c>
      <c r="D60" s="58">
        <v>2.3133438577212463E-3</v>
      </c>
      <c r="E60" s="45">
        <v>2.5769538907547611E-3</v>
      </c>
      <c r="F60" s="37">
        <v>1.6089815848644384E-2</v>
      </c>
      <c r="G60" s="37">
        <v>2.2144729057876678E-2</v>
      </c>
      <c r="H60" s="37">
        <v>1.2233950672783975E-2</v>
      </c>
    </row>
    <row r="61" spans="3:8" x14ac:dyDescent="0.3">
      <c r="C61" s="17">
        <v>44145</v>
      </c>
      <c r="D61" s="58">
        <v>-1.9503641640789909E-2</v>
      </c>
      <c r="E61" s="45">
        <v>-8.5773722139392827E-3</v>
      </c>
      <c r="F61" s="37">
        <v>1.3622184636646831E-2</v>
      </c>
      <c r="G61" s="37">
        <v>2.7284898441419219E-2</v>
      </c>
      <c r="H61" s="37">
        <v>6.7664020742794059E-3</v>
      </c>
    </row>
    <row r="62" spans="3:8" x14ac:dyDescent="0.3">
      <c r="C62" s="17">
        <v>44146</v>
      </c>
      <c r="D62" s="58">
        <v>1.0219700356709969E-2</v>
      </c>
      <c r="E62" s="45">
        <v>5.2803607619736321E-5</v>
      </c>
      <c r="F62" s="37">
        <v>9.3288376880571681E-3</v>
      </c>
      <c r="G62" s="37">
        <v>3.3518767959270055E-3</v>
      </c>
      <c r="H62" s="37">
        <v>5.6819143109398886E-4</v>
      </c>
    </row>
    <row r="63" spans="3:8" x14ac:dyDescent="0.3">
      <c r="C63" s="17">
        <v>44147</v>
      </c>
      <c r="D63" s="58">
        <v>1.1210401338587942E-2</v>
      </c>
      <c r="E63" s="45">
        <v>7.0615854184342564E-3</v>
      </c>
      <c r="F63" s="37">
        <v>-4.5705708099211574E-3</v>
      </c>
      <c r="G63" s="37">
        <v>-1.0296107164710182E-2</v>
      </c>
      <c r="H63" s="37">
        <v>9.9482738405740501E-3</v>
      </c>
    </row>
    <row r="64" spans="3:8" x14ac:dyDescent="0.3">
      <c r="C64" s="17">
        <v>44148</v>
      </c>
      <c r="D64" s="58">
        <v>1.2168126292010579E-2</v>
      </c>
      <c r="E64" s="45">
        <v>4.2064290078855787E-3</v>
      </c>
      <c r="F64" s="37">
        <v>2.2886838661284785E-3</v>
      </c>
      <c r="G64" s="37">
        <v>9.7703553246197474E-3</v>
      </c>
      <c r="H64" s="37">
        <v>2.2247658955863747E-3</v>
      </c>
    </row>
    <row r="65" spans="3:8" x14ac:dyDescent="0.3">
      <c r="C65" s="17">
        <v>44152</v>
      </c>
      <c r="D65" s="58">
        <v>9.6734711851334271E-3</v>
      </c>
      <c r="E65" s="45">
        <v>1.46773244096726E-2</v>
      </c>
      <c r="F65" s="37">
        <v>1.2147156470678778E-2</v>
      </c>
      <c r="G65" s="37">
        <v>2.1579393333417921E-2</v>
      </c>
      <c r="H65" s="37">
        <v>2.0686970062071718E-2</v>
      </c>
    </row>
    <row r="66" spans="3:8" x14ac:dyDescent="0.3">
      <c r="C66" s="17">
        <v>44153</v>
      </c>
      <c r="D66" s="58">
        <v>4.7935133177759125E-5</v>
      </c>
      <c r="E66" s="45">
        <v>4.7898404541087932E-3</v>
      </c>
      <c r="F66" s="37">
        <v>4.9682466679362644E-3</v>
      </c>
      <c r="G66" s="37">
        <v>2.0630878312367828E-2</v>
      </c>
      <c r="H66" s="37">
        <v>7.4377253006889835E-4</v>
      </c>
    </row>
    <row r="67" spans="3:8" x14ac:dyDescent="0.3">
      <c r="C67" s="17">
        <v>44154</v>
      </c>
      <c r="D67" s="58">
        <v>9.7370323778439745E-4</v>
      </c>
      <c r="E67" s="45">
        <v>-3.7715253582727894E-3</v>
      </c>
      <c r="F67" s="37">
        <v>-1.2870591538444028E-2</v>
      </c>
      <c r="G67" s="37">
        <v>-2.23033171143849E-2</v>
      </c>
      <c r="H67" s="37">
        <v>-4.1819933859605467E-3</v>
      </c>
    </row>
    <row r="68" spans="3:8" x14ac:dyDescent="0.3">
      <c r="C68" s="17">
        <v>44155</v>
      </c>
      <c r="D68" s="58">
        <v>1.9163425469779511E-3</v>
      </c>
      <c r="E68" s="45">
        <v>2.0470647599175507E-3</v>
      </c>
      <c r="F68" s="37">
        <v>6.8096097465235213E-3</v>
      </c>
      <c r="G68" s="37">
        <v>1.2695802731689396E-2</v>
      </c>
      <c r="H68" s="37">
        <v>7.9362911533392266E-3</v>
      </c>
    </row>
    <row r="69" spans="3:8" x14ac:dyDescent="0.3">
      <c r="C69" s="17">
        <v>44158</v>
      </c>
      <c r="D69" s="58">
        <v>1.0431444599090532E-2</v>
      </c>
      <c r="E69" s="45">
        <v>1.1580405693210097E-2</v>
      </c>
      <c r="F69" s="37">
        <v>5.2406104163034636E-3</v>
      </c>
      <c r="G69" s="37">
        <v>-2.6437787642014481E-3</v>
      </c>
      <c r="H69" s="37">
        <v>1.3986268792107051E-3</v>
      </c>
    </row>
    <row r="70" spans="3:8" x14ac:dyDescent="0.3">
      <c r="C70" s="17">
        <v>44159</v>
      </c>
      <c r="D70" s="58">
        <v>8.1490704713074995E-3</v>
      </c>
      <c r="E70" s="45">
        <v>1.2985771326333053E-2</v>
      </c>
      <c r="F70" s="37">
        <v>9.9583590962440093E-3</v>
      </c>
      <c r="G70" s="37">
        <v>1.6904929767277265E-2</v>
      </c>
      <c r="H70" s="37">
        <v>1.0315717976495735E-2</v>
      </c>
    </row>
    <row r="71" spans="3:8" x14ac:dyDescent="0.3">
      <c r="C71" s="17">
        <v>44160</v>
      </c>
      <c r="D71" s="58">
        <v>-8.7372390463587874E-3</v>
      </c>
      <c r="E71" s="45">
        <v>-1.0929961797642475E-2</v>
      </c>
      <c r="F71" s="37">
        <v>-1.5077261821080528E-2</v>
      </c>
      <c r="G71" s="37">
        <v>-9.5237461140963674E-3</v>
      </c>
      <c r="H71" s="37">
        <v>-7.43672221945568E-3</v>
      </c>
    </row>
    <row r="72" spans="3:8" x14ac:dyDescent="0.3">
      <c r="C72" s="17">
        <v>44161</v>
      </c>
      <c r="D72" s="58">
        <v>4.9633347567597363E-3</v>
      </c>
      <c r="E72" s="45">
        <v>8.9591776894015727E-3</v>
      </c>
      <c r="F72" s="37">
        <v>9.9994395841720048E-3</v>
      </c>
      <c r="G72" s="37">
        <v>1.0064071348100632E-2</v>
      </c>
      <c r="H72" s="37">
        <v>1.3727757663419264E-2</v>
      </c>
    </row>
    <row r="73" spans="3:8" x14ac:dyDescent="0.3">
      <c r="C73" s="17">
        <v>44162</v>
      </c>
      <c r="D73" s="58">
        <v>9.933749377394864E-3</v>
      </c>
      <c r="E73" s="45">
        <v>1.1716055049213744E-2</v>
      </c>
      <c r="F73" s="37">
        <v>-1.3935176029911665E-3</v>
      </c>
      <c r="G73" s="37">
        <v>7.618632621730557E-3</v>
      </c>
      <c r="H73" s="37">
        <v>1.2174373351017039E-2</v>
      </c>
    </row>
    <row r="74" spans="3:8" x14ac:dyDescent="0.3">
      <c r="C74" s="17">
        <v>44166</v>
      </c>
      <c r="D74" s="58">
        <v>1.646954010956975E-2</v>
      </c>
      <c r="E74" s="45">
        <v>2.4799313166196549E-2</v>
      </c>
      <c r="F74" s="37">
        <v>1.0797793984085844E-2</v>
      </c>
      <c r="G74" s="37">
        <v>6.6427819402033053E-3</v>
      </c>
      <c r="H74" s="37">
        <v>1.9187581680056184E-2</v>
      </c>
    </row>
    <row r="75" spans="3:8" x14ac:dyDescent="0.3">
      <c r="C75" s="17">
        <v>44167</v>
      </c>
      <c r="D75" s="58">
        <v>9.3635919153544113E-3</v>
      </c>
      <c r="E75" s="45">
        <v>1.1161652831744619E-2</v>
      </c>
      <c r="F75" s="37">
        <v>3.5174090092263491E-4</v>
      </c>
      <c r="G75" s="37">
        <v>-3.9014359085679136E-3</v>
      </c>
      <c r="H75" s="37">
        <v>9.332066119062914E-3</v>
      </c>
    </row>
    <row r="76" spans="3:8" x14ac:dyDescent="0.3">
      <c r="C76" s="17">
        <v>44168</v>
      </c>
      <c r="D76" s="58">
        <v>1.1161524170241124E-2</v>
      </c>
      <c r="E76" s="45">
        <v>6.7770030187709364E-3</v>
      </c>
      <c r="F76" s="37">
        <v>1.5232775961453631E-3</v>
      </c>
      <c r="G76" s="37">
        <v>6.8715091394195016E-3</v>
      </c>
      <c r="H76" s="37">
        <v>8.3540167956207886E-3</v>
      </c>
    </row>
    <row r="77" spans="3:8" x14ac:dyDescent="0.3">
      <c r="C77" s="17">
        <v>44169</v>
      </c>
      <c r="D77" s="58">
        <v>3.612445471869332E-3</v>
      </c>
      <c r="E77" s="45">
        <v>1.0585416834922952E-2</v>
      </c>
      <c r="F77" s="37">
        <v>9.4868987681992721E-3</v>
      </c>
      <c r="G77" s="37">
        <v>1.4878765668298405E-2</v>
      </c>
      <c r="H77" s="37">
        <v>1.0818019312859532E-2</v>
      </c>
    </row>
    <row r="78" spans="3:8" x14ac:dyDescent="0.3">
      <c r="C78" s="17">
        <v>44172</v>
      </c>
      <c r="D78" s="58">
        <v>2.3049942445660877E-2</v>
      </c>
      <c r="E78" s="45">
        <v>1.6196275035801167E-2</v>
      </c>
      <c r="F78" s="37">
        <v>7.3304160610539858E-3</v>
      </c>
      <c r="G78" s="37">
        <v>8.6569866810522721E-3</v>
      </c>
      <c r="H78" s="37">
        <v>2.0088776916416619E-2</v>
      </c>
    </row>
    <row r="79" spans="3:8" x14ac:dyDescent="0.3">
      <c r="C79" s="17">
        <v>44173</v>
      </c>
      <c r="D79" s="58">
        <v>6.1740856761412439E-4</v>
      </c>
      <c r="E79" s="45">
        <v>-6.7256245911351291E-3</v>
      </c>
      <c r="F79" s="37">
        <v>2.7349606207706404E-3</v>
      </c>
      <c r="G79" s="37">
        <v>1.523310385205487E-3</v>
      </c>
      <c r="H79" s="37">
        <v>3.4594040271601909E-3</v>
      </c>
    </row>
    <row r="80" spans="3:8" x14ac:dyDescent="0.3">
      <c r="C80" s="17">
        <v>44174</v>
      </c>
      <c r="D80" s="58">
        <v>8.9590926937300162E-4</v>
      </c>
      <c r="E80" s="45">
        <v>3.7433427014269484E-3</v>
      </c>
      <c r="F80" s="37">
        <v>1.0173057731043173E-2</v>
      </c>
      <c r="G80" s="37">
        <v>7.865544188731725E-3</v>
      </c>
      <c r="H80" s="37">
        <v>2.1835127351923899E-3</v>
      </c>
    </row>
    <row r="81" spans="3:8" x14ac:dyDescent="0.3">
      <c r="C81" s="17">
        <v>44175</v>
      </c>
      <c r="D81" s="58">
        <v>-3.6198659669728277E-3</v>
      </c>
      <c r="E81" s="45">
        <v>-1.8807728198994476E-3</v>
      </c>
      <c r="F81" s="37">
        <v>-3.7491520832384825E-3</v>
      </c>
      <c r="G81" s="37">
        <v>-6.2313782624802147E-3</v>
      </c>
      <c r="H81" s="37">
        <v>6.4380262053871054E-4</v>
      </c>
    </row>
    <row r="82" spans="3:8" x14ac:dyDescent="0.3">
      <c r="C82" s="17">
        <v>44176</v>
      </c>
      <c r="D82" s="58">
        <v>-8.6033318622476967E-4</v>
      </c>
      <c r="E82" s="45">
        <v>2.0936107018583051E-3</v>
      </c>
      <c r="F82" s="37">
        <v>2.6343607916554852E-3</v>
      </c>
      <c r="G82" s="37">
        <v>3.4864885412829094E-3</v>
      </c>
      <c r="H82" s="37">
        <v>1.2578186703445958E-4</v>
      </c>
    </row>
    <row r="83" spans="3:8" x14ac:dyDescent="0.3">
      <c r="C83" s="17">
        <v>44179</v>
      </c>
      <c r="D83" s="58">
        <v>2.0839048225530961E-3</v>
      </c>
      <c r="E83" s="45">
        <v>5.4749568960094971E-3</v>
      </c>
      <c r="F83" s="37">
        <v>3.2721480122398275E-3</v>
      </c>
      <c r="G83" s="37">
        <v>7.4232226629105478E-3</v>
      </c>
      <c r="H83" s="37">
        <v>2.0510762353269991E-2</v>
      </c>
    </row>
    <row r="84" spans="3:8" x14ac:dyDescent="0.3">
      <c r="C84" s="17">
        <v>44180</v>
      </c>
      <c r="D84" s="58">
        <v>7.0966425125540541E-4</v>
      </c>
      <c r="E84" s="45">
        <v>4.3914994072658314E-3</v>
      </c>
      <c r="F84" s="37">
        <v>7.1563409802928091E-4</v>
      </c>
      <c r="G84" s="37">
        <v>-1.6709515232601574E-3</v>
      </c>
      <c r="H84" s="37">
        <v>6.0217831629660748E-3</v>
      </c>
    </row>
    <row r="85" spans="3:8" x14ac:dyDescent="0.3">
      <c r="C85" s="17">
        <v>44181</v>
      </c>
      <c r="D85" s="58">
        <v>4.8004873742389445E-3</v>
      </c>
      <c r="E85" s="45">
        <v>3.4432115196978675E-3</v>
      </c>
      <c r="F85" s="37">
        <v>8.4533508492805956E-3</v>
      </c>
      <c r="G85" s="37">
        <v>4.5998454792568538E-4</v>
      </c>
      <c r="H85" s="37">
        <v>1.6547085942691074E-2</v>
      </c>
    </row>
    <row r="86" spans="3:8" x14ac:dyDescent="0.3">
      <c r="C86" s="17">
        <v>44182</v>
      </c>
      <c r="D86" s="58">
        <v>-3.7182128927474695E-3</v>
      </c>
      <c r="E86" s="45">
        <v>7.1325500678227228E-3</v>
      </c>
      <c r="F86" s="37">
        <v>4.4557768872520798E-3</v>
      </c>
      <c r="G86" s="37">
        <v>1.7901993438902044E-3</v>
      </c>
      <c r="H86" s="37">
        <v>2.5574458732202621E-4</v>
      </c>
    </row>
    <row r="87" spans="3:8" x14ac:dyDescent="0.3">
      <c r="C87" s="17">
        <v>44183</v>
      </c>
      <c r="D87" s="58">
        <v>-4.7643292453385597E-3</v>
      </c>
      <c r="E87" s="45">
        <v>1.2017095763687702E-2</v>
      </c>
      <c r="F87" s="37">
        <v>1.4382372195245261E-3</v>
      </c>
      <c r="G87" s="37">
        <v>-3.4496698185947517E-3</v>
      </c>
      <c r="H87" s="37">
        <v>-1.6431478922060401E-3</v>
      </c>
    </row>
    <row r="88" spans="3:8" x14ac:dyDescent="0.3">
      <c r="C88" s="17">
        <v>44186</v>
      </c>
      <c r="D88" s="58">
        <v>-4.9785302305077904E-2</v>
      </c>
      <c r="E88" s="45">
        <v>-3.8868835185276604E-2</v>
      </c>
      <c r="F88" s="37">
        <v>-3.1396065806345914E-2</v>
      </c>
      <c r="G88" s="37">
        <v>-4.4257952056457404E-2</v>
      </c>
      <c r="H88" s="37">
        <v>-3.705169085302347E-2</v>
      </c>
    </row>
    <row r="89" spans="3:8" x14ac:dyDescent="0.3">
      <c r="C89" s="17">
        <v>44187</v>
      </c>
      <c r="D89" s="58">
        <v>1.6713487705754166E-2</v>
      </c>
      <c r="E89" s="45">
        <v>1.8096976877433984E-2</v>
      </c>
      <c r="F89" s="37">
        <v>1.0333973292952773E-2</v>
      </c>
      <c r="G89" s="37">
        <v>6.7089701279882136E-3</v>
      </c>
      <c r="H89" s="37">
        <v>5.6376310959862083E-3</v>
      </c>
    </row>
    <row r="90" spans="3:8" x14ac:dyDescent="0.3">
      <c r="C90" s="17">
        <v>44188</v>
      </c>
      <c r="D90" s="58">
        <v>2.5712024117085733E-2</v>
      </c>
      <c r="E90" s="45">
        <v>1.616725519449673E-2</v>
      </c>
      <c r="F90" s="37">
        <v>1.0009702161852941E-2</v>
      </c>
      <c r="G90" s="37">
        <v>1.605863099497409E-2</v>
      </c>
      <c r="H90" s="37">
        <v>2.2425577176660896E-2</v>
      </c>
    </row>
    <row r="91" spans="3:8" x14ac:dyDescent="0.3">
      <c r="C91" s="17">
        <v>44189</v>
      </c>
      <c r="D91" s="58">
        <v>5.1808730918075111E-3</v>
      </c>
      <c r="E91" s="45">
        <v>7.2121024877536116E-3</v>
      </c>
      <c r="F91" s="37">
        <v>1.0887740846357833E-2</v>
      </c>
      <c r="G91" s="37">
        <v>1.0183863554940336E-2</v>
      </c>
      <c r="H91" s="37">
        <v>1.2090476466062958E-2</v>
      </c>
    </row>
    <row r="92" spans="3:8" x14ac:dyDescent="0.3">
      <c r="C92" s="17">
        <v>44193</v>
      </c>
      <c r="D92" s="58">
        <v>2.0379401271499471E-2</v>
      </c>
      <c r="E92" s="45">
        <v>1.0796135434547468E-2</v>
      </c>
      <c r="F92" s="37">
        <v>9.0064711187143858E-3</v>
      </c>
      <c r="G92" s="37">
        <v>1.5730357318815145E-2</v>
      </c>
      <c r="H92" s="37">
        <v>6.3314608625069059E-3</v>
      </c>
    </row>
    <row r="93" spans="3:8" x14ac:dyDescent="0.3">
      <c r="C93" s="17">
        <v>44194</v>
      </c>
      <c r="D93" s="58">
        <v>3.7173768327414323E-3</v>
      </c>
      <c r="E93" s="45">
        <v>3.38480422123904E-3</v>
      </c>
      <c r="F93" s="37">
        <v>4.2811785405813367E-3</v>
      </c>
      <c r="G93" s="37">
        <v>7.6542225132143994E-3</v>
      </c>
      <c r="H93" s="37">
        <v>9.0948967261220796E-5</v>
      </c>
    </row>
    <row r="94" spans="3:8" x14ac:dyDescent="0.3">
      <c r="C94" s="17">
        <v>44195</v>
      </c>
      <c r="D94" s="58">
        <v>-4.1612510225059833E-4</v>
      </c>
      <c r="E94" s="45">
        <v>-1.3316617957164476E-3</v>
      </c>
      <c r="F94" s="37">
        <v>3.53638725556276E-3</v>
      </c>
      <c r="G94" s="37">
        <v>-1.7845331462190072E-3</v>
      </c>
      <c r="H94" s="37">
        <v>3.8264836964108312E-3</v>
      </c>
    </row>
    <row r="95" spans="3:8" x14ac:dyDescent="0.3">
      <c r="C95" s="17">
        <v>44196</v>
      </c>
      <c r="D95" s="58">
        <v>-1.1033106229470426E-3</v>
      </c>
      <c r="E95" s="45">
        <v>1.7185018617862048E-3</v>
      </c>
      <c r="F95" s="37">
        <v>-2.3597090664483348E-5</v>
      </c>
      <c r="G95" s="37">
        <v>-1.0453669899949899E-3</v>
      </c>
      <c r="H95" s="37">
        <v>4.2801990300875984E-3</v>
      </c>
    </row>
    <row r="96" spans="3:8" x14ac:dyDescent="0.3">
      <c r="C96" s="17">
        <v>44197</v>
      </c>
      <c r="D96" s="58">
        <v>9.6303098633437959E-3</v>
      </c>
      <c r="E96" s="45">
        <v>1.1796282771364647E-2</v>
      </c>
      <c r="F96" s="37">
        <v>2.6282537780591107E-3</v>
      </c>
      <c r="G96" s="37">
        <v>5.5924971919430657E-3</v>
      </c>
      <c r="H96" s="37">
        <v>1.6894613320786015E-2</v>
      </c>
    </row>
    <row r="97" spans="3:8" x14ac:dyDescent="0.3">
      <c r="C97" s="17">
        <v>44200</v>
      </c>
      <c r="D97" s="58">
        <v>1.4428606215537354E-2</v>
      </c>
      <c r="E97" s="45">
        <v>1.128483849226207E-2</v>
      </c>
      <c r="F97" s="37">
        <v>8.145922066134138E-3</v>
      </c>
      <c r="G97" s="37">
        <v>1.0106861214057286E-2</v>
      </c>
      <c r="H97" s="37">
        <v>1.2642367727246088E-2</v>
      </c>
    </row>
    <row r="98" spans="3:8" x14ac:dyDescent="0.3">
      <c r="C98" s="17">
        <v>44201</v>
      </c>
      <c r="D98" s="58">
        <v>9.6278665277369224E-3</v>
      </c>
      <c r="E98" s="45">
        <v>1.1180622665545419E-2</v>
      </c>
      <c r="F98" s="37">
        <v>4.7116918732926097E-3</v>
      </c>
      <c r="G98" s="37">
        <v>1.3583869836677313E-2</v>
      </c>
      <c r="H98" s="37">
        <v>5.8188438667281916E-3</v>
      </c>
    </row>
    <row r="99" spans="3:8" x14ac:dyDescent="0.3">
      <c r="C99" s="17">
        <v>44202</v>
      </c>
      <c r="D99" s="58">
        <v>6.0926812656947561E-3</v>
      </c>
      <c r="E99" s="45">
        <v>5.8984315883246524E-4</v>
      </c>
      <c r="F99" s="37">
        <v>-3.7535826034546462E-3</v>
      </c>
      <c r="G99" s="37">
        <v>4.3462606896717271E-3</v>
      </c>
      <c r="H99" s="37">
        <v>-4.2931105123177584E-5</v>
      </c>
    </row>
    <row r="100" spans="3:8" x14ac:dyDescent="0.3">
      <c r="C100" s="17">
        <v>44203</v>
      </c>
      <c r="D100" s="58">
        <v>-1.444845455083864E-3</v>
      </c>
      <c r="E100" s="45">
        <v>-5.1646477146396058E-3</v>
      </c>
      <c r="F100" s="37">
        <v>-6.2948467355840863E-4</v>
      </c>
      <c r="G100" s="37">
        <v>8.0212229176032726E-3</v>
      </c>
      <c r="H100" s="37">
        <v>1.2871040618889866E-3</v>
      </c>
    </row>
    <row r="101" spans="3:8" x14ac:dyDescent="0.3">
      <c r="C101" s="17">
        <v>44204</v>
      </c>
      <c r="D101" s="58">
        <v>1.4488042330555633E-2</v>
      </c>
      <c r="E101" s="45">
        <v>2.0983977182673228E-2</v>
      </c>
      <c r="F101" s="37">
        <v>1.4842165396247831E-2</v>
      </c>
      <c r="G101" s="37">
        <v>3.4300467895640803E-3</v>
      </c>
      <c r="H101" s="37">
        <v>1.2011460433037861E-2</v>
      </c>
    </row>
    <row r="102" spans="3:8" x14ac:dyDescent="0.3">
      <c r="C102" s="17">
        <v>44207</v>
      </c>
      <c r="D102" s="58">
        <v>3.5801672189428192E-3</v>
      </c>
      <c r="E102" s="45">
        <v>2.2936675778904843E-3</v>
      </c>
      <c r="F102" s="37">
        <v>9.5903660348263513E-3</v>
      </c>
      <c r="G102" s="37">
        <v>-5.1151288160727754E-3</v>
      </c>
      <c r="H102" s="37">
        <v>2.959478606624385E-3</v>
      </c>
    </row>
    <row r="103" spans="3:8" x14ac:dyDescent="0.3">
      <c r="C103" s="17">
        <v>44208</v>
      </c>
      <c r="D103" s="58">
        <v>2.7977755658211909E-3</v>
      </c>
      <c r="E103" s="45">
        <v>-3.6737460440379927E-3</v>
      </c>
      <c r="F103" s="37">
        <v>5.4327931274546085E-3</v>
      </c>
      <c r="G103" s="37">
        <v>1.4585423781978401E-2</v>
      </c>
      <c r="H103" s="37">
        <v>4.2329858958613849E-3</v>
      </c>
    </row>
    <row r="104" spans="3:8" x14ac:dyDescent="0.3">
      <c r="C104" s="17">
        <v>44209</v>
      </c>
      <c r="D104" s="58">
        <v>2.1873898077825519E-4</v>
      </c>
      <c r="E104" s="45">
        <v>1.1577606397921469E-6</v>
      </c>
      <c r="F104" s="37">
        <v>9.3860019279134752E-5</v>
      </c>
      <c r="G104" s="37">
        <v>5.0093651005049949E-3</v>
      </c>
      <c r="H104" s="37">
        <v>4.8581100677653121E-4</v>
      </c>
    </row>
    <row r="105" spans="3:8" x14ac:dyDescent="0.3">
      <c r="C105" s="17">
        <v>44210</v>
      </c>
      <c r="D105" s="58">
        <v>7.3712927644148125E-3</v>
      </c>
      <c r="E105" s="45">
        <v>5.0017072856576167E-3</v>
      </c>
      <c r="F105" s="37">
        <v>2.2086586268837659E-3</v>
      </c>
      <c r="G105" s="37">
        <v>-1.0650671572352251E-3</v>
      </c>
      <c r="H105" s="37">
        <v>7.1774962743498629E-4</v>
      </c>
    </row>
    <row r="106" spans="3:8" x14ac:dyDescent="0.3">
      <c r="C106" s="17">
        <v>44211</v>
      </c>
      <c r="D106" s="58">
        <v>4.996977626637469E-3</v>
      </c>
      <c r="E106" s="45">
        <v>-1.1270920940889093E-2</v>
      </c>
      <c r="F106" s="37">
        <v>-1.1098073281759848E-2</v>
      </c>
      <c r="G106" s="37">
        <v>-1.1862725447997744E-2</v>
      </c>
      <c r="H106" s="37">
        <v>3.1544825872231621E-4</v>
      </c>
    </row>
    <row r="107" spans="3:8" x14ac:dyDescent="0.3">
      <c r="C107" s="17">
        <v>44214</v>
      </c>
      <c r="D107" s="58">
        <v>-2.3696590817268302E-2</v>
      </c>
      <c r="E107" s="45">
        <v>-1.7702952982873169E-2</v>
      </c>
      <c r="F107" s="37">
        <v>-1.0609766578747281E-2</v>
      </c>
      <c r="G107" s="37">
        <v>-1.7117695683139773E-2</v>
      </c>
      <c r="H107" s="37">
        <v>-1.1307440797773974E-2</v>
      </c>
    </row>
    <row r="108" spans="3:8" x14ac:dyDescent="0.3">
      <c r="C108" s="17">
        <v>44215</v>
      </c>
      <c r="D108" s="58">
        <v>8.1016632255412752E-3</v>
      </c>
      <c r="E108" s="45">
        <v>1.6204429030805656E-2</v>
      </c>
      <c r="F108" s="37">
        <v>1.6787810773907261E-2</v>
      </c>
      <c r="G108" s="37">
        <v>2.1824689745420529E-2</v>
      </c>
      <c r="H108" s="37">
        <v>1.1174860046746189E-2</v>
      </c>
    </row>
    <row r="109" spans="3:8" x14ac:dyDescent="0.3">
      <c r="C109" s="17">
        <v>44216</v>
      </c>
      <c r="D109" s="58">
        <v>9.9749373776139884E-3</v>
      </c>
      <c r="E109" s="45">
        <v>-4.3964329110874429E-3</v>
      </c>
      <c r="F109" s="37">
        <v>8.5681233800499867E-3</v>
      </c>
      <c r="G109" s="37">
        <v>8.1838877970758714E-3</v>
      </c>
      <c r="H109" s="37">
        <v>2.6454958810594618E-3</v>
      </c>
    </row>
    <row r="110" spans="3:8" x14ac:dyDescent="0.3">
      <c r="C110" s="17">
        <v>44217</v>
      </c>
      <c r="D110" s="58">
        <v>-1.3806221033122837E-2</v>
      </c>
      <c r="E110" s="45">
        <v>-1.2316964997508843E-2</v>
      </c>
      <c r="F110" s="37">
        <v>-3.6422008194453644E-3</v>
      </c>
      <c r="G110" s="37">
        <v>-1.0776834320289426E-2</v>
      </c>
      <c r="H110" s="37">
        <v>-6.9222522335058538E-3</v>
      </c>
    </row>
    <row r="111" spans="3:8" x14ac:dyDescent="0.3">
      <c r="C111" s="17">
        <v>44218</v>
      </c>
      <c r="D111" s="58">
        <v>-1.1611266661564769E-2</v>
      </c>
      <c r="E111" s="45">
        <v>-1.3293110996872576E-2</v>
      </c>
      <c r="F111" s="37">
        <v>-1.4953390388684531E-2</v>
      </c>
      <c r="G111" s="37">
        <v>-2.3222231604355464E-2</v>
      </c>
      <c r="H111" s="37">
        <v>-3.7722510421212881E-3</v>
      </c>
    </row>
    <row r="112" spans="3:8" x14ac:dyDescent="0.3">
      <c r="C112" s="17">
        <v>44221</v>
      </c>
      <c r="D112" s="58">
        <v>-7.9778045136125689E-3</v>
      </c>
      <c r="E112" s="45">
        <v>-1.3340915746509183E-2</v>
      </c>
      <c r="F112" s="37">
        <v>-9.2576150204338684E-3</v>
      </c>
      <c r="G112" s="37">
        <v>-1.5639642511661703E-3</v>
      </c>
      <c r="H112" s="37">
        <v>-5.1501780214858869E-3</v>
      </c>
    </row>
    <row r="113" spans="3:8" x14ac:dyDescent="0.3">
      <c r="C113" s="17">
        <v>44223</v>
      </c>
      <c r="D113" s="58">
        <v>-2.3152780357041859E-2</v>
      </c>
      <c r="E113" s="45">
        <v>-2.0117527814793017E-2</v>
      </c>
      <c r="F113" s="37">
        <v>-1.8985613757681798E-2</v>
      </c>
      <c r="G113" s="37">
        <v>-2.2667058623264479E-2</v>
      </c>
      <c r="H113" s="37">
        <v>-6.0677182816372757E-3</v>
      </c>
    </row>
    <row r="114" spans="3:8" x14ac:dyDescent="0.3">
      <c r="C114" s="17">
        <v>44224</v>
      </c>
      <c r="D114" s="58">
        <v>5.853359927041348E-3</v>
      </c>
      <c r="E114" s="45">
        <v>-5.6057804114935405E-4</v>
      </c>
      <c r="F114" s="37">
        <v>-1.0758976282493046E-2</v>
      </c>
      <c r="G114" s="37">
        <v>-1.4210759752558747E-3</v>
      </c>
      <c r="H114" s="37">
        <v>-3.1824264314255688E-3</v>
      </c>
    </row>
    <row r="115" spans="3:8" x14ac:dyDescent="0.3">
      <c r="C115" s="17">
        <v>44225</v>
      </c>
      <c r="D115" s="58">
        <v>5.4742724847534384E-3</v>
      </c>
      <c r="E115" s="45">
        <v>-4.943391448199488E-3</v>
      </c>
      <c r="F115" s="37">
        <v>-1.3248095585105087E-2</v>
      </c>
      <c r="G115" s="37">
        <v>1.8006596587923954E-3</v>
      </c>
      <c r="H115" s="37">
        <v>-1.0618347037238303E-2</v>
      </c>
    </row>
    <row r="116" spans="3:8" x14ac:dyDescent="0.3">
      <c r="C116" s="17">
        <v>44228</v>
      </c>
      <c r="D116" s="58">
        <v>1.5676628154444639E-2</v>
      </c>
      <c r="E116" s="45">
        <v>1.4159586936388212E-2</v>
      </c>
      <c r="F116" s="37">
        <v>4.7369717930329507E-2</v>
      </c>
      <c r="G116" s="37">
        <v>7.1418397322811869E-2</v>
      </c>
      <c r="H116" s="37">
        <v>1.9362952811620527E-2</v>
      </c>
    </row>
    <row r="117" spans="3:8" x14ac:dyDescent="0.3">
      <c r="C117" s="17">
        <v>44229</v>
      </c>
      <c r="D117" s="58">
        <v>1.1621981493395996E-2</v>
      </c>
      <c r="E117" s="45">
        <v>5.6886486550612675E-3</v>
      </c>
      <c r="F117" s="37">
        <v>2.5692097518008515E-2</v>
      </c>
      <c r="G117" s="37">
        <v>2.6136513503148873E-2</v>
      </c>
      <c r="H117" s="37">
        <v>1.7576223854326996E-2</v>
      </c>
    </row>
    <row r="118" spans="3:8" x14ac:dyDescent="0.3">
      <c r="C118" s="17">
        <v>44230</v>
      </c>
      <c r="D118" s="58">
        <v>2.1117016900395861E-2</v>
      </c>
      <c r="E118" s="45">
        <v>1.6179001111215896E-2</v>
      </c>
      <c r="F118" s="37">
        <v>9.6838483899002927E-3</v>
      </c>
      <c r="G118" s="37">
        <v>1.401055759186913E-2</v>
      </c>
      <c r="H118" s="37">
        <v>9.8147804011124908E-3</v>
      </c>
    </row>
    <row r="119" spans="3:8" x14ac:dyDescent="0.3">
      <c r="C119" s="17">
        <v>44231</v>
      </c>
      <c r="D119" s="58">
        <v>1.5462751551601085E-3</v>
      </c>
      <c r="E119" s="45">
        <v>4.2153318869670433E-3</v>
      </c>
      <c r="F119" s="37">
        <v>7.1036080532715061E-3</v>
      </c>
      <c r="G119" s="37">
        <v>1.9599817510677287E-2</v>
      </c>
      <c r="H119" s="37">
        <v>1.3507152651555136E-2</v>
      </c>
    </row>
    <row r="120" spans="3:8" x14ac:dyDescent="0.3">
      <c r="C120" s="17">
        <v>44232</v>
      </c>
      <c r="D120" s="58">
        <v>-1.0318403315411891E-2</v>
      </c>
      <c r="E120" s="45">
        <v>-3.3695264047260819E-3</v>
      </c>
      <c r="F120" s="37">
        <v>1.9224426295726712E-3</v>
      </c>
      <c r="G120" s="37">
        <v>4.5247005556040372E-3</v>
      </c>
      <c r="H120" s="37">
        <v>-7.8098674830846806E-3</v>
      </c>
    </row>
    <row r="121" spans="3:8" x14ac:dyDescent="0.3">
      <c r="C121" s="17">
        <v>44235</v>
      </c>
      <c r="D121" s="58">
        <v>1.1041544163229609E-2</v>
      </c>
      <c r="E121" s="45">
        <v>1.2172656541264692E-2</v>
      </c>
      <c r="F121" s="37">
        <v>1.2836315319938788E-2</v>
      </c>
      <c r="G121" s="37">
        <v>1.2412230551527199E-2</v>
      </c>
      <c r="H121" s="37">
        <v>4.3104918510550936E-5</v>
      </c>
    </row>
    <row r="122" spans="3:8" x14ac:dyDescent="0.3">
      <c r="C122" s="17">
        <v>44236</v>
      </c>
      <c r="D122" s="58">
        <v>1.2457404470975956E-2</v>
      </c>
      <c r="E122" s="45">
        <v>4.043249294325083E-3</v>
      </c>
      <c r="F122" s="37">
        <v>-3.5362732448283564E-4</v>
      </c>
      <c r="G122" s="37">
        <v>2.8269855674506131E-3</v>
      </c>
      <c r="H122" s="37">
        <v>-1.4740616153585723E-3</v>
      </c>
    </row>
    <row r="123" spans="3:8" x14ac:dyDescent="0.3">
      <c r="C123" s="17">
        <v>44237</v>
      </c>
      <c r="D123" s="58">
        <v>6.3925411145207486E-3</v>
      </c>
      <c r="E123" s="45">
        <v>3.1528885771537078E-4</v>
      </c>
      <c r="F123" s="37">
        <v>-1.9182209625978841E-4</v>
      </c>
      <c r="G123" s="37">
        <v>1.0340770854445293E-3</v>
      </c>
      <c r="H123" s="37">
        <v>1.0014189011803128E-2</v>
      </c>
    </row>
    <row r="124" spans="3:8" x14ac:dyDescent="0.3">
      <c r="C124" s="17">
        <v>44238</v>
      </c>
      <c r="D124" s="58">
        <v>1.7342205095160716E-2</v>
      </c>
      <c r="E124" s="45">
        <v>-9.1921376817274253E-4</v>
      </c>
      <c r="F124" s="37">
        <v>4.6377513051657944E-3</v>
      </c>
      <c r="G124" s="37">
        <v>1.8188681838551032E-3</v>
      </c>
      <c r="H124" s="37">
        <v>7.1453819733625901E-4</v>
      </c>
    </row>
    <row r="125" spans="3:8" x14ac:dyDescent="0.3">
      <c r="C125" s="17">
        <v>44239</v>
      </c>
      <c r="D125" s="58">
        <v>-1.609657459858584E-3</v>
      </c>
      <c r="E125" s="45">
        <v>-1.3399630527097955E-3</v>
      </c>
      <c r="F125" s="37">
        <v>-6.6090206493370001E-4</v>
      </c>
      <c r="G125" s="37">
        <v>8.8637997706383642E-3</v>
      </c>
      <c r="H125" s="37">
        <v>-3.2341549365588855E-3</v>
      </c>
    </row>
    <row r="126" spans="3:8" x14ac:dyDescent="0.3">
      <c r="C126" s="17">
        <v>44242</v>
      </c>
      <c r="D126" s="58">
        <v>2.6424249749686999E-3</v>
      </c>
      <c r="E126" s="45">
        <v>-5.5014818085095431E-4</v>
      </c>
      <c r="F126" s="37">
        <v>1.0099989802020213E-2</v>
      </c>
      <c r="G126" s="37">
        <v>2.5906921937496306E-2</v>
      </c>
      <c r="H126" s="37">
        <v>1.2350661569486188E-3</v>
      </c>
    </row>
    <row r="127" spans="3:8" x14ac:dyDescent="0.3">
      <c r="C127" s="17">
        <v>44243</v>
      </c>
      <c r="D127" s="58">
        <v>6.6717811066622458E-3</v>
      </c>
      <c r="E127" s="45">
        <v>-2.3183962963156898E-3</v>
      </c>
      <c r="F127" s="37">
        <v>-8.6288005742876699E-5</v>
      </c>
      <c r="G127" s="37">
        <v>-1.8187569032560159E-3</v>
      </c>
      <c r="H127" s="37">
        <v>-5.1698596533814893E-3</v>
      </c>
    </row>
    <row r="128" spans="3:8" x14ac:dyDescent="0.3">
      <c r="C128" s="17">
        <v>44244</v>
      </c>
      <c r="D128" s="58">
        <v>7.897438945112226E-3</v>
      </c>
      <c r="E128" s="45">
        <v>7.457391766599803E-4</v>
      </c>
      <c r="F128" s="37">
        <v>-6.5338713226794111E-3</v>
      </c>
      <c r="G128" s="37">
        <v>2.7927576609773921E-3</v>
      </c>
      <c r="H128" s="37">
        <v>-5.5537759636036113E-3</v>
      </c>
    </row>
    <row r="129" spans="3:8" x14ac:dyDescent="0.3">
      <c r="C129" s="17">
        <v>44245</v>
      </c>
      <c r="D129" s="58">
        <v>1.2089421006649002E-2</v>
      </c>
      <c r="E129" s="45">
        <v>7.4572515312898069E-5</v>
      </c>
      <c r="F129" s="37">
        <v>-5.9079471390277314E-3</v>
      </c>
      <c r="G129" s="37">
        <v>2.4712418155687058E-3</v>
      </c>
      <c r="H129" s="37">
        <v>6.9459623258454391E-3</v>
      </c>
    </row>
    <row r="130" spans="3:8" x14ac:dyDescent="0.3">
      <c r="C130" s="17">
        <v>44246</v>
      </c>
      <c r="D130" s="58">
        <v>-1.3949744422664521E-2</v>
      </c>
      <c r="E130" s="45">
        <v>-1.0040936957196663E-2</v>
      </c>
      <c r="F130" s="37">
        <v>-9.0655162938205625E-3</v>
      </c>
      <c r="G130" s="37">
        <v>-1.7874392299812827E-2</v>
      </c>
      <c r="H130" s="37">
        <v>-7.0096924504322814E-3</v>
      </c>
    </row>
    <row r="131" spans="3:8" x14ac:dyDescent="0.3">
      <c r="C131" s="17">
        <v>44249</v>
      </c>
      <c r="D131" s="58">
        <v>-1.2716872718690361E-2</v>
      </c>
      <c r="E131" s="45">
        <v>-8.2849153848527299E-3</v>
      </c>
      <c r="F131" s="37">
        <v>-1.9726981604161076E-2</v>
      </c>
      <c r="G131" s="37">
        <v>-1.9282947168583118E-2</v>
      </c>
      <c r="H131" s="37">
        <v>-1.8049783029182889E-2</v>
      </c>
    </row>
    <row r="132" spans="3:8" x14ac:dyDescent="0.3">
      <c r="C132" s="17">
        <v>44250</v>
      </c>
      <c r="D132" s="58">
        <v>9.4225935961092192E-3</v>
      </c>
      <c r="E132" s="45">
        <v>2.9044762854127776E-3</v>
      </c>
      <c r="F132" s="37">
        <v>2.1711970403664911E-3</v>
      </c>
      <c r="G132" s="37">
        <v>2.7633598448392398E-3</v>
      </c>
      <c r="H132" s="37">
        <v>-5.2614065132123992E-4</v>
      </c>
    </row>
    <row r="133" spans="3:8" x14ac:dyDescent="0.3">
      <c r="C133" s="17">
        <v>44251</v>
      </c>
      <c r="D133" s="58">
        <v>5.8023631434521994E-3</v>
      </c>
      <c r="E133" s="45">
        <v>3.5891246956959539E-3</v>
      </c>
      <c r="F133" s="37">
        <v>1.8643869405592619E-2</v>
      </c>
      <c r="G133" s="37">
        <v>2.4835882734104468E-2</v>
      </c>
      <c r="H133" s="37">
        <v>1.0590580007963816E-2</v>
      </c>
    </row>
    <row r="134" spans="3:8" x14ac:dyDescent="0.3">
      <c r="C134" s="17">
        <v>44252</v>
      </c>
      <c r="D134" s="58">
        <v>1.4669699886943107E-2</v>
      </c>
      <c r="E134" s="45">
        <v>2.002815118271431E-2</v>
      </c>
      <c r="F134" s="37">
        <v>7.6806047512790639E-3</v>
      </c>
      <c r="G134" s="37">
        <v>8.5805538897209092E-3</v>
      </c>
      <c r="H134" s="37">
        <v>4.4790634392892457E-3</v>
      </c>
    </row>
    <row r="135" spans="3:8" x14ac:dyDescent="0.3">
      <c r="C135" s="17">
        <v>44253</v>
      </c>
      <c r="D135" s="58">
        <v>-7.96459436753927E-3</v>
      </c>
      <c r="E135" s="45">
        <v>-2.8493601532384059E-3</v>
      </c>
      <c r="F135" s="37">
        <v>-3.7605624476264476E-2</v>
      </c>
      <c r="G135" s="37">
        <v>-3.7239485182434071E-2</v>
      </c>
      <c r="H135" s="37">
        <v>-1.1255491565681692E-2</v>
      </c>
    </row>
    <row r="136" spans="3:8" x14ac:dyDescent="0.3">
      <c r="C136" s="17">
        <v>44256</v>
      </c>
      <c r="D136" s="58">
        <v>2.1595229476899944E-2</v>
      </c>
      <c r="E136" s="45">
        <v>2.0953291631715713E-2</v>
      </c>
      <c r="F136" s="37">
        <v>1.5978052831893848E-2</v>
      </c>
      <c r="G136" s="37">
        <v>1.1128303915838777E-2</v>
      </c>
      <c r="H136" s="37">
        <v>7.7280618138477215E-3</v>
      </c>
    </row>
    <row r="137" spans="3:8" x14ac:dyDescent="0.3">
      <c r="C137" s="17">
        <v>44257</v>
      </c>
      <c r="D137" s="58">
        <v>1.1556269942383591E-2</v>
      </c>
      <c r="E137" s="45">
        <v>2.039061627380661E-2</v>
      </c>
      <c r="F137" s="37">
        <v>1.0654779464937737E-2</v>
      </c>
      <c r="G137" s="37">
        <v>4.7595493863096206E-3</v>
      </c>
      <c r="H137" s="37">
        <v>9.1026071286334394E-3</v>
      </c>
    </row>
    <row r="138" spans="3:8" x14ac:dyDescent="0.3">
      <c r="C138" s="17">
        <v>44258</v>
      </c>
      <c r="D138" s="58">
        <v>6.4529478406700194E-3</v>
      </c>
      <c r="E138" s="45">
        <v>4.3040945670522667E-3</v>
      </c>
      <c r="F138" s="37">
        <v>2.1836768143157975E-2</v>
      </c>
      <c r="G138" s="37">
        <v>2.495805235409607E-2</v>
      </c>
      <c r="H138" s="37">
        <v>8.1533573214172157E-3</v>
      </c>
    </row>
    <row r="139" spans="3:8" x14ac:dyDescent="0.3">
      <c r="C139" s="17">
        <v>44259</v>
      </c>
      <c r="D139" s="58">
        <v>-1.4193582922356856E-3</v>
      </c>
      <c r="E139" s="45">
        <v>1.0428902203042455E-2</v>
      </c>
      <c r="F139" s="37">
        <v>-1.0815893147728803E-2</v>
      </c>
      <c r="G139" s="37">
        <v>-9.604248780847759E-3</v>
      </c>
      <c r="H139" s="37">
        <v>4.1795814654299974E-3</v>
      </c>
    </row>
    <row r="140" spans="3:8" x14ac:dyDescent="0.3">
      <c r="C140" s="17">
        <v>44260</v>
      </c>
      <c r="D140" s="58">
        <v>-1.6450020330412256E-2</v>
      </c>
      <c r="E140" s="45">
        <v>-1.7338083353076895E-2</v>
      </c>
      <c r="F140" s="37">
        <v>-9.4564750045932761E-3</v>
      </c>
      <c r="G140" s="37">
        <v>-1.8895106159056863E-2</v>
      </c>
      <c r="H140" s="37">
        <v>-8.5218211332662788E-3</v>
      </c>
    </row>
    <row r="141" spans="3:8" x14ac:dyDescent="0.3">
      <c r="C141" s="17">
        <v>44263</v>
      </c>
      <c r="D141" s="58">
        <v>3.7731361444112159E-3</v>
      </c>
      <c r="E141" s="45">
        <v>9.297523054945309E-3</v>
      </c>
      <c r="F141" s="37">
        <v>1.3662742547033368E-3</v>
      </c>
      <c r="G141" s="37">
        <v>2.7655635984356044E-3</v>
      </c>
      <c r="H141" s="37">
        <v>-2.2813669603683672E-3</v>
      </c>
    </row>
    <row r="142" spans="3:8" x14ac:dyDescent="0.3">
      <c r="C142" s="17">
        <v>44264</v>
      </c>
      <c r="D142" s="58">
        <v>-5.8290486807350056E-3</v>
      </c>
      <c r="E142" s="45">
        <v>-1.3683672040602412E-5</v>
      </c>
      <c r="F142" s="37">
        <v>9.4926556028357058E-3</v>
      </c>
      <c r="G142" s="37">
        <v>1.0445488264611452E-2</v>
      </c>
      <c r="H142" s="37">
        <v>-5.9038819292367801E-3</v>
      </c>
    </row>
    <row r="143" spans="3:8" x14ac:dyDescent="0.3">
      <c r="C143" s="17">
        <v>44265</v>
      </c>
      <c r="D143" s="58">
        <v>8.2475478217229684E-3</v>
      </c>
      <c r="E143" s="45">
        <v>-8.8068998541725424E-4</v>
      </c>
      <c r="F143" s="37">
        <v>5.047781577456327E-3</v>
      </c>
      <c r="G143" s="37">
        <v>2.6104716391732916E-3</v>
      </c>
      <c r="H143" s="37">
        <v>7.849984125237193E-3</v>
      </c>
    </row>
    <row r="144" spans="3:8" x14ac:dyDescent="0.3">
      <c r="C144" s="17">
        <v>44267</v>
      </c>
      <c r="D144" s="58">
        <v>4.3848616301731544E-3</v>
      </c>
      <c r="E144" s="45">
        <v>-2.074909189069061E-3</v>
      </c>
      <c r="F144" s="37">
        <v>-9.4865718486397081E-3</v>
      </c>
      <c r="G144" s="37">
        <v>-1.1661294560544834E-2</v>
      </c>
      <c r="H144" s="37">
        <v>3.4049887283832094E-4</v>
      </c>
    </row>
    <row r="145" spans="3:8" x14ac:dyDescent="0.3">
      <c r="C145" s="17">
        <v>44270</v>
      </c>
      <c r="D145" s="58">
        <v>-1.71290275348242E-3</v>
      </c>
      <c r="E145" s="45">
        <v>-1.7988355409628482E-4</v>
      </c>
      <c r="F145" s="37">
        <v>-6.5858252581155177E-3</v>
      </c>
      <c r="G145" s="37">
        <v>-7.360843097802456E-3</v>
      </c>
      <c r="H145" s="37">
        <v>-8.7862779999646964E-3</v>
      </c>
    </row>
    <row r="146" spans="3:8" x14ac:dyDescent="0.3">
      <c r="C146" s="17">
        <v>44271</v>
      </c>
      <c r="D146" s="58">
        <v>4.7834727835012521E-3</v>
      </c>
      <c r="E146" s="45">
        <v>6.2424017406950433E-3</v>
      </c>
      <c r="F146" s="37">
        <v>-1.2813285312918167E-3</v>
      </c>
      <c r="G146" s="37">
        <v>-6.7765159359900679E-3</v>
      </c>
      <c r="H146" s="37">
        <v>2.080107091763604E-3</v>
      </c>
    </row>
    <row r="147" spans="3:8" x14ac:dyDescent="0.3">
      <c r="C147" s="17">
        <v>44272</v>
      </c>
      <c r="D147" s="58">
        <v>-1.1217295471615802E-2</v>
      </c>
      <c r="E147" s="45">
        <v>-2.3279760697529142E-2</v>
      </c>
      <c r="F147" s="37">
        <v>-1.2693757599368659E-2</v>
      </c>
      <c r="G147" s="37">
        <v>-1.9544333197646566E-2</v>
      </c>
      <c r="H147" s="37">
        <v>-1.3694373396043709E-2</v>
      </c>
    </row>
    <row r="148" spans="3:8" x14ac:dyDescent="0.3">
      <c r="C148" s="17">
        <v>44273</v>
      </c>
      <c r="D148" s="58">
        <v>-1.051990733850784E-2</v>
      </c>
      <c r="E148" s="45">
        <v>-4.5561327563817247E-3</v>
      </c>
      <c r="F148" s="37">
        <v>-1.1089142261177817E-2</v>
      </c>
      <c r="G148" s="37">
        <v>-1.1637219837398185E-2</v>
      </c>
      <c r="H148" s="37">
        <v>-6.7119058812606441E-3</v>
      </c>
    </row>
    <row r="149" spans="3:8" x14ac:dyDescent="0.3">
      <c r="C149" s="17">
        <v>44274</v>
      </c>
      <c r="D149" s="58">
        <v>2.0814785988519349E-2</v>
      </c>
      <c r="E149" s="45">
        <v>3.4177542884122919E-2</v>
      </c>
      <c r="F149" s="37">
        <v>1.2772579423641578E-2</v>
      </c>
      <c r="G149" s="37">
        <v>6.1678169727649437E-3</v>
      </c>
      <c r="H149" s="37">
        <v>1.7809201070272773E-3</v>
      </c>
    </row>
    <row r="150" spans="3:8" x14ac:dyDescent="0.3">
      <c r="C150" s="17">
        <v>44277</v>
      </c>
      <c r="D150" s="58">
        <v>1.059210639504256E-2</v>
      </c>
      <c r="E150" s="45">
        <v>1.1468552382161094E-2</v>
      </c>
      <c r="F150" s="37">
        <v>-4.4435519131238023E-4</v>
      </c>
      <c r="G150" s="37">
        <v>-1.2315248695005467E-2</v>
      </c>
      <c r="H150" s="37">
        <v>6.2602368897523766E-3</v>
      </c>
    </row>
    <row r="151" spans="3:8" x14ac:dyDescent="0.3">
      <c r="C151" s="17">
        <v>44278</v>
      </c>
      <c r="D151" s="58">
        <v>7.7860785380633032E-3</v>
      </c>
      <c r="E151" s="45">
        <v>3.4585499673860337E-3</v>
      </c>
      <c r="F151" s="37">
        <v>5.4342326802278027E-3</v>
      </c>
      <c r="G151" s="37">
        <v>1.2151438129154998E-2</v>
      </c>
      <c r="H151" s="37">
        <v>1.9473408249539371E-3</v>
      </c>
    </row>
    <row r="152" spans="3:8" x14ac:dyDescent="0.3">
      <c r="C152" s="17">
        <v>44279</v>
      </c>
      <c r="D152" s="58">
        <v>-1.6984427930294678E-2</v>
      </c>
      <c r="E152" s="45">
        <v>-1.7691722071500965E-2</v>
      </c>
      <c r="F152" s="37">
        <v>-1.7911237780979136E-2</v>
      </c>
      <c r="G152" s="37">
        <v>-2.4725727728361718E-2</v>
      </c>
      <c r="H152" s="37">
        <v>-1.4565789183723732E-2</v>
      </c>
    </row>
    <row r="153" spans="3:8" x14ac:dyDescent="0.3">
      <c r="C153" s="17">
        <v>44280</v>
      </c>
      <c r="D153" s="58">
        <v>-2.1090211232114468E-2</v>
      </c>
      <c r="E153" s="45">
        <v>-1.7111947793667946E-2</v>
      </c>
      <c r="F153" s="37">
        <v>-1.537076375953976E-2</v>
      </c>
      <c r="G153" s="37">
        <v>-1.1413537952668617E-2</v>
      </c>
      <c r="H153" s="37">
        <v>-1.9374413135872296E-2</v>
      </c>
    </row>
    <row r="154" spans="3:8" x14ac:dyDescent="0.3">
      <c r="C154" s="17">
        <v>44281</v>
      </c>
      <c r="D154" s="58">
        <v>1.0977938744869749E-2</v>
      </c>
      <c r="E154" s="45">
        <v>1.0884996282794639E-2</v>
      </c>
      <c r="F154" s="37">
        <v>1.2702008072114605E-2</v>
      </c>
      <c r="G154" s="37">
        <v>9.9783322978763151E-3</v>
      </c>
      <c r="H154" s="37">
        <v>9.336158627285979E-3</v>
      </c>
    </row>
    <row r="155" spans="3:8" x14ac:dyDescent="0.3">
      <c r="C155" s="17">
        <v>44285</v>
      </c>
      <c r="D155" s="58">
        <v>1.3847224692232549E-2</v>
      </c>
      <c r="E155" s="45">
        <v>2.3743291624185595E-2</v>
      </c>
      <c r="F155" s="37">
        <v>2.3215410397027889E-2</v>
      </c>
      <c r="G155" s="37">
        <v>7.3709385703398808E-3</v>
      </c>
      <c r="H155" s="37">
        <v>6.9335667345907176E-3</v>
      </c>
    </row>
    <row r="156" spans="3:8" x14ac:dyDescent="0.3">
      <c r="C156" s="17">
        <v>44286</v>
      </c>
      <c r="D156" s="58">
        <v>4.3017760983062991E-3</v>
      </c>
      <c r="E156" s="45">
        <v>-5.6683066518186994E-3</v>
      </c>
      <c r="F156" s="37">
        <v>-1.036994543035835E-2</v>
      </c>
      <c r="G156" s="37">
        <v>-3.8694830802961208E-3</v>
      </c>
      <c r="H156" s="37">
        <v>1.7759589331155172E-3</v>
      </c>
    </row>
    <row r="157" spans="3:8" x14ac:dyDescent="0.3">
      <c r="C157" s="17">
        <v>44287</v>
      </c>
      <c r="D157" s="58">
        <v>2.7809635787807988E-2</v>
      </c>
      <c r="E157" s="45">
        <v>1.5967614962918316E-2</v>
      </c>
      <c r="F157" s="37">
        <v>1.2014157731986814E-2</v>
      </c>
      <c r="G157" s="37">
        <v>1.8220275398554933E-2</v>
      </c>
      <c r="H157" s="37">
        <v>1.3008554634961011E-2</v>
      </c>
    </row>
    <row r="158" spans="3:8" x14ac:dyDescent="0.3">
      <c r="C158" s="17">
        <v>44291</v>
      </c>
      <c r="D158" s="58">
        <v>7.2431547647944664E-3</v>
      </c>
      <c r="E158" s="45">
        <v>4.6658795651563587E-3</v>
      </c>
      <c r="F158" s="37">
        <v>-1.5449672339635021E-2</v>
      </c>
      <c r="G158" s="37">
        <v>-3.1761639227654535E-2</v>
      </c>
      <c r="H158" s="37">
        <v>-5.5945086100923158E-3</v>
      </c>
    </row>
    <row r="159" spans="3:8" x14ac:dyDescent="0.3">
      <c r="C159" s="17">
        <v>44292</v>
      </c>
      <c r="D159" s="58">
        <v>1.1605812940751279E-2</v>
      </c>
      <c r="E159" s="45">
        <v>1.0210559661024148E-2</v>
      </c>
      <c r="F159" s="37">
        <v>3.1171695394008386E-3</v>
      </c>
      <c r="G159" s="37">
        <v>-1.8902218197161934E-3</v>
      </c>
      <c r="H159" s="37">
        <v>6.2075492367250039E-3</v>
      </c>
    </row>
    <row r="160" spans="3:8" x14ac:dyDescent="0.3">
      <c r="C160" s="17">
        <v>44293</v>
      </c>
      <c r="D160" s="58">
        <v>2.0023944221680075E-2</v>
      </c>
      <c r="E160" s="45">
        <v>6.6079432617718167E-3</v>
      </c>
      <c r="F160" s="37">
        <v>9.2222230547725943E-3</v>
      </c>
      <c r="G160" s="37">
        <v>1.5918541573222703E-2</v>
      </c>
      <c r="H160" s="37">
        <v>9.9034041929592729E-3</v>
      </c>
    </row>
    <row r="161" spans="3:8" x14ac:dyDescent="0.3">
      <c r="C161" s="17">
        <v>44294</v>
      </c>
      <c r="D161" s="58">
        <v>1.1384468841175787E-2</v>
      </c>
      <c r="E161" s="45">
        <v>1.2883363865287911E-2</v>
      </c>
      <c r="F161" s="37">
        <v>3.812371007821658E-3</v>
      </c>
      <c r="G161" s="37">
        <v>-3.8491505274170601E-3</v>
      </c>
      <c r="H161" s="37">
        <v>9.0256529575504611E-3</v>
      </c>
    </row>
    <row r="162" spans="3:8" x14ac:dyDescent="0.3">
      <c r="C162" s="17">
        <v>44295</v>
      </c>
      <c r="D162" s="58">
        <v>9.9402111854185703E-3</v>
      </c>
      <c r="E162" s="45">
        <v>1.6911311489244289E-2</v>
      </c>
      <c r="F162" s="37">
        <v>-2.6249559674111013E-3</v>
      </c>
      <c r="G162" s="37">
        <v>-6.0092190139224592E-3</v>
      </c>
      <c r="H162" s="37">
        <v>1.1743188867496749E-3</v>
      </c>
    </row>
    <row r="163" spans="3:8" x14ac:dyDescent="0.3">
      <c r="C163" s="17">
        <v>44298</v>
      </c>
      <c r="D163" s="58">
        <v>-3.4740871089017439E-2</v>
      </c>
      <c r="E163" s="45">
        <v>-4.4050611901885479E-2</v>
      </c>
      <c r="F163" s="37">
        <v>-3.534301893845633E-2</v>
      </c>
      <c r="G163" s="37">
        <v>-5.8366939086763492E-2</v>
      </c>
      <c r="H163" s="37">
        <v>-3.8803600975691681E-2</v>
      </c>
    </row>
    <row r="164" spans="3:8" x14ac:dyDescent="0.3">
      <c r="C164" s="17">
        <v>44299</v>
      </c>
      <c r="D164" s="58">
        <v>9.1746739121017322E-3</v>
      </c>
      <c r="E164" s="45">
        <v>7.6394039744486107E-3</v>
      </c>
      <c r="F164" s="37">
        <v>1.3564023012453621E-2</v>
      </c>
      <c r="G164" s="37">
        <v>3.2253754330492032E-2</v>
      </c>
      <c r="H164" s="37">
        <v>1.0886273242639556E-2</v>
      </c>
    </row>
    <row r="165" spans="3:8" x14ac:dyDescent="0.3">
      <c r="C165" s="17">
        <v>44301</v>
      </c>
      <c r="D165" s="58">
        <v>-1.5086118216885236E-3</v>
      </c>
      <c r="E165" s="45">
        <v>-4.1593708831714604E-3</v>
      </c>
      <c r="F165" s="37">
        <v>5.265863127734232E-3</v>
      </c>
      <c r="G165" s="37">
        <v>4.7359324415323359E-3</v>
      </c>
      <c r="H165" s="37">
        <v>9.8502777873283698E-4</v>
      </c>
    </row>
    <row r="166" spans="3:8" x14ac:dyDescent="0.3">
      <c r="C166" s="17">
        <v>44302</v>
      </c>
      <c r="D166" s="58">
        <v>1.8613818989273806E-2</v>
      </c>
      <c r="E166" s="45">
        <v>9.7880424308281391E-3</v>
      </c>
      <c r="F166" s="37">
        <v>2.4649122695210557E-3</v>
      </c>
      <c r="G166" s="37">
        <v>2.3029065255681909E-3</v>
      </c>
      <c r="H166" s="37">
        <v>5.5489254681621285E-3</v>
      </c>
    </row>
    <row r="167" spans="3:8" x14ac:dyDescent="0.3">
      <c r="C167" s="17">
        <v>44305</v>
      </c>
      <c r="D167" s="58">
        <v>-1.0932167672300385E-2</v>
      </c>
      <c r="E167" s="45">
        <v>-1.1430540801363433E-2</v>
      </c>
      <c r="F167" s="37">
        <v>-1.7678641196537521E-2</v>
      </c>
      <c r="G167" s="37">
        <v>-2.3286239747847964E-2</v>
      </c>
      <c r="H167" s="37">
        <v>-1.8318444297468348E-2</v>
      </c>
    </row>
    <row r="168" spans="3:8" x14ac:dyDescent="0.3">
      <c r="C168" s="17">
        <v>44306</v>
      </c>
      <c r="D168" s="58">
        <v>1.2690658632783793E-2</v>
      </c>
      <c r="E168" s="45">
        <v>8.6072876349551422E-3</v>
      </c>
      <c r="F168" s="37">
        <v>-4.3892582535177693E-3</v>
      </c>
      <c r="G168" s="37">
        <v>1.2881548653300755E-3</v>
      </c>
      <c r="H168" s="37">
        <v>1.1985241896761234E-2</v>
      </c>
    </row>
    <row r="169" spans="3:8" x14ac:dyDescent="0.3">
      <c r="C169" s="17">
        <v>44308</v>
      </c>
      <c r="D169" s="58">
        <v>1.1630570248005272E-2</v>
      </c>
      <c r="E169" s="45">
        <v>1.1114925684629452E-2</v>
      </c>
      <c r="F169" s="37">
        <v>7.6619358841164319E-3</v>
      </c>
      <c r="G169" s="37">
        <v>1.5890983008274094E-2</v>
      </c>
      <c r="H169" s="37">
        <v>9.9161499903514751E-5</v>
      </c>
    </row>
    <row r="170" spans="3:8" x14ac:dyDescent="0.3">
      <c r="C170" s="17">
        <v>44309</v>
      </c>
      <c r="D170" s="58">
        <v>-4.601085954651088E-5</v>
      </c>
      <c r="E170" s="45">
        <v>3.5950074062759251E-3</v>
      </c>
      <c r="F170" s="37">
        <v>-4.5051971158349144E-3</v>
      </c>
      <c r="G170" s="37">
        <v>8.0175586843354494E-5</v>
      </c>
      <c r="H170" s="37">
        <v>1.6473958061335621E-3</v>
      </c>
    </row>
    <row r="171" spans="3:8" x14ac:dyDescent="0.3">
      <c r="C171" s="17">
        <v>44312</v>
      </c>
      <c r="D171" s="58">
        <v>9.5159177150248228E-3</v>
      </c>
      <c r="E171" s="45">
        <v>5.5307790702653174E-3</v>
      </c>
      <c r="F171" s="37">
        <v>9.9960073371516949E-3</v>
      </c>
      <c r="G171" s="37">
        <v>1.7118834188096607E-2</v>
      </c>
      <c r="H171" s="37">
        <v>9.4553147803976105E-3</v>
      </c>
    </row>
    <row r="172" spans="3:8" x14ac:dyDescent="0.3">
      <c r="C172" s="17">
        <v>44313</v>
      </c>
      <c r="D172" s="58">
        <v>3.0873802384861374E-2</v>
      </c>
      <c r="E172" s="45">
        <v>1.5694235455019134E-2</v>
      </c>
      <c r="F172" s="37">
        <v>1.1600455030511461E-2</v>
      </c>
      <c r="G172" s="37">
        <v>1.306671021224512E-2</v>
      </c>
      <c r="H172" s="37">
        <v>7.2936454595855394E-3</v>
      </c>
    </row>
    <row r="173" spans="3:8" x14ac:dyDescent="0.3">
      <c r="C173" s="17">
        <v>44314</v>
      </c>
      <c r="D173" s="58">
        <v>1.2654916502127219E-2</v>
      </c>
      <c r="E173" s="45">
        <v>4.6828014083299613E-3</v>
      </c>
      <c r="F173" s="37">
        <v>1.4421678711934482E-2</v>
      </c>
      <c r="G173" s="37">
        <v>2.4368717181809142E-2</v>
      </c>
      <c r="H173" s="37">
        <v>3.6814178696975585E-3</v>
      </c>
    </row>
    <row r="174" spans="3:8" x14ac:dyDescent="0.3">
      <c r="C174" s="17">
        <v>44315</v>
      </c>
      <c r="D174" s="58">
        <v>4.0588189746954825E-4</v>
      </c>
      <c r="E174" s="45">
        <v>-8.2335391892231023E-3</v>
      </c>
      <c r="F174" s="37">
        <v>2.3526398610867493E-3</v>
      </c>
      <c r="G174" s="37">
        <v>3.7398016670976995E-4</v>
      </c>
      <c r="H174" s="37">
        <v>-4.3669214552698116E-3</v>
      </c>
    </row>
    <row r="175" spans="3:8" x14ac:dyDescent="0.3">
      <c r="C175" s="17">
        <v>44316</v>
      </c>
      <c r="D175" s="58">
        <v>-2.7882422030705667E-3</v>
      </c>
      <c r="E175" s="45">
        <v>-2.3909073099211385E-3</v>
      </c>
      <c r="F175" s="37">
        <v>-1.7697470461802433E-2</v>
      </c>
      <c r="G175" s="37">
        <v>-1.3243283907923531E-2</v>
      </c>
      <c r="H175" s="37">
        <v>-4.2536794039762281E-3</v>
      </c>
    </row>
    <row r="176" spans="3:8" x14ac:dyDescent="0.3">
      <c r="C176" s="17">
        <v>44319</v>
      </c>
      <c r="D176" s="58">
        <v>1.7853240448445877E-2</v>
      </c>
      <c r="E176" s="45">
        <v>1.695709839693945E-2</v>
      </c>
      <c r="F176" s="37">
        <v>1.9049687494477436E-4</v>
      </c>
      <c r="G176" s="37">
        <v>-3.6351013361546119E-3</v>
      </c>
      <c r="H176" s="37">
        <v>2.4192898208702761E-3</v>
      </c>
    </row>
    <row r="177" spans="3:8" x14ac:dyDescent="0.3">
      <c r="C177" s="17">
        <v>44320</v>
      </c>
      <c r="D177" s="58">
        <v>-6.9088981420693356E-3</v>
      </c>
      <c r="E177" s="45">
        <v>-9.7590048024367949E-5</v>
      </c>
      <c r="F177" s="37">
        <v>-9.4042068055112931E-3</v>
      </c>
      <c r="G177" s="37">
        <v>1.4761685217351266E-3</v>
      </c>
      <c r="H177" s="37">
        <v>-2.5097623160466776E-3</v>
      </c>
    </row>
    <row r="178" spans="3:8" x14ac:dyDescent="0.3">
      <c r="C178" s="17">
        <v>44321</v>
      </c>
      <c r="D178" s="58">
        <v>1.9332365830410796E-2</v>
      </c>
      <c r="E178" s="45">
        <v>1.8183682956634133E-2</v>
      </c>
      <c r="F178" s="37">
        <v>8.3585418137088214E-3</v>
      </c>
      <c r="G178" s="37">
        <v>1.280962458692426E-2</v>
      </c>
      <c r="H178" s="37">
        <v>5.0001957362709815E-3</v>
      </c>
    </row>
    <row r="179" spans="3:8" x14ac:dyDescent="0.3">
      <c r="C179" s="17">
        <v>44322</v>
      </c>
      <c r="D179" s="58">
        <v>1.9159270515925277E-2</v>
      </c>
      <c r="E179" s="45">
        <v>7.6583161133163191E-3</v>
      </c>
      <c r="F179" s="37">
        <v>7.3112059275966257E-3</v>
      </c>
      <c r="G179" s="37">
        <v>8.9800799195172819E-3</v>
      </c>
      <c r="H179" s="37">
        <v>1.2197365778704389E-3</v>
      </c>
    </row>
    <row r="180" spans="3:8" x14ac:dyDescent="0.3">
      <c r="C180" s="17">
        <v>44323</v>
      </c>
      <c r="D180" s="58">
        <v>2.0281971633181045E-2</v>
      </c>
      <c r="E180" s="45">
        <v>1.0207024797984288E-2</v>
      </c>
      <c r="F180" s="37">
        <v>6.6618429344959757E-3</v>
      </c>
      <c r="G180" s="37">
        <v>9.0969892404465218E-3</v>
      </c>
      <c r="H180" s="37">
        <v>-1.685668542134701E-4</v>
      </c>
    </row>
    <row r="181" spans="3:8" x14ac:dyDescent="0.3">
      <c r="C181" s="17">
        <v>44326</v>
      </c>
      <c r="D181" s="58">
        <v>2.2346027118802493E-2</v>
      </c>
      <c r="E181" s="45">
        <v>1.9428417155198958E-2</v>
      </c>
      <c r="F181" s="37">
        <v>8.0219883537547138E-3</v>
      </c>
      <c r="G181" s="37">
        <v>9.4300288791385762E-3</v>
      </c>
      <c r="H181" s="37">
        <v>2.6532957600793653E-3</v>
      </c>
    </row>
    <row r="182" spans="3:8" x14ac:dyDescent="0.3">
      <c r="C182" s="17">
        <v>44327</v>
      </c>
      <c r="D182" s="58">
        <v>9.2978243459673187E-3</v>
      </c>
      <c r="E182" s="45">
        <v>2.1733040576294931E-2</v>
      </c>
      <c r="F182" s="37">
        <v>-6.1338486463020717E-3</v>
      </c>
      <c r="G182" s="37">
        <v>-5.9235247497881646E-4</v>
      </c>
      <c r="H182" s="37">
        <v>3.0983194788095046E-3</v>
      </c>
    </row>
    <row r="183" spans="3:8" x14ac:dyDescent="0.3">
      <c r="C183" s="17">
        <v>44328</v>
      </c>
      <c r="D183" s="58">
        <v>-1.171092680502381E-2</v>
      </c>
      <c r="E183" s="45">
        <v>9.7233148185099042E-4</v>
      </c>
      <c r="F183" s="37">
        <v>-1.0385659030110591E-2</v>
      </c>
      <c r="G183" s="37">
        <v>-6.8169147435464374E-3</v>
      </c>
      <c r="H183" s="37">
        <v>3.591052126045369E-3</v>
      </c>
    </row>
    <row r="184" spans="3:8" x14ac:dyDescent="0.3">
      <c r="C184" s="17">
        <v>44330</v>
      </c>
      <c r="D184" s="58">
        <v>-8.8176313043436087E-3</v>
      </c>
      <c r="E184" s="45">
        <v>-2.0806150585898343E-2</v>
      </c>
      <c r="F184" s="37">
        <v>-1.2859046376906263E-3</v>
      </c>
      <c r="G184" s="37">
        <v>-9.4321702980877491E-3</v>
      </c>
      <c r="H184" s="37">
        <v>3.1329885822339383E-3</v>
      </c>
    </row>
    <row r="185" spans="3:8" x14ac:dyDescent="0.3">
      <c r="C185" s="17">
        <v>44333</v>
      </c>
      <c r="D185" s="58">
        <v>6.4344305736928013E-3</v>
      </c>
      <c r="E185" s="45">
        <v>1.1212889867971141E-2</v>
      </c>
      <c r="F185" s="37">
        <v>1.6689428979399373E-2</v>
      </c>
      <c r="G185" s="37">
        <v>3.3808544634863283E-2</v>
      </c>
      <c r="H185" s="37">
        <v>3.6764637134409431E-3</v>
      </c>
    </row>
    <row r="186" spans="3:8" x14ac:dyDescent="0.3">
      <c r="C186" s="17">
        <v>44334</v>
      </c>
      <c r="D186" s="58">
        <v>6.934602668141809E-3</v>
      </c>
      <c r="E186" s="45">
        <v>8.7547767053978084E-3</v>
      </c>
      <c r="F186" s="37">
        <v>1.2382372422956804E-2</v>
      </c>
      <c r="G186" s="37">
        <v>1.0353117019161405E-2</v>
      </c>
      <c r="H186" s="37">
        <v>1.5529396376536475E-2</v>
      </c>
    </row>
    <row r="187" spans="3:8" x14ac:dyDescent="0.3">
      <c r="C187" s="17">
        <v>44335</v>
      </c>
      <c r="D187" s="58">
        <v>-5.7969652814510823E-3</v>
      </c>
      <c r="E187" s="45">
        <v>3.5499219229779259E-4</v>
      </c>
      <c r="F187" s="37">
        <v>-5.1642292083844835E-3</v>
      </c>
      <c r="G187" s="37">
        <v>-2.5432670784702999E-4</v>
      </c>
      <c r="H187" s="37">
        <v>1.0931595721926812E-2</v>
      </c>
    </row>
    <row r="188" spans="3:8" x14ac:dyDescent="0.3">
      <c r="C188" s="17">
        <v>44336</v>
      </c>
      <c r="D188" s="58">
        <v>5.0337307031818887E-4</v>
      </c>
      <c r="E188" s="45">
        <v>-1.1376047585210773E-3</v>
      </c>
      <c r="F188" s="37">
        <v>-8.263050453777402E-3</v>
      </c>
      <c r="G188" s="37">
        <v>-3.8384505398877172E-3</v>
      </c>
      <c r="H188" s="37">
        <v>5.2575383354691E-4</v>
      </c>
    </row>
    <row r="189" spans="3:8" x14ac:dyDescent="0.3">
      <c r="C189" s="17">
        <v>44337</v>
      </c>
      <c r="D189" s="58">
        <v>7.4741336553995497E-3</v>
      </c>
      <c r="E189" s="45">
        <v>5.6838735216670974E-3</v>
      </c>
      <c r="F189" s="37">
        <v>1.808248284584683E-2</v>
      </c>
      <c r="G189" s="37">
        <v>3.1241513401342885E-2</v>
      </c>
      <c r="H189" s="37">
        <v>7.5378869508338142E-3</v>
      </c>
    </row>
    <row r="190" spans="3:8" x14ac:dyDescent="0.3">
      <c r="C190" s="17">
        <v>44340</v>
      </c>
      <c r="D190" s="58">
        <v>4.0894180750468386E-3</v>
      </c>
      <c r="E190" s="45">
        <v>7.4217284250421402E-3</v>
      </c>
      <c r="F190" s="37">
        <v>1.461622342830642E-3</v>
      </c>
      <c r="G190" s="37">
        <v>1.0179956488624645E-2</v>
      </c>
      <c r="H190" s="37">
        <v>1.451365155130419E-3</v>
      </c>
    </row>
    <row r="191" spans="3:8" x14ac:dyDescent="0.3">
      <c r="C191" s="17">
        <v>44341</v>
      </c>
      <c r="D191" s="58">
        <v>-1.5684593332374412E-3</v>
      </c>
      <c r="E191" s="45">
        <v>-4.9734460329381291E-3</v>
      </c>
      <c r="F191" s="37">
        <v>1.0117604630083645E-3</v>
      </c>
      <c r="G191" s="37">
        <v>-6.7803175147205874E-3</v>
      </c>
      <c r="H191" s="37">
        <v>1.7691222586724425E-2</v>
      </c>
    </row>
    <row r="192" spans="3:8" x14ac:dyDescent="0.3">
      <c r="C192" s="17">
        <v>44342</v>
      </c>
      <c r="D192" s="58">
        <v>6.8447034679513605E-3</v>
      </c>
      <c r="E192" s="45">
        <v>-1.3131318668210519E-3</v>
      </c>
      <c r="F192" s="37">
        <v>6.1077232566698501E-3</v>
      </c>
      <c r="G192" s="37">
        <v>4.8560674821788294E-3</v>
      </c>
      <c r="H192" s="37">
        <v>5.6990556150392085E-3</v>
      </c>
    </row>
    <row r="193" spans="3:8" x14ac:dyDescent="0.3">
      <c r="C193" s="17">
        <v>44343</v>
      </c>
      <c r="D193" s="58">
        <v>-3.1462237875001385E-3</v>
      </c>
      <c r="E193" s="45">
        <v>2.9452332027991731E-3</v>
      </c>
      <c r="F193" s="37">
        <v>2.3715167640708293E-3</v>
      </c>
      <c r="G193" s="37">
        <v>1.0217738245791969E-2</v>
      </c>
      <c r="H193" s="37">
        <v>2.5797886747582371E-3</v>
      </c>
    </row>
    <row r="194" spans="3:8" x14ac:dyDescent="0.3">
      <c r="C194" s="17">
        <v>44344</v>
      </c>
      <c r="D194" s="58">
        <v>-1.352003149251275E-3</v>
      </c>
      <c r="E194" s="45">
        <v>4.55825275037469E-3</v>
      </c>
      <c r="F194" s="37">
        <v>6.3679495019155112E-3</v>
      </c>
      <c r="G194" s="37">
        <v>-1.7329654799678269E-3</v>
      </c>
      <c r="H194" s="37">
        <v>-2.1471918346104117E-3</v>
      </c>
    </row>
    <row r="195" spans="3:8" x14ac:dyDescent="0.3">
      <c r="C195" s="17">
        <v>44347</v>
      </c>
      <c r="D195" s="58">
        <v>8.9033362100294049E-3</v>
      </c>
      <c r="E195" s="45">
        <v>4.4768939311935572E-3</v>
      </c>
      <c r="F195" s="37">
        <v>1.0965395368992346E-2</v>
      </c>
      <c r="G195" s="37">
        <v>9.5016769428495369E-3</v>
      </c>
      <c r="H195" s="37">
        <v>1.8289757265160175E-3</v>
      </c>
    </row>
    <row r="196" spans="3:8" x14ac:dyDescent="0.3">
      <c r="C196" s="17">
        <v>44348</v>
      </c>
      <c r="D196" s="58">
        <v>-7.0760140141376002E-3</v>
      </c>
      <c r="E196" s="45">
        <v>-8.7617019460047886E-3</v>
      </c>
      <c r="F196" s="37">
        <v>-5.1657260208873268E-4</v>
      </c>
      <c r="G196" s="37">
        <v>-6.4830198840957109E-4</v>
      </c>
      <c r="H196" s="37">
        <v>-8.1295385368408257E-3</v>
      </c>
    </row>
    <row r="197" spans="3:8" x14ac:dyDescent="0.3">
      <c r="C197" s="17">
        <v>44349</v>
      </c>
      <c r="D197" s="58">
        <v>7.6252850510635422E-3</v>
      </c>
      <c r="E197" s="45">
        <v>7.5455992033881016E-3</v>
      </c>
      <c r="F197" s="37">
        <v>8.1652259013472356E-5</v>
      </c>
      <c r="G197" s="37">
        <v>1.0435531944365002E-2</v>
      </c>
      <c r="H197" s="37">
        <v>2.0384432222910619E-3</v>
      </c>
    </row>
    <row r="198" spans="3:8" x14ac:dyDescent="0.3">
      <c r="C198" s="17">
        <v>44350</v>
      </c>
      <c r="D198" s="58">
        <v>7.4445923537146078E-3</v>
      </c>
      <c r="E198" s="45">
        <v>4.1579888752588754E-3</v>
      </c>
      <c r="F198" s="37">
        <v>7.5287321886057853E-3</v>
      </c>
      <c r="G198" s="37">
        <v>1.3731177254839598E-2</v>
      </c>
      <c r="H198" s="37">
        <v>6.4894199654486938E-3</v>
      </c>
    </row>
    <row r="199" spans="3:8" x14ac:dyDescent="0.3">
      <c r="C199" s="17">
        <v>44351</v>
      </c>
      <c r="D199" s="58">
        <v>2.5946905292736915E-3</v>
      </c>
      <c r="E199" s="45">
        <v>4.9595627531216976E-3</v>
      </c>
      <c r="F199" s="37">
        <v>-1.2842124364454012E-3</v>
      </c>
      <c r="G199" s="37">
        <v>-5.1586501344701142E-4</v>
      </c>
      <c r="H199" s="37">
        <v>9.8467693385477367E-3</v>
      </c>
    </row>
    <row r="200" spans="3:8" x14ac:dyDescent="0.3">
      <c r="C200" s="17">
        <v>44354</v>
      </c>
      <c r="D200" s="58">
        <v>1.1369280597359902E-2</v>
      </c>
      <c r="E200" s="45">
        <v>1.0852587973791282E-2</v>
      </c>
      <c r="F200" s="37">
        <v>5.1643031642983417E-3</v>
      </c>
      <c r="G200" s="37">
        <v>8.384971943713489E-3</v>
      </c>
      <c r="H200" s="37">
        <v>7.3530386768689412E-3</v>
      </c>
    </row>
    <row r="201" spans="3:8" x14ac:dyDescent="0.3">
      <c r="C201" s="17">
        <v>44355</v>
      </c>
      <c r="D201" s="58">
        <v>-8.7379274910541439E-4</v>
      </c>
      <c r="E201" s="45">
        <v>2.3279732909922717E-4</v>
      </c>
      <c r="F201" s="37">
        <v>-7.4265945361716413E-4</v>
      </c>
      <c r="G201" s="37">
        <v>-9.8127249662763455E-3</v>
      </c>
      <c r="H201" s="37">
        <v>3.8292124266286033E-3</v>
      </c>
    </row>
    <row r="202" spans="3:8" x14ac:dyDescent="0.3">
      <c r="C202" s="17">
        <v>44356</v>
      </c>
      <c r="D202" s="58">
        <v>-9.2574486388972525E-3</v>
      </c>
      <c r="E202" s="45">
        <v>-1.1724808085653175E-2</v>
      </c>
      <c r="F202" s="37">
        <v>-6.6412883174991237E-3</v>
      </c>
      <c r="G202" s="37">
        <v>-8.359661506058649E-3</v>
      </c>
      <c r="H202" s="37">
        <v>-1.0549150334479439E-2</v>
      </c>
    </row>
    <row r="203" spans="3:8" x14ac:dyDescent="0.3">
      <c r="C203" s="17">
        <v>44357</v>
      </c>
      <c r="D203" s="58">
        <v>1.3177832775054701E-2</v>
      </c>
      <c r="E203" s="45">
        <v>1.1603073632064793E-2</v>
      </c>
      <c r="F203" s="37">
        <v>7.4003651628024138E-3</v>
      </c>
      <c r="G203" s="37">
        <v>1.4896494192442844E-2</v>
      </c>
      <c r="H203" s="37">
        <v>1.3014722120107604E-2</v>
      </c>
    </row>
    <row r="204" spans="3:8" x14ac:dyDescent="0.3">
      <c r="C204" s="17">
        <v>44358</v>
      </c>
      <c r="D204" s="58">
        <v>1.001267278123477E-2</v>
      </c>
      <c r="E204" s="45">
        <v>4.2709330532832998E-3</v>
      </c>
      <c r="F204" s="37">
        <v>4.2252774599751929E-3</v>
      </c>
      <c r="G204" s="37">
        <v>-4.884591298348161E-3</v>
      </c>
      <c r="H204" s="37">
        <v>-4.0085834461677508E-3</v>
      </c>
    </row>
    <row r="205" spans="3:8" x14ac:dyDescent="0.3">
      <c r="C205" s="17">
        <v>44361</v>
      </c>
      <c r="D205" s="58">
        <v>1.8089181225657217E-3</v>
      </c>
      <c r="E205" s="45">
        <v>1.030837329956741E-2</v>
      </c>
      <c r="F205" s="37">
        <v>9.8920940021195408E-4</v>
      </c>
      <c r="G205" s="37">
        <v>-3.9409190378682131E-3</v>
      </c>
      <c r="H205" s="37">
        <v>-2.0185611845259617E-3</v>
      </c>
    </row>
    <row r="206" spans="3:8" x14ac:dyDescent="0.3">
      <c r="C206" s="17">
        <v>44362</v>
      </c>
      <c r="D206" s="58">
        <v>1.0710865814893248E-2</v>
      </c>
      <c r="E206" s="45">
        <v>6.4990575644386533E-4</v>
      </c>
      <c r="F206" s="37">
        <v>3.6109731704113968E-3</v>
      </c>
      <c r="G206" s="37">
        <v>7.4918332835337892E-3</v>
      </c>
      <c r="H206" s="37">
        <v>1.1964512850124287E-3</v>
      </c>
    </row>
    <row r="207" spans="3:8" x14ac:dyDescent="0.3">
      <c r="C207" s="17">
        <v>44363</v>
      </c>
      <c r="D207" s="58">
        <v>2.028450360551849E-3</v>
      </c>
      <c r="E207" s="45">
        <v>-4.8635179044841789E-3</v>
      </c>
      <c r="F207" s="37">
        <v>-6.3938573542067952E-3</v>
      </c>
      <c r="G207" s="37">
        <v>-7.3184980767561948E-3</v>
      </c>
      <c r="H207" s="37">
        <v>-4.8272693709838959E-3</v>
      </c>
    </row>
    <row r="208" spans="3:8" x14ac:dyDescent="0.3">
      <c r="C208" s="17">
        <v>44364</v>
      </c>
      <c r="D208" s="58">
        <v>-7.2514716010799556E-3</v>
      </c>
      <c r="E208" s="45">
        <v>-1.0600646088877759E-2</v>
      </c>
      <c r="F208" s="37">
        <v>-4.5353849826998052E-3</v>
      </c>
      <c r="G208" s="37">
        <v>-1.2481935141560263E-2</v>
      </c>
      <c r="H208" s="37">
        <v>-8.0963373211028547E-3</v>
      </c>
    </row>
    <row r="209" spans="3:8" x14ac:dyDescent="0.3">
      <c r="C209" s="17">
        <v>44365</v>
      </c>
      <c r="D209" s="58">
        <v>-7.9719173968548444E-3</v>
      </c>
      <c r="E209" s="45">
        <v>1.3725942801052495E-4</v>
      </c>
      <c r="F209" s="37">
        <v>-5.2346602540358363E-4</v>
      </c>
      <c r="G209" s="37">
        <v>-8.5699680621976401E-3</v>
      </c>
      <c r="H209" s="37">
        <v>-2.4636687279987598E-3</v>
      </c>
    </row>
    <row r="210" spans="3:8" x14ac:dyDescent="0.3">
      <c r="C210" s="17">
        <v>44368</v>
      </c>
      <c r="D210" s="58">
        <v>1.4056061834841612E-2</v>
      </c>
      <c r="E210" s="45">
        <v>4.9529158741247383E-3</v>
      </c>
      <c r="F210" s="37">
        <v>3.9966137435461209E-3</v>
      </c>
      <c r="G210" s="37">
        <v>9.9562972752408104E-3</v>
      </c>
      <c r="H210" s="37">
        <v>-9.3971369814745966E-4</v>
      </c>
    </row>
    <row r="211" spans="3:8" x14ac:dyDescent="0.3">
      <c r="C211" s="17">
        <v>44369</v>
      </c>
      <c r="D211" s="58">
        <v>9.6238065201182024E-3</v>
      </c>
      <c r="E211" s="45">
        <v>6.8042000036148869E-3</v>
      </c>
      <c r="F211" s="37">
        <v>1.6550700947794525E-3</v>
      </c>
      <c r="G211" s="37">
        <v>-5.3039200001593514E-4</v>
      </c>
      <c r="H211" s="37">
        <v>7.3911075608623167E-3</v>
      </c>
    </row>
    <row r="212" spans="3:8" x14ac:dyDescent="0.3">
      <c r="C212" s="17">
        <v>44370</v>
      </c>
      <c r="D212" s="58">
        <v>1.8371139866461526E-3</v>
      </c>
      <c r="E212" s="45">
        <v>2.8872409472036949E-3</v>
      </c>
      <c r="F212" s="37">
        <v>-5.4314109861705656E-3</v>
      </c>
      <c r="G212" s="37">
        <v>-5.9014913598565647E-3</v>
      </c>
      <c r="H212" s="37">
        <v>6.5022970491962657E-3</v>
      </c>
    </row>
    <row r="213" spans="3:8" x14ac:dyDescent="0.3">
      <c r="C213" s="17">
        <v>44371</v>
      </c>
      <c r="D213" s="58">
        <v>2.3816033751404369E-4</v>
      </c>
      <c r="E213" s="45">
        <v>-2.1164998951746531E-3</v>
      </c>
      <c r="F213" s="37">
        <v>6.6263846640865669E-3</v>
      </c>
      <c r="G213" s="37">
        <v>5.0969384729775353E-3</v>
      </c>
      <c r="H213" s="37">
        <v>4.3401039159130552E-4</v>
      </c>
    </row>
    <row r="214" spans="3:8" x14ac:dyDescent="0.3">
      <c r="C214" s="17">
        <v>44372</v>
      </c>
      <c r="D214" s="58">
        <v>9.9326052925033104E-3</v>
      </c>
      <c r="E214" s="45">
        <v>1.3234964931034631E-2</v>
      </c>
      <c r="F214" s="37">
        <v>4.407469977040516E-3</v>
      </c>
      <c r="G214" s="37">
        <v>1.6148662005274247E-2</v>
      </c>
      <c r="H214" s="37">
        <v>7.614580781008124E-4</v>
      </c>
    </row>
    <row r="215" spans="3:8" x14ac:dyDescent="0.3">
      <c r="C215" s="17">
        <v>44375</v>
      </c>
      <c r="D215" s="58">
        <v>7.7523129147147804E-3</v>
      </c>
      <c r="E215" s="45">
        <v>-1.3354750798182556E-3</v>
      </c>
      <c r="F215" s="37">
        <v>-2.8889934351228794E-3</v>
      </c>
      <c r="G215" s="37">
        <v>2.3944938912170049E-3</v>
      </c>
      <c r="H215" s="37">
        <v>2.7717374454265124E-4</v>
      </c>
    </row>
    <row r="216" spans="3:8" x14ac:dyDescent="0.3">
      <c r="C216" s="17">
        <v>44376</v>
      </c>
      <c r="D216" s="58">
        <v>-2.037778700197483E-3</v>
      </c>
      <c r="E216" s="45">
        <v>-6.1676959484505845E-3</v>
      </c>
      <c r="F216" s="37">
        <v>-3.7737852921712256E-3</v>
      </c>
      <c r="G216" s="37">
        <v>-4.015153333872039E-3</v>
      </c>
      <c r="H216" s="37">
        <v>-2.6856829564315928E-3</v>
      </c>
    </row>
    <row r="217" spans="3:8" x14ac:dyDescent="0.3">
      <c r="C217" s="17">
        <v>44377</v>
      </c>
      <c r="D217" s="58">
        <v>7.8200803452654673E-3</v>
      </c>
      <c r="E217" s="45">
        <v>2.4124093503940141E-3</v>
      </c>
      <c r="F217" s="37">
        <v>-1.6844803925055792E-3</v>
      </c>
      <c r="G217" s="37">
        <v>-5.427711308146406E-3</v>
      </c>
      <c r="H217" s="37">
        <v>-6.243356501668359E-4</v>
      </c>
    </row>
    <row r="218" spans="3:8" x14ac:dyDescent="0.3">
      <c r="C218" s="17">
        <v>44378</v>
      </c>
      <c r="D218" s="58">
        <v>5.6308736732503823E-3</v>
      </c>
      <c r="E218" s="45">
        <v>2.8937754431710098E-3</v>
      </c>
      <c r="F218" s="37">
        <v>-2.6407051530426833E-3</v>
      </c>
      <c r="G218" s="37">
        <v>-2.8378453456065953E-3</v>
      </c>
      <c r="H218" s="37">
        <v>3.9469417253314536E-3</v>
      </c>
    </row>
    <row r="219" spans="3:8" x14ac:dyDescent="0.3">
      <c r="C219" s="17">
        <v>44379</v>
      </c>
      <c r="D219" s="58">
        <v>1.1642068525353528E-2</v>
      </c>
      <c r="E219" s="45">
        <v>9.746251187240304E-3</v>
      </c>
      <c r="F219" s="37">
        <v>2.6676713670168548E-3</v>
      </c>
      <c r="G219" s="37">
        <v>2.9474651297202413E-3</v>
      </c>
      <c r="H219" s="37">
        <v>4.7963597220944156E-3</v>
      </c>
    </row>
    <row r="220" spans="3:8" x14ac:dyDescent="0.3">
      <c r="C220" s="17">
        <v>44382</v>
      </c>
      <c r="D220" s="58">
        <v>2.5389015006053887E-2</v>
      </c>
      <c r="E220" s="45">
        <v>9.8721743478225304E-3</v>
      </c>
      <c r="F220" s="37">
        <v>7.1956378959748433E-3</v>
      </c>
      <c r="G220" s="37">
        <v>1.2187258399386705E-2</v>
      </c>
      <c r="H220" s="37">
        <v>7.3649320873162604E-3</v>
      </c>
    </row>
    <row r="221" spans="3:8" x14ac:dyDescent="0.3">
      <c r="C221" s="17">
        <v>44383</v>
      </c>
      <c r="D221" s="58">
        <v>-6.8869544196851623E-3</v>
      </c>
      <c r="E221" s="45">
        <v>3.194821711553276E-3</v>
      </c>
      <c r="F221" s="37">
        <v>-1.0238770716246267E-3</v>
      </c>
      <c r="G221" s="37">
        <v>4.3866034482108523E-3</v>
      </c>
      <c r="H221" s="37">
        <v>5.2505837683381926E-4</v>
      </c>
    </row>
    <row r="222" spans="3:8" x14ac:dyDescent="0.3">
      <c r="C222" s="17">
        <v>44384</v>
      </c>
      <c r="D222" s="58">
        <v>2.2491996571410602E-3</v>
      </c>
      <c r="E222" s="45">
        <v>5.7643394992075445E-3</v>
      </c>
      <c r="F222" s="37">
        <v>3.8654747226217301E-3</v>
      </c>
      <c r="G222" s="37">
        <v>7.4840769969942078E-3</v>
      </c>
      <c r="H222" s="37">
        <v>4.9246500985209544E-3</v>
      </c>
    </row>
    <row r="223" spans="3:8" x14ac:dyDescent="0.3">
      <c r="C223" s="17">
        <v>44385</v>
      </c>
      <c r="D223" s="58">
        <v>-5.6131298295984946E-3</v>
      </c>
      <c r="E223" s="45">
        <v>-9.6226362695950689E-3</v>
      </c>
      <c r="F223" s="37">
        <v>-9.2381923775815365E-3</v>
      </c>
      <c r="G223" s="37">
        <v>-1.140004506319855E-2</v>
      </c>
      <c r="H223" s="37">
        <v>-4.0001910866020104E-3</v>
      </c>
    </row>
    <row r="224" spans="3:8" x14ac:dyDescent="0.3">
      <c r="C224" s="17">
        <v>44386</v>
      </c>
      <c r="D224" s="58">
        <v>6.7841713111622586E-3</v>
      </c>
      <c r="E224" s="45">
        <v>2.0331085205468609E-3</v>
      </c>
      <c r="F224" s="37">
        <v>-2.3797283177108678E-3</v>
      </c>
      <c r="G224" s="37">
        <v>-1.1085618305612408E-3</v>
      </c>
      <c r="H224" s="37">
        <v>4.8887963812293336E-3</v>
      </c>
    </row>
    <row r="225" spans="3:8" x14ac:dyDescent="0.3">
      <c r="C225" s="17">
        <v>44389</v>
      </c>
      <c r="D225" s="58">
        <v>2.0491653244111771E-2</v>
      </c>
      <c r="E225" s="45">
        <v>-1.3455434451557478E-3</v>
      </c>
      <c r="F225" s="37">
        <v>1.6167046007630313E-4</v>
      </c>
      <c r="G225" s="37">
        <v>8.9441950672312347E-3</v>
      </c>
      <c r="H225" s="37">
        <v>9.5628504680045738E-3</v>
      </c>
    </row>
    <row r="226" spans="3:8" x14ac:dyDescent="0.3">
      <c r="C226" s="17">
        <v>44390</v>
      </c>
      <c r="D226" s="58">
        <v>-1.2814980349178666E-3</v>
      </c>
      <c r="E226" s="45">
        <v>5.7252514228632572E-3</v>
      </c>
      <c r="F226" s="37">
        <v>7.6096078200326225E-3</v>
      </c>
      <c r="G226" s="37">
        <v>1.0875861184533334E-2</v>
      </c>
      <c r="H226" s="37">
        <v>5.592173114404691E-4</v>
      </c>
    </row>
    <row r="227" spans="3:8" x14ac:dyDescent="0.3">
      <c r="C227" s="17">
        <v>44391</v>
      </c>
      <c r="D227" s="58">
        <v>3.8361277797589456E-4</v>
      </c>
      <c r="E227" s="45">
        <v>7.3159082502732391E-3</v>
      </c>
      <c r="F227" s="37">
        <v>2.6954141520105228E-3</v>
      </c>
      <c r="G227" s="37">
        <v>4.029598631254325E-4</v>
      </c>
      <c r="H227" s="37">
        <v>1.8102398098582078E-3</v>
      </c>
    </row>
    <row r="228" spans="3:8" x14ac:dyDescent="0.3">
      <c r="C228" s="17">
        <v>44392</v>
      </c>
      <c r="D228" s="58">
        <v>2.6580198105366501E-3</v>
      </c>
      <c r="E228" s="45">
        <v>-1.840484893556774E-5</v>
      </c>
      <c r="F228" s="37">
        <v>4.6431657794817303E-3</v>
      </c>
      <c r="G228" s="37">
        <v>1.7400060371674047E-3</v>
      </c>
      <c r="H228" s="37">
        <v>-4.4171128786892472E-3</v>
      </c>
    </row>
    <row r="229" spans="3:8" x14ac:dyDescent="0.3">
      <c r="C229" s="17">
        <v>44393</v>
      </c>
      <c r="D229" s="58">
        <v>2.677135926490794E-3</v>
      </c>
      <c r="E229" s="45">
        <v>7.7304858712507057E-3</v>
      </c>
      <c r="F229" s="37">
        <v>-5.5257883661861413E-5</v>
      </c>
      <c r="G229" s="37">
        <v>5.0847237251811271E-3</v>
      </c>
      <c r="H229" s="37">
        <v>1.5250770093266227E-3</v>
      </c>
    </row>
    <row r="230" spans="3:8" x14ac:dyDescent="0.3">
      <c r="C230" s="17">
        <v>44396</v>
      </c>
      <c r="D230" s="58">
        <v>9.5149342637819607E-3</v>
      </c>
      <c r="E230" s="45">
        <v>-2.5097675827021777E-3</v>
      </c>
      <c r="F230" s="37">
        <v>-1.0727114848858332E-2</v>
      </c>
      <c r="G230" s="37">
        <v>-1.15749034480292E-2</v>
      </c>
      <c r="H230" s="37">
        <v>-7.4329474111528562E-3</v>
      </c>
    </row>
    <row r="231" spans="3:8" x14ac:dyDescent="0.3">
      <c r="C231" s="17">
        <v>44397</v>
      </c>
      <c r="D231" s="58">
        <v>-1.2748436313356473E-2</v>
      </c>
      <c r="E231" s="45">
        <v>-1.695808741190202E-2</v>
      </c>
      <c r="F231" s="37">
        <v>-7.6223067008944307E-3</v>
      </c>
      <c r="G231" s="37">
        <v>-2.0182309945027375E-2</v>
      </c>
      <c r="H231" s="37">
        <v>-1.3629550763117188E-2</v>
      </c>
    </row>
    <row r="232" spans="3:8" x14ac:dyDescent="0.3">
      <c r="C232" s="17">
        <v>44399</v>
      </c>
      <c r="D232" s="58">
        <v>1.2582587957990941E-2</v>
      </c>
      <c r="E232" s="45">
        <v>1.5848824190704769E-2</v>
      </c>
      <c r="F232" s="37">
        <v>1.2335372673503363E-2</v>
      </c>
      <c r="G232" s="37">
        <v>1.1771635162720357E-2</v>
      </c>
      <c r="H232" s="37">
        <v>1.0689747667671718E-2</v>
      </c>
    </row>
    <row r="233" spans="3:8" x14ac:dyDescent="0.3">
      <c r="C233" s="17">
        <v>44400</v>
      </c>
      <c r="D233" s="58">
        <v>-9.4488669313001403E-4</v>
      </c>
      <c r="E233" s="45">
        <v>-5.0242518219356363E-3</v>
      </c>
      <c r="F233" s="37">
        <v>2.2814142739703328E-3</v>
      </c>
      <c r="G233" s="37">
        <v>8.2930157042101528E-3</v>
      </c>
      <c r="H233" s="37">
        <v>1.4496171746787461E-3</v>
      </c>
    </row>
    <row r="234" spans="3:8" x14ac:dyDescent="0.3">
      <c r="C234" s="17">
        <v>44403</v>
      </c>
      <c r="D234" s="58">
        <v>1.4492046536907808E-2</v>
      </c>
      <c r="E234" s="45">
        <v>6.9407209071194768E-3</v>
      </c>
      <c r="F234" s="37">
        <v>-2.0034558501151752E-3</v>
      </c>
      <c r="G234" s="37">
        <v>-6.5406654946927761E-4</v>
      </c>
      <c r="H234" s="37">
        <v>1.4810571965341328E-3</v>
      </c>
    </row>
    <row r="235" spans="3:8" x14ac:dyDescent="0.3">
      <c r="C235" s="17">
        <v>44404</v>
      </c>
      <c r="D235" s="58">
        <v>5.3091505195846322E-4</v>
      </c>
      <c r="E235" s="45">
        <v>7.9115560987058848E-4</v>
      </c>
      <c r="F235" s="37">
        <v>-4.8331131501360642E-3</v>
      </c>
      <c r="G235" s="37">
        <v>-8.5254862001150216E-4</v>
      </c>
      <c r="H235" s="37">
        <v>-4.2673660306750908E-3</v>
      </c>
    </row>
    <row r="236" spans="3:8" x14ac:dyDescent="0.3">
      <c r="C236" s="17">
        <v>44405</v>
      </c>
      <c r="D236" s="58">
        <v>-1.8512141226196092E-3</v>
      </c>
      <c r="E236" s="45">
        <v>6.5109047893215793E-4</v>
      </c>
      <c r="F236" s="37">
        <v>-2.0389813912144662E-3</v>
      </c>
      <c r="G236" s="37">
        <v>-2.5887067673882047E-3</v>
      </c>
      <c r="H236" s="37">
        <v>-2.1385311054178003E-3</v>
      </c>
    </row>
    <row r="237" spans="3:8" x14ac:dyDescent="0.3">
      <c r="C237" s="17">
        <v>44406</v>
      </c>
      <c r="D237" s="58">
        <v>1.0520701138243405E-2</v>
      </c>
      <c r="E237" s="45">
        <v>4.9118290690731712E-3</v>
      </c>
      <c r="F237" s="37">
        <v>4.5826898576393311E-3</v>
      </c>
      <c r="G237" s="37">
        <v>7.4690076935179E-3</v>
      </c>
      <c r="H237" s="37">
        <v>2.9477689994666513E-3</v>
      </c>
    </row>
    <row r="238" spans="3:8" x14ac:dyDescent="0.3">
      <c r="C238" s="17">
        <v>44407</v>
      </c>
      <c r="D238" s="58">
        <v>3.8118761089381537E-3</v>
      </c>
      <c r="E238" s="45">
        <v>7.2133549125181851E-3</v>
      </c>
      <c r="F238" s="37">
        <v>-9.833680844343628E-4</v>
      </c>
      <c r="G238" s="37">
        <v>-4.9648192758884836E-3</v>
      </c>
      <c r="H238" s="37">
        <v>-7.1912000441600029E-5</v>
      </c>
    </row>
    <row r="239" spans="3:8" x14ac:dyDescent="0.3">
      <c r="C239" s="17">
        <v>44410</v>
      </c>
      <c r="D239" s="58">
        <v>1.656082318993787E-2</v>
      </c>
      <c r="E239" s="45">
        <v>1.2073004180044287E-2</v>
      </c>
      <c r="F239" s="37">
        <v>7.7728562866530666E-3</v>
      </c>
      <c r="G239" s="37">
        <v>5.5576644717166678E-3</v>
      </c>
      <c r="H239" s="37">
        <v>1.3243090703346273E-2</v>
      </c>
    </row>
    <row r="240" spans="3:8" x14ac:dyDescent="0.3">
      <c r="C240" s="17">
        <v>44411</v>
      </c>
      <c r="D240" s="58">
        <v>-3.9122593323098341E-4</v>
      </c>
      <c r="E240" s="45">
        <v>5.4649446876946124E-3</v>
      </c>
      <c r="F240" s="37">
        <v>1.5427667824595379E-2</v>
      </c>
      <c r="G240" s="37">
        <v>1.3034381298135583E-2</v>
      </c>
      <c r="H240" s="37">
        <v>1.3699386258510381E-2</v>
      </c>
    </row>
    <row r="241" spans="3:8" x14ac:dyDescent="0.3">
      <c r="C241" s="17">
        <v>44412</v>
      </c>
      <c r="D241" s="58">
        <v>-1.0889950695460329E-2</v>
      </c>
      <c r="E241" s="45">
        <v>-1.5708635048523177E-2</v>
      </c>
      <c r="F241" s="37">
        <v>7.9099270618642678E-3</v>
      </c>
      <c r="G241" s="37">
        <v>1.0081342761519993E-2</v>
      </c>
      <c r="H241" s="37">
        <v>-7.0661860302288302E-3</v>
      </c>
    </row>
    <row r="242" spans="3:8" x14ac:dyDescent="0.3">
      <c r="C242" s="17">
        <v>44413</v>
      </c>
      <c r="D242" s="58">
        <v>-9.0454965768049806E-3</v>
      </c>
      <c r="E242" s="45">
        <v>-1.2871435665465536E-2</v>
      </c>
      <c r="F242" s="37">
        <v>2.3286610215629377E-3</v>
      </c>
      <c r="G242" s="37">
        <v>-6.1468994491681401E-3</v>
      </c>
      <c r="H242" s="37">
        <v>-6.6872069076021308E-3</v>
      </c>
    </row>
    <row r="243" spans="3:8" x14ac:dyDescent="0.3">
      <c r="C243" s="17">
        <v>44414</v>
      </c>
      <c r="D243" s="58">
        <v>-1.4958246766293302E-3</v>
      </c>
      <c r="E243" s="45">
        <v>1.6180322908930687E-3</v>
      </c>
      <c r="F243" s="37">
        <v>-3.4601711204882094E-3</v>
      </c>
      <c r="G243" s="37">
        <v>-2.9885475708124457E-3</v>
      </c>
      <c r="H243" s="37">
        <v>-3.826825349755111E-3</v>
      </c>
    </row>
    <row r="244" spans="3:8" x14ac:dyDescent="0.3">
      <c r="C244" s="17">
        <v>44417</v>
      </c>
      <c r="D244" s="58">
        <v>-1.6675259036353769E-2</v>
      </c>
      <c r="E244" s="45">
        <v>-1.1389726632535461E-2</v>
      </c>
      <c r="F244" s="37">
        <v>1.2822531970304522E-3</v>
      </c>
      <c r="G244" s="37">
        <v>1.0720372740289448E-3</v>
      </c>
      <c r="H244" s="37">
        <v>-3.3710648923916315E-3</v>
      </c>
    </row>
    <row r="245" spans="3:8" x14ac:dyDescent="0.3">
      <c r="C245" s="17">
        <v>44418</v>
      </c>
      <c r="D245" s="58">
        <v>-3.6315076494604713E-2</v>
      </c>
      <c r="E245" s="45">
        <v>-2.1357779500173604E-2</v>
      </c>
      <c r="F245" s="37">
        <v>1.3327881815273016E-3</v>
      </c>
      <c r="G245" s="37">
        <v>-8.6448467961635772E-3</v>
      </c>
      <c r="H245" s="37">
        <v>-1.2208532692189357E-2</v>
      </c>
    </row>
    <row r="246" spans="3:8" x14ac:dyDescent="0.3">
      <c r="C246" s="17">
        <v>44419</v>
      </c>
      <c r="D246" s="58">
        <v>6.0404896003899535E-3</v>
      </c>
      <c r="E246" s="45">
        <v>2.5930689583319247E-3</v>
      </c>
      <c r="F246" s="37">
        <v>1.4282902928524439E-4</v>
      </c>
      <c r="G246" s="37">
        <v>-2.0916200013322201E-3</v>
      </c>
      <c r="H246" s="37">
        <v>-4.8183109435754974E-3</v>
      </c>
    </row>
    <row r="247" spans="3:8" x14ac:dyDescent="0.3">
      <c r="C247" s="17">
        <v>44420</v>
      </c>
      <c r="D247" s="58">
        <v>2.5444082119239746E-2</v>
      </c>
      <c r="E247" s="45">
        <v>1.6620690913072955E-2</v>
      </c>
      <c r="F247" s="37">
        <v>5.1422640608861083E-3</v>
      </c>
      <c r="G247" s="37">
        <v>7.2268222427085216E-3</v>
      </c>
      <c r="H247" s="37">
        <v>1.5311825032964658E-2</v>
      </c>
    </row>
    <row r="248" spans="3:8" x14ac:dyDescent="0.3">
      <c r="C248" s="17">
        <v>44421</v>
      </c>
      <c r="D248" s="58">
        <v>-8.7880189842269082E-3</v>
      </c>
      <c r="E248" s="45">
        <v>-2.3942200546934887E-3</v>
      </c>
      <c r="F248" s="37">
        <v>1.0039813447413098E-2</v>
      </c>
      <c r="G248" s="37">
        <v>2.8563573058785945E-3</v>
      </c>
      <c r="H248" s="37">
        <v>-1.056248129394621E-3</v>
      </c>
    </row>
    <row r="249" spans="3:8" x14ac:dyDescent="0.3">
      <c r="C249" s="17">
        <v>44424</v>
      </c>
      <c r="D249" s="58">
        <v>-6.1336688367165295E-3</v>
      </c>
      <c r="E249" s="45">
        <v>-2.3089840154986111E-3</v>
      </c>
      <c r="F249" s="37">
        <v>2.0366694261873437E-3</v>
      </c>
      <c r="G249" s="37">
        <v>-1.3883000619850248E-3</v>
      </c>
      <c r="H249" s="37">
        <v>-1.5240249957443385E-3</v>
      </c>
    </row>
    <row r="250" spans="3:8" x14ac:dyDescent="0.3">
      <c r="C250" s="17">
        <v>44425</v>
      </c>
      <c r="D250" s="58">
        <v>-1.2794873036475328E-2</v>
      </c>
      <c r="E250" s="45">
        <v>-4.3214602482257803E-3</v>
      </c>
      <c r="F250" s="37">
        <v>3.1878519753809971E-3</v>
      </c>
      <c r="G250" s="37">
        <v>-4.8954121067036937E-3</v>
      </c>
      <c r="H250" s="37">
        <v>3.6015484210698057E-3</v>
      </c>
    </row>
    <row r="251" spans="3:8" x14ac:dyDescent="0.3">
      <c r="C251" s="17">
        <v>44426</v>
      </c>
      <c r="D251" s="58">
        <v>-7.898075800060831E-3</v>
      </c>
      <c r="E251" s="45">
        <v>-1.7793322796927431E-3</v>
      </c>
      <c r="F251" s="37">
        <v>-2.7570236450052236E-3</v>
      </c>
      <c r="G251" s="37">
        <v>-4.2096460398446433E-3</v>
      </c>
      <c r="H251" s="37">
        <v>6.6923404177219432E-4</v>
      </c>
    </row>
    <row r="252" spans="3:8" x14ac:dyDescent="0.3">
      <c r="C252" s="17">
        <v>44428</v>
      </c>
      <c r="D252" s="58">
        <v>-2.4262222304271851E-2</v>
      </c>
      <c r="E252" s="45">
        <v>-1.9197466755129643E-2</v>
      </c>
      <c r="F252" s="37">
        <v>-7.1491308043635862E-3</v>
      </c>
      <c r="G252" s="37">
        <v>-1.6428276661974869E-2</v>
      </c>
      <c r="H252" s="37">
        <v>-1.0690493761675161E-2</v>
      </c>
    </row>
    <row r="253" spans="3:8" x14ac:dyDescent="0.3">
      <c r="C253" s="17">
        <v>44431</v>
      </c>
      <c r="D253" s="58">
        <v>-2.2256376679256364E-2</v>
      </c>
      <c r="E253" s="45">
        <v>-1.3994009194963963E-2</v>
      </c>
      <c r="F253" s="37">
        <v>2.8090200362969387E-3</v>
      </c>
      <c r="G253" s="37">
        <v>-5.0007331287316601E-3</v>
      </c>
      <c r="H253" s="37">
        <v>-8.2970608777101704E-3</v>
      </c>
    </row>
    <row r="254" spans="3:8" x14ac:dyDescent="0.3">
      <c r="C254" s="17">
        <v>44432</v>
      </c>
      <c r="D254" s="58">
        <v>3.3516086238589871E-2</v>
      </c>
      <c r="E254" s="45">
        <v>2.0107098697050439E-2</v>
      </c>
      <c r="F254" s="37">
        <v>7.7558232177150068E-3</v>
      </c>
      <c r="G254" s="37">
        <v>1.8129387020419514E-2</v>
      </c>
      <c r="H254" s="37">
        <v>6.9731864994713576E-3</v>
      </c>
    </row>
    <row r="255" spans="3:8" x14ac:dyDescent="0.3">
      <c r="C255" s="17">
        <v>44433</v>
      </c>
      <c r="D255" s="58">
        <v>1.4199988864649944E-2</v>
      </c>
      <c r="E255" s="45">
        <v>4.6249769450948499E-3</v>
      </c>
      <c r="F255" s="37">
        <v>5.925136011370823E-4</v>
      </c>
      <c r="G255" s="37">
        <v>-2.2405511217149362E-3</v>
      </c>
      <c r="H255" s="37">
        <v>2.3203485195012873E-3</v>
      </c>
    </row>
    <row r="256" spans="3:8" x14ac:dyDescent="0.3">
      <c r="C256" s="17">
        <v>44434</v>
      </c>
      <c r="D256" s="58">
        <v>-6.723712416774527E-3</v>
      </c>
      <c r="E256" s="45">
        <v>5.7258444638637416E-4</v>
      </c>
      <c r="F256" s="37">
        <v>1.3169623296817524E-4</v>
      </c>
      <c r="G256" s="37">
        <v>1.0289079039338515E-3</v>
      </c>
      <c r="H256" s="37">
        <v>4.0669622100524983E-3</v>
      </c>
    </row>
    <row r="257" spans="3:8" x14ac:dyDescent="0.3">
      <c r="C257" s="17">
        <v>44435</v>
      </c>
      <c r="D257" s="58">
        <v>6.4884258711308427E-3</v>
      </c>
      <c r="E257" s="45">
        <v>1.3742966004785327E-2</v>
      </c>
      <c r="F257" s="37">
        <v>4.0997091088697023E-3</v>
      </c>
      <c r="G257" s="37">
        <v>2.567510077795869E-3</v>
      </c>
      <c r="H257" s="37">
        <v>4.8378937176411577E-3</v>
      </c>
    </row>
    <row r="258" spans="3:8" x14ac:dyDescent="0.3">
      <c r="C258" s="17">
        <v>44438</v>
      </c>
      <c r="D258" s="58">
        <v>1.2784537982052098E-2</v>
      </c>
      <c r="E258" s="45">
        <v>1.5147196420085446E-2</v>
      </c>
      <c r="F258" s="37">
        <v>1.349233030196418E-2</v>
      </c>
      <c r="G258" s="37">
        <v>2.333798426902154E-2</v>
      </c>
      <c r="H258" s="37">
        <v>9.5220424732024144E-3</v>
      </c>
    </row>
    <row r="259" spans="3:8" x14ac:dyDescent="0.3">
      <c r="C259" s="17">
        <v>44439</v>
      </c>
      <c r="D259" s="58">
        <v>-9.1608372182997388E-4</v>
      </c>
      <c r="E259" s="45">
        <v>4.526818339172782E-3</v>
      </c>
      <c r="F259" s="37">
        <v>1.1863087955278814E-2</v>
      </c>
      <c r="G259" s="37">
        <v>7.9987833751403257E-3</v>
      </c>
      <c r="H259" s="37">
        <v>6.7180080065461847E-3</v>
      </c>
    </row>
    <row r="260" spans="3:8" x14ac:dyDescent="0.3">
      <c r="C260" s="17">
        <v>44440</v>
      </c>
      <c r="D260" s="58">
        <v>3.1901013212638557E-4</v>
      </c>
      <c r="E260" s="45">
        <v>6.4190048724152692E-3</v>
      </c>
      <c r="F260" s="37">
        <v>-3.2698102309656981E-3</v>
      </c>
      <c r="G260" s="37">
        <v>2.662737860008901E-3</v>
      </c>
      <c r="H260" s="37">
        <v>4.3660064258067177E-4</v>
      </c>
    </row>
    <row r="261" spans="3:8" x14ac:dyDescent="0.3">
      <c r="C261" s="17">
        <v>44441</v>
      </c>
      <c r="D261" s="58">
        <v>6.5701443554459088E-3</v>
      </c>
      <c r="E261" s="45">
        <v>8.8016819347429987E-3</v>
      </c>
      <c r="F261" s="37">
        <v>9.3389181297011993E-3</v>
      </c>
      <c r="G261" s="37">
        <v>5.1898960717956947E-3</v>
      </c>
      <c r="H261" s="37">
        <v>3.2086010223016464E-3</v>
      </c>
    </row>
    <row r="262" spans="3:8" x14ac:dyDescent="0.3">
      <c r="C262" s="17">
        <v>44442</v>
      </c>
      <c r="D262" s="58">
        <v>7.9234480479789711E-3</v>
      </c>
      <c r="E262" s="45">
        <v>1.2708099174447745E-2</v>
      </c>
      <c r="F262" s="37">
        <v>5.1896070657524353E-3</v>
      </c>
      <c r="G262" s="37">
        <v>-1.4986657503968039E-3</v>
      </c>
      <c r="H262" s="37">
        <v>4.8740794538271199E-3</v>
      </c>
    </row>
    <row r="263" spans="3:8" x14ac:dyDescent="0.3">
      <c r="C263" s="17">
        <v>44445</v>
      </c>
      <c r="D263" s="58">
        <v>1.9596912072380651E-2</v>
      </c>
      <c r="E263" s="45">
        <v>7.5815227303363411E-4</v>
      </c>
      <c r="F263" s="37">
        <v>3.1052373630107914E-3</v>
      </c>
      <c r="G263" s="37">
        <v>-2.0617592982615156E-3</v>
      </c>
      <c r="H263" s="37">
        <v>-3.326385604576191E-3</v>
      </c>
    </row>
    <row r="264" spans="3:8" x14ac:dyDescent="0.3">
      <c r="C264" s="17">
        <v>44446</v>
      </c>
      <c r="D264" s="58">
        <v>-4.9502800870176123E-3</v>
      </c>
      <c r="E264" s="45">
        <v>-1.047690723366522E-2</v>
      </c>
      <c r="F264" s="37">
        <v>-9.1153713862562056E-4</v>
      </c>
      <c r="G264" s="37">
        <v>-2.1478487815971294E-3</v>
      </c>
      <c r="H264" s="37">
        <v>5.3705433711994143E-5</v>
      </c>
    </row>
    <row r="265" spans="3:8" x14ac:dyDescent="0.3">
      <c r="C265" s="17">
        <v>44447</v>
      </c>
      <c r="D265" s="58">
        <v>6.8445881158985603E-3</v>
      </c>
      <c r="E265" s="45">
        <v>7.1520315441094169E-4</v>
      </c>
      <c r="F265" s="37">
        <v>-8.2439344233197287E-5</v>
      </c>
      <c r="G265" s="37">
        <v>5.3762064518039525E-3</v>
      </c>
      <c r="H265" s="37">
        <v>1.1856700494001018E-3</v>
      </c>
    </row>
    <row r="266" spans="3:8" x14ac:dyDescent="0.3">
      <c r="C266" s="17">
        <v>44448</v>
      </c>
      <c r="D266" s="58">
        <v>3.4791874449151983E-3</v>
      </c>
      <c r="E266" s="45">
        <v>2.8509986993939906E-3</v>
      </c>
      <c r="F266" s="37">
        <v>9.0046121598766013E-4</v>
      </c>
      <c r="G266" s="37">
        <v>-2.9884053350700325E-3</v>
      </c>
      <c r="H266" s="37">
        <v>8.9110846560490151E-3</v>
      </c>
    </row>
    <row r="267" spans="3:8" x14ac:dyDescent="0.3">
      <c r="C267" s="17">
        <v>44452</v>
      </c>
      <c r="D267" s="58">
        <v>8.0681383699645875E-3</v>
      </c>
      <c r="E267" s="45">
        <v>3.4892388877898633E-3</v>
      </c>
      <c r="F267" s="37">
        <v>-8.2329946137395401E-4</v>
      </c>
      <c r="G267" s="37">
        <v>-1.8256557072790448E-3</v>
      </c>
      <c r="H267" s="37">
        <v>4.0039591319332071E-3</v>
      </c>
    </row>
    <row r="268" spans="3:8" x14ac:dyDescent="0.3">
      <c r="C268" s="17">
        <v>44453</v>
      </c>
      <c r="D268" s="58">
        <v>4.2807922232325213E-3</v>
      </c>
      <c r="E268" s="45">
        <v>1.4252466057362887E-2</v>
      </c>
      <c r="F268" s="37">
        <v>1.415356028404983E-3</v>
      </c>
      <c r="G268" s="37">
        <v>-5.6470085184562335E-4</v>
      </c>
      <c r="H268" s="37">
        <v>2.1171910401588099E-3</v>
      </c>
    </row>
    <row r="269" spans="3:8" x14ac:dyDescent="0.3">
      <c r="C269" s="17">
        <v>44454</v>
      </c>
      <c r="D269" s="58">
        <v>2.9793843905934385E-3</v>
      </c>
      <c r="E269" s="45">
        <v>4.164334698113799E-3</v>
      </c>
      <c r="F269" s="37">
        <v>8.004338374900527E-3</v>
      </c>
      <c r="G269" s="37">
        <v>7.1839198022110489E-3</v>
      </c>
      <c r="H269" s="37">
        <v>2.228738753223406E-3</v>
      </c>
    </row>
    <row r="270" spans="3:8" x14ac:dyDescent="0.3">
      <c r="C270" s="17">
        <v>44455</v>
      </c>
      <c r="D270" s="58">
        <v>4.6436451411332952E-3</v>
      </c>
      <c r="E270" s="45">
        <v>-7.6553761233663393E-4</v>
      </c>
      <c r="F270" s="37">
        <v>6.2733826563944779E-3</v>
      </c>
      <c r="G270" s="37">
        <v>1.6343222161106886E-2</v>
      </c>
      <c r="H270" s="37">
        <v>6.1603089397630709E-3</v>
      </c>
    </row>
    <row r="271" spans="3:8" x14ac:dyDescent="0.3">
      <c r="C271" s="17">
        <v>44456</v>
      </c>
      <c r="D271" s="58">
        <v>-1.754017225961603E-2</v>
      </c>
      <c r="E271" s="45">
        <v>-1.4930605825028108E-2</v>
      </c>
      <c r="F271" s="37">
        <v>-2.5214329106495264E-3</v>
      </c>
      <c r="G271" s="37">
        <v>-2.9013394970169482E-3</v>
      </c>
      <c r="H271" s="37">
        <v>8.8460483878607032E-4</v>
      </c>
    </row>
    <row r="272" spans="3:8" x14ac:dyDescent="0.3">
      <c r="C272" s="17">
        <v>44459</v>
      </c>
      <c r="D272" s="58">
        <v>-2.326218665850676E-2</v>
      </c>
      <c r="E272" s="45">
        <v>-1.709268904658038E-2</v>
      </c>
      <c r="F272" s="37">
        <v>-1.0706716025031272E-2</v>
      </c>
      <c r="G272" s="37">
        <v>-2.2976767099945179E-2</v>
      </c>
      <c r="H272" s="37">
        <v>-1.1624641605673569E-3</v>
      </c>
    </row>
    <row r="273" spans="3:8" x14ac:dyDescent="0.3">
      <c r="C273" s="17">
        <v>44460</v>
      </c>
      <c r="D273" s="58">
        <v>1.2864421244877629E-2</v>
      </c>
      <c r="E273" s="45">
        <v>4.7422421177346161E-3</v>
      </c>
      <c r="F273" s="37">
        <v>9.4722370071779124E-3</v>
      </c>
      <c r="G273" s="37">
        <v>2.5897630614829729E-3</v>
      </c>
      <c r="H273" s="37">
        <v>4.6797530963409864E-3</v>
      </c>
    </row>
    <row r="274" spans="3:8" x14ac:dyDescent="0.3">
      <c r="C274" s="17">
        <v>44461</v>
      </c>
      <c r="D274" s="58">
        <v>2.0854558771726168E-2</v>
      </c>
      <c r="E274" s="45">
        <v>1.9100314416478102E-2</v>
      </c>
      <c r="F274" s="37">
        <v>-8.838939977980502E-4</v>
      </c>
      <c r="G274" s="37">
        <v>-4.2262251407329174E-4</v>
      </c>
      <c r="H274" s="37">
        <v>1.1039515990313357E-2</v>
      </c>
    </row>
    <row r="275" spans="3:8" x14ac:dyDescent="0.3">
      <c r="C275" s="17">
        <v>44462</v>
      </c>
      <c r="D275" s="58">
        <v>1.3095352952103819E-2</v>
      </c>
      <c r="E275" s="45">
        <v>1.9298359196948067E-2</v>
      </c>
      <c r="F275" s="37">
        <v>1.5709930339473047E-2</v>
      </c>
      <c r="G275" s="37">
        <v>1.6576779627559914E-2</v>
      </c>
      <c r="H275" s="37">
        <v>1.0599372518536323E-2</v>
      </c>
    </row>
    <row r="276" spans="3:8" x14ac:dyDescent="0.3">
      <c r="C276" s="17">
        <v>44463</v>
      </c>
      <c r="D276" s="58">
        <v>-6.2495692459525265E-3</v>
      </c>
      <c r="E276" s="45">
        <v>-7.8217499683015876E-3</v>
      </c>
      <c r="F276" s="37">
        <v>1.6842770157740423E-3</v>
      </c>
      <c r="G276" s="37">
        <v>-3.1273312261335864E-3</v>
      </c>
      <c r="H276" s="37">
        <v>-6.7406196310732349E-4</v>
      </c>
    </row>
    <row r="277" spans="3:8" x14ac:dyDescent="0.3">
      <c r="C277" s="17">
        <v>44466</v>
      </c>
      <c r="D277" s="58">
        <v>2.0821345566546428E-3</v>
      </c>
      <c r="E277" s="45">
        <v>1.0033129992552874E-3</v>
      </c>
      <c r="F277" s="37">
        <v>9.1740974157605805E-5</v>
      </c>
      <c r="G277" s="37">
        <v>6.9322544685531153E-3</v>
      </c>
      <c r="H277" s="37">
        <v>9.1489540751797625E-3</v>
      </c>
    </row>
    <row r="278" spans="3:8" x14ac:dyDescent="0.3">
      <c r="C278" s="17">
        <v>44467</v>
      </c>
      <c r="D278" s="58">
        <v>-8.1116159464854291E-3</v>
      </c>
      <c r="E278" s="45">
        <v>-1.3032891469254492E-2</v>
      </c>
      <c r="F278" s="37">
        <v>-5.9750069579570823E-3</v>
      </c>
      <c r="G278" s="37">
        <v>-6.888931613454905E-3</v>
      </c>
      <c r="H278" s="37">
        <v>-6.6848027582211708E-3</v>
      </c>
    </row>
    <row r="279" spans="3:8" x14ac:dyDescent="0.3">
      <c r="C279" s="17">
        <v>44468</v>
      </c>
      <c r="D279" s="58">
        <v>7.6425265510581854E-3</v>
      </c>
      <c r="E279" s="45">
        <v>4.701740365047509E-3</v>
      </c>
      <c r="F279" s="37">
        <v>-2.1119545067797459E-3</v>
      </c>
      <c r="G279" s="37">
        <v>-5.2067188299250312E-4</v>
      </c>
      <c r="H279" s="37">
        <v>-4.0597986168271457E-3</v>
      </c>
    </row>
    <row r="280" spans="3:8" x14ac:dyDescent="0.3">
      <c r="C280" s="17">
        <v>44469</v>
      </c>
      <c r="D280" s="58">
        <v>5.8073362408110852E-3</v>
      </c>
      <c r="E280" s="45">
        <v>1.0300014315429611E-3</v>
      </c>
      <c r="F280" s="37">
        <v>-5.267448839613588E-3</v>
      </c>
      <c r="G280" s="37">
        <v>-2.5301396920061454E-3</v>
      </c>
      <c r="H280" s="37">
        <v>-3.0610426889979185E-3</v>
      </c>
    </row>
    <row r="281" spans="3:8" x14ac:dyDescent="0.3">
      <c r="C281" s="17">
        <v>44470</v>
      </c>
      <c r="D281" s="58">
        <v>1.0980459381602769E-3</v>
      </c>
      <c r="E281" s="45">
        <v>-2.5744436963604542E-4</v>
      </c>
      <c r="F281" s="37">
        <v>-4.8962364654517691E-3</v>
      </c>
      <c r="G281" s="37">
        <v>1.413635178049944E-3</v>
      </c>
      <c r="H281" s="37">
        <v>2.1740473265096645E-3</v>
      </c>
    </row>
    <row r="282" spans="3:8" x14ac:dyDescent="0.3">
      <c r="C282" s="17">
        <v>44473</v>
      </c>
      <c r="D282" s="58">
        <v>2.3337899801637196E-2</v>
      </c>
      <c r="E282" s="45">
        <v>1.4723272560565775E-2</v>
      </c>
      <c r="F282" s="37">
        <v>9.0681578499190937E-3</v>
      </c>
      <c r="G282" s="37">
        <v>1.1744427722173338E-2</v>
      </c>
      <c r="H282" s="37">
        <v>9.6746086870825223E-3</v>
      </c>
    </row>
    <row r="283" spans="3:8" x14ac:dyDescent="0.3">
      <c r="C283" s="17">
        <v>44474</v>
      </c>
      <c r="D283" s="58">
        <v>6.0529039817170767E-3</v>
      </c>
      <c r="E283" s="45">
        <v>1.1871387625137415E-2</v>
      </c>
      <c r="F283" s="37">
        <v>7.4876245550259445E-3</v>
      </c>
      <c r="G283" s="37">
        <v>3.944376724355941E-3</v>
      </c>
      <c r="H283" s="37">
        <v>5.3563286603856052E-3</v>
      </c>
    </row>
    <row r="284" spans="3:8" x14ac:dyDescent="0.3">
      <c r="C284" s="17">
        <v>44475</v>
      </c>
      <c r="D284" s="58">
        <v>-2.1514954108415262E-2</v>
      </c>
      <c r="E284" s="45">
        <v>-1.4700969156028056E-2</v>
      </c>
      <c r="F284" s="37">
        <v>-9.8895026141859032E-3</v>
      </c>
      <c r="G284" s="37">
        <v>-8.8544588369196611E-3</v>
      </c>
      <c r="H284" s="37">
        <v>-1.0328677753323546E-2</v>
      </c>
    </row>
    <row r="285" spans="3:8" x14ac:dyDescent="0.3">
      <c r="C285" s="17">
        <v>44476</v>
      </c>
      <c r="D285" s="58">
        <v>1.1911229194342406E-2</v>
      </c>
      <c r="E285" s="45">
        <v>2.4010980280852041E-2</v>
      </c>
      <c r="F285" s="37">
        <v>8.163903936695761E-3</v>
      </c>
      <c r="G285" s="37">
        <v>9.0845934841871628E-3</v>
      </c>
      <c r="H285" s="37">
        <v>2.6419940168330106E-2</v>
      </c>
    </row>
    <row r="286" spans="3:8" x14ac:dyDescent="0.3">
      <c r="C286" s="17">
        <v>44477</v>
      </c>
      <c r="D286" s="58">
        <v>-9.4648048951513836E-4</v>
      </c>
      <c r="E286" s="45">
        <v>4.1022205570867614E-3</v>
      </c>
      <c r="F286" s="37">
        <v>5.8785868553660426E-3</v>
      </c>
      <c r="G286" s="37">
        <v>1.9138968748737292E-3</v>
      </c>
      <c r="H286" s="37">
        <v>3.8245801503223507E-3</v>
      </c>
    </row>
    <row r="287" spans="3:8" x14ac:dyDescent="0.3">
      <c r="C287" s="17">
        <v>44480</v>
      </c>
      <c r="D287" s="58">
        <v>1.1322074357579075E-2</v>
      </c>
      <c r="E287" s="45">
        <v>5.3569694337342148E-3</v>
      </c>
      <c r="F287" s="37">
        <v>2.8189124892514465E-3</v>
      </c>
      <c r="G287" s="37">
        <v>9.756968651059841E-3</v>
      </c>
      <c r="H287" s="37">
        <v>1.0261348226901973E-2</v>
      </c>
    </row>
    <row r="288" spans="3:8" x14ac:dyDescent="0.3">
      <c r="C288" s="17">
        <v>44481</v>
      </c>
      <c r="D288" s="58">
        <v>7.2625081912501017E-3</v>
      </c>
      <c r="E288" s="45">
        <v>2.4239767007103253E-3</v>
      </c>
      <c r="F288" s="37">
        <v>2.5536419046923516E-3</v>
      </c>
      <c r="G288" s="37">
        <v>8.292010268318762E-3</v>
      </c>
      <c r="H288" s="37">
        <v>2.0528125064795833E-3</v>
      </c>
    </row>
    <row r="289" spans="3:8" x14ac:dyDescent="0.3">
      <c r="C289" s="17">
        <v>44482</v>
      </c>
      <c r="D289" s="58">
        <v>1.441642986561972E-2</v>
      </c>
      <c r="E289" s="45">
        <v>1.0738046218804465E-2</v>
      </c>
      <c r="F289" s="37">
        <v>9.4208279398160042E-3</v>
      </c>
      <c r="G289" s="37">
        <v>6.3064702870126018E-3</v>
      </c>
      <c r="H289" s="37">
        <v>7.056621305151823E-3</v>
      </c>
    </row>
    <row r="290" spans="3:8" x14ac:dyDescent="0.3">
      <c r="C290" s="17">
        <v>44483</v>
      </c>
      <c r="D290" s="58">
        <v>1.1159706575925129E-2</v>
      </c>
      <c r="E290" s="45">
        <v>1.0847964241772388E-2</v>
      </c>
      <c r="F290" s="37">
        <v>9.8145062156208742E-3</v>
      </c>
      <c r="G290" s="37">
        <v>1.2044234314724029E-2</v>
      </c>
      <c r="H290" s="37">
        <v>8.9541622571808633E-3</v>
      </c>
    </row>
    <row r="291" spans="3:8" x14ac:dyDescent="0.3">
      <c r="C291" s="17">
        <v>44487</v>
      </c>
      <c r="D291" s="58">
        <v>2.2669191902094595E-2</v>
      </c>
      <c r="E291" s="45">
        <v>2.006983233802193E-4</v>
      </c>
      <c r="F291" s="37">
        <v>7.5257173355516302E-3</v>
      </c>
      <c r="G291" s="37">
        <v>9.5094004008869377E-3</v>
      </c>
      <c r="H291" s="37">
        <v>7.5558212339914832E-3</v>
      </c>
    </row>
    <row r="292" spans="3:8" x14ac:dyDescent="0.3">
      <c r="C292" s="17">
        <v>44488</v>
      </c>
      <c r="D292" s="58">
        <v>-2.7722737954067919E-2</v>
      </c>
      <c r="E292" s="45">
        <v>-2.1699344795387016E-2</v>
      </c>
      <c r="F292" s="37">
        <v>-3.1550026889891293E-3</v>
      </c>
      <c r="G292" s="37">
        <v>-1.3000889584717368E-2</v>
      </c>
      <c r="H292" s="37">
        <v>-1.4545273319602059E-2</v>
      </c>
    </row>
    <row r="293" spans="3:8" x14ac:dyDescent="0.3">
      <c r="C293" s="17">
        <v>44489</v>
      </c>
      <c r="D293" s="58">
        <v>-1.9325334872613564E-2</v>
      </c>
      <c r="E293" s="45">
        <v>-1.2280504151009692E-2</v>
      </c>
      <c r="F293" s="37">
        <v>-8.2623488487132014E-3</v>
      </c>
      <c r="G293" s="37">
        <v>-4.7531473640385243E-3</v>
      </c>
      <c r="H293" s="37">
        <v>-9.6649573701214544E-3</v>
      </c>
    </row>
    <row r="294" spans="3:8" x14ac:dyDescent="0.3">
      <c r="C294" s="17">
        <v>44490</v>
      </c>
      <c r="D294" s="58">
        <v>4.0837188925774651E-3</v>
      </c>
      <c r="E294" s="45">
        <v>1.96265193777302E-3</v>
      </c>
      <c r="F294" s="37">
        <v>-4.7116786039912871E-3</v>
      </c>
      <c r="G294" s="37">
        <v>4.8726288963240215E-3</v>
      </c>
      <c r="H294" s="37">
        <v>-5.7216338319867662E-3</v>
      </c>
    </row>
    <row r="295" spans="3:8" x14ac:dyDescent="0.3">
      <c r="C295" s="17">
        <v>44491</v>
      </c>
      <c r="D295" s="58">
        <v>-1.0346912352294747E-2</v>
      </c>
      <c r="E295" s="45">
        <v>-3.8458573933856182E-3</v>
      </c>
      <c r="F295" s="37">
        <v>-3.480167027170673E-3</v>
      </c>
      <c r="G295" s="37">
        <v>5.5790434429152684E-3</v>
      </c>
      <c r="H295" s="37">
        <v>-8.6787577493244901E-3</v>
      </c>
    </row>
    <row r="296" spans="3:8" x14ac:dyDescent="0.3">
      <c r="C296" s="17">
        <v>44494</v>
      </c>
      <c r="D296" s="58">
        <v>-2.0972079368370221E-2</v>
      </c>
      <c r="E296" s="45">
        <v>-9.6366712866886514E-3</v>
      </c>
      <c r="F296" s="37">
        <v>5.5673465225880472E-4</v>
      </c>
      <c r="G296" s="37">
        <v>1.2524894794949865E-2</v>
      </c>
      <c r="H296" s="37">
        <v>-1.3417674255279358E-2</v>
      </c>
    </row>
    <row r="297" spans="3:8" x14ac:dyDescent="0.3">
      <c r="C297" s="17">
        <v>44495</v>
      </c>
      <c r="D297" s="58">
        <v>2.9919789968547238E-2</v>
      </c>
      <c r="E297" s="45">
        <v>1.5093709338278785E-2</v>
      </c>
      <c r="F297" s="37">
        <v>8.8085153847400691E-3</v>
      </c>
      <c r="G297" s="37">
        <v>4.8214651785146462E-3</v>
      </c>
      <c r="H297" s="37">
        <v>1.5563767095789051E-2</v>
      </c>
    </row>
    <row r="298" spans="3:8" x14ac:dyDescent="0.3">
      <c r="C298" s="17">
        <v>44496</v>
      </c>
      <c r="D298" s="58">
        <v>-1.2543708731545047E-4</v>
      </c>
      <c r="E298" s="45">
        <v>7.5718612126457726E-3</v>
      </c>
      <c r="F298" s="37">
        <v>-3.1617388112529701E-3</v>
      </c>
      <c r="G298" s="37">
        <v>-3.7736168588227508E-3</v>
      </c>
      <c r="H298" s="37">
        <v>5.0636154332915004E-3</v>
      </c>
    </row>
    <row r="299" spans="3:8" x14ac:dyDescent="0.3">
      <c r="C299" s="17">
        <v>44497</v>
      </c>
      <c r="D299" s="58">
        <v>-2.5607701555701513E-2</v>
      </c>
      <c r="E299" s="45">
        <v>-3.6668962676234443E-2</v>
      </c>
      <c r="F299" s="37">
        <v>-1.9381246874144359E-2</v>
      </c>
      <c r="G299" s="37">
        <v>-2.5307793195469178E-2</v>
      </c>
      <c r="H299" s="37">
        <v>-8.4874374404027789E-3</v>
      </c>
    </row>
    <row r="300" spans="3:8" x14ac:dyDescent="0.3">
      <c r="C300" s="17">
        <v>44498</v>
      </c>
      <c r="D300" s="58">
        <v>-1.3315446768688843E-3</v>
      </c>
      <c r="E300" s="45">
        <v>4.4656573585657548E-3</v>
      </c>
      <c r="F300" s="37">
        <v>-1.0391736082336463E-2</v>
      </c>
      <c r="G300" s="37">
        <v>-1.0120674936577569E-2</v>
      </c>
      <c r="H300" s="37">
        <v>1.2975403235962373E-3</v>
      </c>
    </row>
    <row r="301" spans="3:8" x14ac:dyDescent="0.3">
      <c r="C301" s="17">
        <v>44501</v>
      </c>
      <c r="D301" s="58">
        <v>2.5212882743920806E-2</v>
      </c>
      <c r="E301" s="45">
        <v>1.030423116615062E-2</v>
      </c>
      <c r="F301" s="37">
        <v>1.4566846482693276E-2</v>
      </c>
      <c r="G301" s="37">
        <v>1.208374523669972E-2</v>
      </c>
      <c r="H301" s="37">
        <v>1.8138828068645762E-2</v>
      </c>
    </row>
    <row r="302" spans="3:8" x14ac:dyDescent="0.3">
      <c r="C302" s="17">
        <v>44502</v>
      </c>
      <c r="D302" s="58">
        <v>1.3069617111004097E-2</v>
      </c>
      <c r="E302" s="45">
        <v>1.6177558630123885E-2</v>
      </c>
      <c r="F302" s="37">
        <v>-2.1540227313939495E-3</v>
      </c>
      <c r="G302" s="37">
        <v>9.2225146740459573E-3</v>
      </c>
      <c r="H302" s="37">
        <v>5.5936205312718118E-3</v>
      </c>
    </row>
    <row r="303" spans="3:8" x14ac:dyDescent="0.3">
      <c r="C303" s="17">
        <v>44503</v>
      </c>
      <c r="D303" s="58">
        <v>-4.8702018544693445E-3</v>
      </c>
      <c r="E303" s="45">
        <v>-3.1016270337560882E-3</v>
      </c>
      <c r="F303" s="37">
        <v>-3.3416130460458102E-3</v>
      </c>
      <c r="G303" s="37">
        <v>-6.0340661498597264E-3</v>
      </c>
      <c r="H303" s="37">
        <v>-9.8466782614561443E-5</v>
      </c>
    </row>
    <row r="304" spans="3:8" x14ac:dyDescent="0.3">
      <c r="C304" s="17">
        <v>44508</v>
      </c>
      <c r="D304" s="58">
        <v>2.59847435298333E-2</v>
      </c>
      <c r="E304" s="45">
        <v>2.0878087478402103E-2</v>
      </c>
      <c r="F304" s="37">
        <v>1.3373633050831949E-2</v>
      </c>
      <c r="G304" s="37">
        <v>8.0066584889721144E-3</v>
      </c>
      <c r="H304" s="37">
        <v>1.7785192962906086E-2</v>
      </c>
    </row>
    <row r="305" spans="3:8" x14ac:dyDescent="0.3">
      <c r="C305" s="17">
        <v>44509</v>
      </c>
      <c r="D305" s="58">
        <v>1.1005185741431538E-2</v>
      </c>
      <c r="E305" s="45">
        <v>2.2973435691329168E-2</v>
      </c>
      <c r="F305" s="37">
        <v>-1.3491399674382342E-3</v>
      </c>
      <c r="G305" s="37">
        <v>4.807188134947402E-4</v>
      </c>
      <c r="H305" s="37">
        <v>4.2828741532319348E-3</v>
      </c>
    </row>
    <row r="306" spans="3:8" x14ac:dyDescent="0.3">
      <c r="C306" s="17">
        <v>44510</v>
      </c>
      <c r="D306" s="58">
        <v>-7.0209200042902105E-3</v>
      </c>
      <c r="E306" s="45">
        <v>-7.2105938028115537E-3</v>
      </c>
      <c r="F306" s="37">
        <v>-1.5034915723086233E-3</v>
      </c>
      <c r="G306" s="37">
        <v>-6.9209524247261745E-3</v>
      </c>
      <c r="H306" s="37">
        <v>1.765891184089605E-2</v>
      </c>
    </row>
    <row r="307" spans="3:8" x14ac:dyDescent="0.3">
      <c r="C307" s="17">
        <v>44511</v>
      </c>
      <c r="D307" s="58">
        <v>-7.4458757521559185E-3</v>
      </c>
      <c r="E307" s="45">
        <v>-1.4223242102835595E-2</v>
      </c>
      <c r="F307" s="37">
        <v>-7.7527941330043466E-3</v>
      </c>
      <c r="G307" s="37">
        <v>-1.0483906761367763E-2</v>
      </c>
      <c r="H307" s="37">
        <v>-2.8698257237849082E-3</v>
      </c>
    </row>
    <row r="308" spans="3:8" x14ac:dyDescent="0.3">
      <c r="C308" s="17">
        <v>44512</v>
      </c>
      <c r="D308" s="58">
        <v>1.1088775039729359E-4</v>
      </c>
      <c r="E308" s="45">
        <v>8.8010046763364914E-3</v>
      </c>
      <c r="F308" s="37">
        <v>1.2802181655985397E-2</v>
      </c>
      <c r="G308" s="37">
        <v>5.4469181641577076E-3</v>
      </c>
      <c r="H308" s="37">
        <v>1.950180933398054E-2</v>
      </c>
    </row>
    <row r="309" spans="3:8" x14ac:dyDescent="0.3">
      <c r="C309" s="17">
        <v>44515</v>
      </c>
      <c r="D309" s="58">
        <v>-1.1778355272129965E-2</v>
      </c>
      <c r="E309" s="45">
        <v>1.0006478052077853E-3</v>
      </c>
      <c r="F309" s="37">
        <v>3.5178246035666243E-4</v>
      </c>
      <c r="G309" s="37">
        <v>-1.7788548473124252E-3</v>
      </c>
      <c r="H309" s="37">
        <v>3.6714510794272592E-4</v>
      </c>
    </row>
    <row r="310" spans="3:8" x14ac:dyDescent="0.3">
      <c r="C310" s="17">
        <v>44516</v>
      </c>
      <c r="D310" s="58">
        <v>-1.3136886873628476E-3</v>
      </c>
      <c r="E310" s="45">
        <v>2.2798628641716744E-3</v>
      </c>
      <c r="F310" s="37">
        <v>-6.0924057320376904E-3</v>
      </c>
      <c r="G310" s="37">
        <v>-7.3670514477517761E-3</v>
      </c>
      <c r="H310" s="37">
        <v>1.1203809275862275E-3</v>
      </c>
    </row>
    <row r="311" spans="3:8" x14ac:dyDescent="0.3">
      <c r="C311" s="17">
        <v>44517</v>
      </c>
      <c r="D311" s="58">
        <v>2.4353302413108414E-3</v>
      </c>
      <c r="E311" s="45">
        <v>-4.8410508535549641E-3</v>
      </c>
      <c r="F311" s="37">
        <v>-5.5866043248015817E-3</v>
      </c>
      <c r="G311" s="37">
        <v>-2.7942797893124338E-3</v>
      </c>
      <c r="H311" s="37">
        <v>-6.4945936117402773E-3</v>
      </c>
    </row>
    <row r="312" spans="3:8" x14ac:dyDescent="0.3">
      <c r="C312" s="17">
        <v>44518</v>
      </c>
      <c r="D312" s="58">
        <v>-1.8941412829572377E-2</v>
      </c>
      <c r="E312" s="45">
        <v>1.2435764015762364E-3</v>
      </c>
      <c r="F312" s="37">
        <v>-7.4785353055773478E-3</v>
      </c>
      <c r="G312" s="37">
        <v>-1.0607204859112439E-2</v>
      </c>
      <c r="H312" s="37">
        <v>-7.2076293049247314E-3</v>
      </c>
    </row>
    <row r="313" spans="3:8" x14ac:dyDescent="0.3">
      <c r="C313" s="17">
        <v>44522</v>
      </c>
      <c r="D313" s="58">
        <v>-2.971528356728648E-2</v>
      </c>
      <c r="E313" s="45">
        <v>-2.2938218653875152E-2</v>
      </c>
      <c r="F313" s="37">
        <v>-1.9358868590171375E-2</v>
      </c>
      <c r="G313" s="37">
        <v>-2.7528316893218087E-2</v>
      </c>
      <c r="H313" s="37">
        <v>-1.5897947077310435E-2</v>
      </c>
    </row>
    <row r="314" spans="3:8" x14ac:dyDescent="0.3">
      <c r="C314" s="17">
        <v>44523</v>
      </c>
      <c r="D314" s="58">
        <v>2.5103166091123112E-2</v>
      </c>
      <c r="E314" s="45">
        <v>1.4853095728487127E-2</v>
      </c>
      <c r="F314" s="37">
        <v>4.9683250965077584E-3</v>
      </c>
      <c r="G314" s="37">
        <v>6.0043788716699848E-3</v>
      </c>
      <c r="H314" s="37">
        <v>9.9170008274590167E-3</v>
      </c>
    </row>
    <row r="315" spans="3:8" x14ac:dyDescent="0.3">
      <c r="C315" s="17">
        <v>44524</v>
      </c>
      <c r="D315" s="58">
        <v>-1.2959850479110828E-3</v>
      </c>
      <c r="E315" s="45">
        <v>4.9727263682084518E-4</v>
      </c>
      <c r="F315" s="37">
        <v>-5.0372676831107865E-3</v>
      </c>
      <c r="G315" s="37">
        <v>6.0621078211163118E-3</v>
      </c>
      <c r="H315" s="37">
        <v>3.0764119580756581E-3</v>
      </c>
    </row>
    <row r="316" spans="3:8" x14ac:dyDescent="0.3">
      <c r="C316" s="17">
        <v>44525</v>
      </c>
      <c r="D316" s="58">
        <v>1.1262124235385532E-2</v>
      </c>
      <c r="E316" s="45">
        <v>4.3262903364205928E-3</v>
      </c>
      <c r="F316" s="37">
        <v>6.9462378916792297E-3</v>
      </c>
      <c r="G316" s="37">
        <v>-2.7185950661475352E-3</v>
      </c>
      <c r="H316" s="37">
        <v>1.0304889156944183E-2</v>
      </c>
    </row>
    <row r="317" spans="3:8" x14ac:dyDescent="0.3">
      <c r="C317" s="17">
        <v>44526</v>
      </c>
      <c r="D317" s="58">
        <v>-3.5066738297675738E-2</v>
      </c>
      <c r="E317" s="45">
        <v>-2.1917609241840007E-2</v>
      </c>
      <c r="F317" s="37">
        <v>-2.9070332646052417E-2</v>
      </c>
      <c r="G317" s="37">
        <v>-3.4952656641091824E-2</v>
      </c>
      <c r="H317" s="37">
        <v>-3.5411834882603924E-2</v>
      </c>
    </row>
    <row r="318" spans="3:8" x14ac:dyDescent="0.3">
      <c r="C318" s="17">
        <v>44529</v>
      </c>
      <c r="D318" s="58">
        <v>-2.1115540518644803E-2</v>
      </c>
      <c r="E318" s="45">
        <v>-8.2197298637554841E-3</v>
      </c>
      <c r="F318" s="37">
        <v>1.6005888585954766E-3</v>
      </c>
      <c r="G318" s="37">
        <v>-1.2417878542194494E-2</v>
      </c>
      <c r="H318" s="37">
        <v>-1.8690516247839146E-2</v>
      </c>
    </row>
    <row r="319" spans="3:8" x14ac:dyDescent="0.3">
      <c r="C319" s="17">
        <v>44530</v>
      </c>
      <c r="D319" s="58">
        <v>3.733164162924595E-3</v>
      </c>
      <c r="E319" s="45">
        <v>-1.6721203690865845E-3</v>
      </c>
      <c r="F319" s="37">
        <v>-4.1478133857844306E-3</v>
      </c>
      <c r="G319" s="37">
        <v>-2.5765831995945756E-3</v>
      </c>
      <c r="H319" s="37">
        <v>1.7119131808593129E-2</v>
      </c>
    </row>
    <row r="320" spans="3:8" x14ac:dyDescent="0.3">
      <c r="C320" s="17">
        <v>44531</v>
      </c>
      <c r="D320" s="58">
        <v>1.2072772215482221E-2</v>
      </c>
      <c r="E320" s="45">
        <v>1.6065592652013651E-2</v>
      </c>
      <c r="F320" s="37">
        <v>1.0798564195048498E-2</v>
      </c>
      <c r="G320" s="37">
        <v>1.9314672165051127E-2</v>
      </c>
      <c r="H320" s="37">
        <v>1.432554967789189E-3</v>
      </c>
    </row>
    <row r="321" spans="3:8" x14ac:dyDescent="0.3">
      <c r="C321" s="17">
        <v>44532</v>
      </c>
      <c r="D321" s="58">
        <v>9.9736042637280226E-3</v>
      </c>
      <c r="E321" s="45">
        <v>6.7263783225745589E-3</v>
      </c>
      <c r="F321" s="37">
        <v>1.3668534140983403E-2</v>
      </c>
      <c r="G321" s="37">
        <v>9.4407398623276625E-3</v>
      </c>
      <c r="H321" s="37">
        <v>5.7359250322632314E-3</v>
      </c>
    </row>
    <row r="322" spans="3:8" x14ac:dyDescent="0.3">
      <c r="C322" s="17">
        <v>44533</v>
      </c>
      <c r="D322" s="58">
        <v>1.6931334735679057E-3</v>
      </c>
      <c r="E322" s="45">
        <v>-3.4287435030510073E-3</v>
      </c>
      <c r="F322" s="37">
        <v>-1.1759077573276364E-2</v>
      </c>
      <c r="G322" s="37">
        <v>-2.402345320796757E-3</v>
      </c>
      <c r="H322" s="37">
        <v>-1.9459202993262286E-4</v>
      </c>
    </row>
    <row r="323" spans="3:8" x14ac:dyDescent="0.3">
      <c r="C323" s="17">
        <v>44536</v>
      </c>
      <c r="D323" s="58">
        <v>-1.4191914813209376E-2</v>
      </c>
      <c r="E323" s="45">
        <v>-1.6794375516692939E-2</v>
      </c>
      <c r="F323" s="37">
        <v>-1.6551273242373193E-2</v>
      </c>
      <c r="G323" s="37">
        <v>-1.2943453979536836E-2</v>
      </c>
      <c r="H323" s="37">
        <v>-1.7397582403479852E-2</v>
      </c>
    </row>
    <row r="324" spans="3:8" x14ac:dyDescent="0.3">
      <c r="C324" s="17">
        <v>44537</v>
      </c>
      <c r="D324" s="58">
        <v>1.6648995416209015E-2</v>
      </c>
      <c r="E324" s="45">
        <v>1.8906160780687593E-2</v>
      </c>
      <c r="F324" s="37">
        <v>1.5602788681053598E-2</v>
      </c>
      <c r="G324" s="37">
        <v>1.9127690789786093E-2</v>
      </c>
      <c r="H324" s="37">
        <v>6.2273377141019862E-3</v>
      </c>
    </row>
    <row r="325" spans="3:8" x14ac:dyDescent="0.3">
      <c r="C325" s="17">
        <v>44538</v>
      </c>
      <c r="D325" s="58">
        <v>1.0771170922795835E-2</v>
      </c>
      <c r="E325" s="45">
        <v>1.5671381098524142E-2</v>
      </c>
      <c r="F325" s="37">
        <v>1.704155926580261E-2</v>
      </c>
      <c r="G325" s="37">
        <v>1.7055621040842968E-2</v>
      </c>
      <c r="H325" s="37">
        <v>1.4895577298465953E-2</v>
      </c>
    </row>
    <row r="326" spans="3:8" x14ac:dyDescent="0.3">
      <c r="C326" s="17">
        <v>44539</v>
      </c>
      <c r="D326" s="58">
        <v>1.0214495159615254E-2</v>
      </c>
      <c r="E326" s="45">
        <v>8.275907306153343E-3</v>
      </c>
      <c r="F326" s="37">
        <v>2.6893782206503665E-3</v>
      </c>
      <c r="G326" s="37">
        <v>-4.3073154030914473E-3</v>
      </c>
      <c r="H326" s="37">
        <v>6.8028395382230284E-3</v>
      </c>
    </row>
    <row r="327" spans="3:8" x14ac:dyDescent="0.3">
      <c r="C327" s="17">
        <v>44540</v>
      </c>
      <c r="D327" s="58">
        <v>2.497120382139181E-2</v>
      </c>
      <c r="E327" s="45">
        <v>1.2243267503130716E-2</v>
      </c>
      <c r="F327" s="37">
        <v>-3.2528693216319948E-4</v>
      </c>
      <c r="G327" s="37">
        <v>2.1442905614948338E-3</v>
      </c>
      <c r="H327" s="37">
        <v>1.5536650315778203E-3</v>
      </c>
    </row>
    <row r="328" spans="3:8" x14ac:dyDescent="0.3">
      <c r="C328" s="17">
        <v>44543</v>
      </c>
      <c r="D328" s="58">
        <v>-1.2037625578759741E-3</v>
      </c>
      <c r="E328" s="45">
        <v>1.4496462131505748E-5</v>
      </c>
      <c r="F328" s="37">
        <v>-8.1773074253961072E-3</v>
      </c>
      <c r="G328" s="37">
        <v>1.286018507164951E-3</v>
      </c>
      <c r="H328" s="37">
        <v>-3.8984673890079353E-3</v>
      </c>
    </row>
    <row r="329" spans="3:8" x14ac:dyDescent="0.3">
      <c r="C329" s="17">
        <v>44544</v>
      </c>
      <c r="D329" s="58">
        <v>-8.9340263334253284E-3</v>
      </c>
      <c r="E329" s="45">
        <v>-8.5053770406566653E-3</v>
      </c>
      <c r="F329" s="37">
        <v>-2.5038674796795651E-3</v>
      </c>
      <c r="G329" s="37">
        <v>-2.4646764600860329E-3</v>
      </c>
      <c r="H329" s="37">
        <v>-3.942951116183379E-3</v>
      </c>
    </row>
    <row r="330" spans="3:8" x14ac:dyDescent="0.3">
      <c r="C330" s="17">
        <v>44545</v>
      </c>
      <c r="D330" s="58">
        <v>-5.9378383296996434E-3</v>
      </c>
      <c r="E330" s="45">
        <v>-1.0632402787673488E-2</v>
      </c>
      <c r="F330" s="37">
        <v>-5.9785607440132876E-3</v>
      </c>
      <c r="G330" s="37">
        <v>-8.0517447863887991E-3</v>
      </c>
      <c r="H330" s="37">
        <v>-2.0746994542503536E-3</v>
      </c>
    </row>
    <row r="331" spans="3:8" x14ac:dyDescent="0.3">
      <c r="C331" s="17">
        <v>44546</v>
      </c>
      <c r="D331" s="58">
        <v>-9.8006411949516491E-3</v>
      </c>
      <c r="E331" s="45">
        <v>-6.4265857521984687E-3</v>
      </c>
      <c r="F331" s="37">
        <v>1.5567558269102338E-3</v>
      </c>
      <c r="G331" s="37">
        <v>-6.7061342152442398E-3</v>
      </c>
      <c r="H331" s="37">
        <v>-2.7201796075956358E-3</v>
      </c>
    </row>
    <row r="332" spans="3:8" x14ac:dyDescent="0.3">
      <c r="C332" s="17">
        <v>44547</v>
      </c>
      <c r="D332" s="58">
        <v>-2.9485605141977945E-2</v>
      </c>
      <c r="E332" s="45">
        <v>-2.7771958117976482E-2</v>
      </c>
      <c r="F332" s="37">
        <v>-1.5259637071028691E-2</v>
      </c>
      <c r="G332" s="37">
        <v>-2.6391089644145521E-2</v>
      </c>
      <c r="H332" s="37">
        <v>-1.6156354656470289E-2</v>
      </c>
    </row>
    <row r="333" spans="3:8" x14ac:dyDescent="0.3">
      <c r="C333" s="17">
        <v>44550</v>
      </c>
      <c r="D333" s="58">
        <v>-3.6532940425718044E-2</v>
      </c>
      <c r="E333" s="45">
        <v>-3.205902837387474E-2</v>
      </c>
      <c r="F333" s="37">
        <v>-2.1871185120780814E-2</v>
      </c>
      <c r="G333" s="37">
        <v>-3.1678528385691726E-2</v>
      </c>
      <c r="H333" s="37">
        <v>-3.1612405834936519E-2</v>
      </c>
    </row>
    <row r="334" spans="3:8" x14ac:dyDescent="0.3">
      <c r="C334" s="17">
        <v>44551</v>
      </c>
      <c r="D334" s="58">
        <v>1.7645183251838222E-2</v>
      </c>
      <c r="E334" s="45">
        <v>1.7417083095957679E-2</v>
      </c>
      <c r="F334" s="37">
        <v>9.3966889925205261E-3</v>
      </c>
      <c r="G334" s="37">
        <v>5.6905542232526286E-3</v>
      </c>
      <c r="H334" s="37">
        <v>2.3220698446995785E-3</v>
      </c>
    </row>
    <row r="335" spans="3:8" x14ac:dyDescent="0.3">
      <c r="C335" s="17">
        <v>44552</v>
      </c>
      <c r="D335" s="58">
        <v>1.8253545232221707E-2</v>
      </c>
      <c r="E335" s="45">
        <v>1.2051430880601408E-2</v>
      </c>
      <c r="F335" s="37">
        <v>1.131247094477828E-2</v>
      </c>
      <c r="G335" s="37">
        <v>1.0239548319694765E-2</v>
      </c>
      <c r="H335" s="37">
        <v>1.6433043444936086E-2</v>
      </c>
    </row>
    <row r="336" spans="3:8" x14ac:dyDescent="0.3">
      <c r="C336" s="17">
        <v>44553</v>
      </c>
      <c r="D336" s="58">
        <v>9.6328451739836271E-3</v>
      </c>
      <c r="E336" s="45">
        <v>7.5472728585222948E-3</v>
      </c>
      <c r="F336" s="37">
        <v>6.8978914489422729E-3</v>
      </c>
      <c r="G336" s="37">
        <v>9.2017917610942128E-3</v>
      </c>
      <c r="H336" s="37">
        <v>1.1938898816378376E-2</v>
      </c>
    </row>
    <row r="337" spans="3:8" x14ac:dyDescent="0.3">
      <c r="C337" s="17">
        <v>44554</v>
      </c>
      <c r="D337" s="58">
        <v>-7.0639870285810116E-3</v>
      </c>
      <c r="E337" s="45">
        <v>-1.0621354970606211E-2</v>
      </c>
      <c r="F337" s="37">
        <v>-4.0347958571292277E-3</v>
      </c>
      <c r="G337" s="37">
        <v>-1.1038789165078153E-2</v>
      </c>
      <c r="H337" s="37">
        <v>-7.9141541318093634E-3</v>
      </c>
    </row>
    <row r="338" spans="3:8" x14ac:dyDescent="0.3">
      <c r="C338" s="17">
        <v>44557</v>
      </c>
      <c r="D338" s="58">
        <v>3.3515339004886601E-3</v>
      </c>
      <c r="E338" s="45">
        <v>3.6199765318946373E-3</v>
      </c>
      <c r="F338" s="37">
        <v>4.8313997630593597E-3</v>
      </c>
      <c r="G338" s="37">
        <v>9.4504965690481689E-4</v>
      </c>
      <c r="H338" s="37">
        <v>-2.5642081630720933E-3</v>
      </c>
    </row>
    <row r="339" spans="3:8" x14ac:dyDescent="0.3">
      <c r="C339" s="17">
        <v>44558</v>
      </c>
      <c r="D339" s="58">
        <v>1.4884755210881513E-2</v>
      </c>
      <c r="E339" s="45">
        <v>1.0194666016946859E-2</v>
      </c>
      <c r="F339" s="37">
        <v>8.5899520817107125E-3</v>
      </c>
      <c r="G339" s="37">
        <v>5.0188542229562226E-3</v>
      </c>
      <c r="H339" s="37">
        <v>1.4962283050308202E-2</v>
      </c>
    </row>
    <row r="340" spans="3:8" x14ac:dyDescent="0.3">
      <c r="C340" s="17">
        <v>44559</v>
      </c>
      <c r="D340" s="58">
        <v>5.3174319270369846E-3</v>
      </c>
      <c r="E340" s="45">
        <v>-8.3718375408371943E-4</v>
      </c>
      <c r="F340" s="37">
        <v>-1.1453928631144084E-3</v>
      </c>
      <c r="G340" s="37">
        <v>2.2090583704419105E-3</v>
      </c>
      <c r="H340" s="37">
        <v>2.594314194045272E-5</v>
      </c>
    </row>
    <row r="341" spans="3:8" x14ac:dyDescent="0.3">
      <c r="C341" s="17">
        <v>44560</v>
      </c>
      <c r="D341" s="58">
        <v>-2.8845339927784548E-3</v>
      </c>
      <c r="E341" s="45">
        <v>-5.38598720706832E-3</v>
      </c>
      <c r="F341" s="37">
        <v>-5.8506234317836747E-4</v>
      </c>
      <c r="G341" s="37">
        <v>-1.5487856379566762E-3</v>
      </c>
      <c r="H341" s="37">
        <v>-6.741931053554983E-3</v>
      </c>
    </row>
    <row r="342" spans="3:8" x14ac:dyDescent="0.3">
      <c r="C342" s="17">
        <v>44561</v>
      </c>
      <c r="D342" s="58">
        <v>9.2029444502299603E-3</v>
      </c>
      <c r="E342" s="45">
        <v>1.1949801819528517E-2</v>
      </c>
      <c r="F342" s="37">
        <v>8.7157394224567572E-3</v>
      </c>
      <c r="G342" s="37">
        <v>8.3199083524282871E-3</v>
      </c>
      <c r="H342" s="37">
        <v>8.9575874872075776E-3</v>
      </c>
    </row>
    <row r="343" spans="3:8" x14ac:dyDescent="0.3">
      <c r="C343" s="17">
        <v>44564</v>
      </c>
      <c r="D343" s="58">
        <v>1.8548186395607378E-2</v>
      </c>
      <c r="E343" s="45">
        <v>9.7867986865751173E-3</v>
      </c>
      <c r="F343" s="37">
        <v>1.5632433243651229E-2</v>
      </c>
      <c r="G343" s="37">
        <v>2.3366406506125498E-2</v>
      </c>
      <c r="H343" s="37">
        <v>5.5525502693098087E-3</v>
      </c>
    </row>
    <row r="344" spans="3:8" x14ac:dyDescent="0.3">
      <c r="C344" s="17">
        <v>44565</v>
      </c>
      <c r="D344" s="58">
        <v>3.4744987515002196E-3</v>
      </c>
      <c r="E344" s="45">
        <v>-1.2803264532871463E-4</v>
      </c>
      <c r="F344" s="37">
        <v>1.0240131575810163E-2</v>
      </c>
      <c r="G344" s="37">
        <v>9.9668178111969839E-3</v>
      </c>
      <c r="H344" s="37">
        <v>3.569485399448537E-3</v>
      </c>
    </row>
    <row r="345" spans="3:8" x14ac:dyDescent="0.3">
      <c r="C345" s="17">
        <v>44566</v>
      </c>
      <c r="D345" s="58">
        <v>7.8173889497530104E-3</v>
      </c>
      <c r="E345" s="45">
        <v>5.8992525460449174E-3</v>
      </c>
      <c r="F345" s="37">
        <v>6.7402208701321268E-3</v>
      </c>
      <c r="G345" s="37">
        <v>1.4094328461737091E-2</v>
      </c>
      <c r="H345" s="37">
        <v>3.2441511865508956E-3</v>
      </c>
    </row>
    <row r="346" spans="3:8" x14ac:dyDescent="0.3">
      <c r="C346" s="17">
        <v>44567</v>
      </c>
      <c r="D346" s="58">
        <v>3.3055171316381843E-3</v>
      </c>
      <c r="E346" s="45">
        <v>-2.1772002897184597E-4</v>
      </c>
      <c r="F346" s="37">
        <v>-1.0020289930311262E-2</v>
      </c>
      <c r="G346" s="37">
        <v>7.6068181258654832E-4</v>
      </c>
      <c r="H346" s="37">
        <v>1.8196559677798134E-3</v>
      </c>
    </row>
    <row r="347" spans="3:8" x14ac:dyDescent="0.3">
      <c r="C347" s="17">
        <v>44568</v>
      </c>
      <c r="D347" s="58">
        <v>1.5992487525635233E-2</v>
      </c>
      <c r="E347" s="45">
        <v>-1.6617915043954207E-3</v>
      </c>
      <c r="F347" s="37">
        <v>3.7578543072115085E-3</v>
      </c>
      <c r="G347" s="37">
        <v>3.1578847571208882E-3</v>
      </c>
      <c r="H347" s="37">
        <v>5.0830712896933273E-3</v>
      </c>
    </row>
    <row r="348" spans="3:8" x14ac:dyDescent="0.3">
      <c r="C348" s="17">
        <v>44571</v>
      </c>
      <c r="D348" s="58">
        <v>2.1083487486020354E-2</v>
      </c>
      <c r="E348" s="45">
        <v>1.3273397446618337E-2</v>
      </c>
      <c r="F348" s="37">
        <v>1.0679221317492653E-2</v>
      </c>
      <c r="G348" s="37">
        <v>1.9554694735282794E-2</v>
      </c>
      <c r="H348" s="37">
        <v>6.2023607703268931E-3</v>
      </c>
    </row>
    <row r="349" spans="3:8" x14ac:dyDescent="0.3">
      <c r="C349" s="17">
        <v>44572</v>
      </c>
      <c r="D349" s="58">
        <v>-1.0465974534549513E-2</v>
      </c>
      <c r="E349" s="45">
        <v>1.9754840941212646E-3</v>
      </c>
      <c r="F349" s="37">
        <v>2.9093648787185925E-3</v>
      </c>
      <c r="G349" s="37">
        <v>-4.5927368051358646E-5</v>
      </c>
      <c r="H349" s="37">
        <v>-3.9006035765636639E-3</v>
      </c>
    </row>
    <row r="350" spans="3:8" x14ac:dyDescent="0.3">
      <c r="C350" s="17">
        <v>44573</v>
      </c>
      <c r="D350" s="58">
        <v>4.0814729465196362E-3</v>
      </c>
      <c r="E350" s="45">
        <v>1.1451996313224425E-2</v>
      </c>
      <c r="F350" s="37">
        <v>8.6655356817321172E-3</v>
      </c>
      <c r="G350" s="37">
        <v>6.2611310477163661E-3</v>
      </c>
      <c r="H350" s="37">
        <v>2.1302212024936852E-2</v>
      </c>
    </row>
    <row r="351" spans="3:8" x14ac:dyDescent="0.3">
      <c r="C351" s="17">
        <v>44574</v>
      </c>
      <c r="D351" s="58">
        <v>3.2704686371611458E-3</v>
      </c>
      <c r="E351" s="45">
        <v>4.1483212717633271E-3</v>
      </c>
      <c r="F351" s="37">
        <v>2.4880135029891029E-3</v>
      </c>
      <c r="G351" s="37">
        <v>1.4848490608985261E-3</v>
      </c>
      <c r="H351" s="37">
        <v>-1.0656952982428581E-3</v>
      </c>
    </row>
    <row r="352" spans="3:8" x14ac:dyDescent="0.3">
      <c r="C352" s="17">
        <v>44575</v>
      </c>
      <c r="D352" s="58">
        <v>1.060237986256137E-2</v>
      </c>
      <c r="E352" s="45">
        <v>2.8216290762031497E-3</v>
      </c>
      <c r="F352" s="37">
        <v>-1.1648844811346169E-4</v>
      </c>
      <c r="G352" s="37">
        <v>-1.048000048834318E-3</v>
      </c>
      <c r="H352" s="37">
        <v>4.8832577928511834E-3</v>
      </c>
    </row>
    <row r="353" spans="3:8" x14ac:dyDescent="0.3">
      <c r="C353" s="17">
        <v>44578</v>
      </c>
      <c r="D353" s="58">
        <v>7.2515189837859947E-3</v>
      </c>
      <c r="E353" s="45">
        <v>2.6110547499643348E-3</v>
      </c>
      <c r="F353" s="37">
        <v>2.8479312596202443E-3</v>
      </c>
      <c r="G353" s="37">
        <v>-6.9154781604239288E-4</v>
      </c>
      <c r="H353" s="37">
        <v>5.4328455747866752E-3</v>
      </c>
    </row>
    <row r="354" spans="3:8" x14ac:dyDescent="0.3">
      <c r="C354" s="17">
        <v>44579</v>
      </c>
      <c r="D354" s="58">
        <v>-1.8987049006650148E-2</v>
      </c>
      <c r="E354" s="45">
        <v>-1.4727259825638482E-2</v>
      </c>
      <c r="F354" s="37">
        <v>-1.0658292634962261E-2</v>
      </c>
      <c r="G354" s="37">
        <v>-5.1023692201411603E-3</v>
      </c>
      <c r="H354" s="37">
        <v>-1.3038541022561304E-2</v>
      </c>
    </row>
    <row r="355" spans="3:8" x14ac:dyDescent="0.3">
      <c r="C355" s="17">
        <v>44580</v>
      </c>
      <c r="D355" s="58">
        <v>1.6118730471839625E-3</v>
      </c>
      <c r="E355" s="45">
        <v>-2.4420462735635813E-3</v>
      </c>
      <c r="F355" s="37">
        <v>-9.556739050555204E-3</v>
      </c>
      <c r="G355" s="37">
        <v>-1.1728041423041109E-3</v>
      </c>
      <c r="H355" s="37">
        <v>4.6475735632667649E-4</v>
      </c>
    </row>
    <row r="356" spans="3:8" x14ac:dyDescent="0.3">
      <c r="C356" s="17">
        <v>44581</v>
      </c>
      <c r="D356" s="58">
        <v>-7.4635502633678961E-4</v>
      </c>
      <c r="E356" s="45">
        <v>-2.2493484495454217E-3</v>
      </c>
      <c r="F356" s="37">
        <v>-9.9823703017441461E-3</v>
      </c>
      <c r="G356" s="37">
        <v>-1.1565289483977371E-3</v>
      </c>
      <c r="H356" s="37">
        <v>2.9655750471573573E-3</v>
      </c>
    </row>
    <row r="357" spans="3:8" x14ac:dyDescent="0.3">
      <c r="C357" s="17">
        <v>44582</v>
      </c>
      <c r="D357" s="58">
        <v>-1.8061773523274757E-2</v>
      </c>
      <c r="E357" s="45">
        <v>-1.6676695404269654E-2</v>
      </c>
      <c r="F357" s="37">
        <v>-7.8666431882918539E-3</v>
      </c>
      <c r="G357" s="37">
        <v>-1.0710199378475197E-2</v>
      </c>
      <c r="H357" s="37">
        <v>-8.5159281584534403E-3</v>
      </c>
    </row>
    <row r="358" spans="3:8" x14ac:dyDescent="0.3">
      <c r="C358" s="17">
        <v>44585</v>
      </c>
      <c r="D358" s="58">
        <v>-5.149994852286955E-2</v>
      </c>
      <c r="E358" s="45">
        <v>-3.5978555108283794E-2</v>
      </c>
      <c r="F358" s="37">
        <v>-2.6568174224650729E-2</v>
      </c>
      <c r="G358" s="37">
        <v>-2.3869256974446838E-2</v>
      </c>
      <c r="H358" s="37">
        <v>-4.6082904605600161E-2</v>
      </c>
    </row>
    <row r="359" spans="3:8" x14ac:dyDescent="0.3">
      <c r="C359" s="17">
        <v>44586</v>
      </c>
      <c r="D359" s="58">
        <v>1.9646996472612938E-2</v>
      </c>
      <c r="E359" s="45">
        <v>1.4547497042464346E-2</v>
      </c>
      <c r="F359" s="37">
        <v>7.4967801603184839E-3</v>
      </c>
      <c r="G359" s="37">
        <v>2.3306603813893375E-2</v>
      </c>
      <c r="H359" s="37">
        <v>1.0849901944365513E-2</v>
      </c>
    </row>
    <row r="360" spans="3:8" x14ac:dyDescent="0.3">
      <c r="C360" s="17">
        <v>44588</v>
      </c>
      <c r="D360" s="58">
        <v>4.5350339134302264E-3</v>
      </c>
      <c r="E360" s="45">
        <v>3.0729554553485957E-3</v>
      </c>
      <c r="F360" s="37">
        <v>-9.7118726912809403E-3</v>
      </c>
      <c r="G360" s="37">
        <v>8.9336435284062977E-3</v>
      </c>
      <c r="H360" s="37">
        <v>-4.1377980117205298E-3</v>
      </c>
    </row>
    <row r="361" spans="3:8" x14ac:dyDescent="0.3">
      <c r="C361" s="17">
        <v>44589</v>
      </c>
      <c r="D361" s="58">
        <v>5.7775232586198249E-3</v>
      </c>
      <c r="E361" s="45">
        <v>1.3256907731794013E-2</v>
      </c>
      <c r="F361" s="37">
        <v>-4.8851132168316552E-4</v>
      </c>
      <c r="G361" s="37">
        <v>-7.8593883262840949E-4</v>
      </c>
      <c r="H361" s="37">
        <v>1.0725524024827083E-2</v>
      </c>
    </row>
    <row r="362" spans="3:8" x14ac:dyDescent="0.3">
      <c r="C362" s="17">
        <v>44592</v>
      </c>
      <c r="D362" s="58">
        <v>3.9429753302189742E-3</v>
      </c>
      <c r="E362" s="45">
        <v>1.5118161643004186E-2</v>
      </c>
      <c r="F362" s="37">
        <v>1.3888136483638481E-2</v>
      </c>
      <c r="G362" s="37">
        <v>1.3121515758207867E-2</v>
      </c>
      <c r="H362" s="37">
        <v>1.4298809981817219E-2</v>
      </c>
    </row>
    <row r="363" spans="3:8" x14ac:dyDescent="0.3">
      <c r="C363" s="17">
        <v>44593</v>
      </c>
      <c r="D363" s="58">
        <v>1.1832967510659214E-2</v>
      </c>
      <c r="E363" s="45">
        <v>1.2570081904887212E-2</v>
      </c>
      <c r="F363" s="37">
        <v>1.3648095494114077E-2</v>
      </c>
      <c r="G363" s="37">
        <v>5.456389353097035E-3</v>
      </c>
      <c r="H363" s="37">
        <v>1.6312657175887386E-2</v>
      </c>
    </row>
    <row r="364" spans="3:8" x14ac:dyDescent="0.3">
      <c r="C364" s="17">
        <v>44594</v>
      </c>
      <c r="D364" s="58">
        <v>1.5552460535301776E-2</v>
      </c>
      <c r="E364" s="45">
        <v>1.7890933993851579E-2</v>
      </c>
      <c r="F364" s="37">
        <v>1.1531593042586389E-2</v>
      </c>
      <c r="G364" s="37">
        <v>1.6695416819144361E-2</v>
      </c>
      <c r="H364" s="37">
        <v>1.0503667451602661E-2</v>
      </c>
    </row>
    <row r="365" spans="3:8" x14ac:dyDescent="0.3">
      <c r="C365" s="17">
        <v>44595</v>
      </c>
      <c r="D365" s="58">
        <v>5.3044243047106459E-3</v>
      </c>
      <c r="E365" s="45">
        <v>-3.0753949645120912E-3</v>
      </c>
      <c r="F365" s="37">
        <v>-1.2118756571258705E-2</v>
      </c>
      <c r="G365" s="37">
        <v>-8.8545618490874951E-3</v>
      </c>
      <c r="H365" s="37">
        <v>-5.7718892502620486E-3</v>
      </c>
    </row>
    <row r="366" spans="3:8" x14ac:dyDescent="0.3">
      <c r="C366" s="17">
        <v>44596</v>
      </c>
      <c r="D366" s="58">
        <v>-3.339784384391632E-3</v>
      </c>
      <c r="E366" s="45">
        <v>-7.5732838884806711E-3</v>
      </c>
      <c r="F366" s="37">
        <v>-2.504962582227713E-3</v>
      </c>
      <c r="G366" s="37">
        <v>-9.1218351601897504E-3</v>
      </c>
      <c r="H366" s="37">
        <v>1.4458639836966017E-3</v>
      </c>
    </row>
    <row r="367" spans="3:8" x14ac:dyDescent="0.3">
      <c r="C367" s="17">
        <v>44599</v>
      </c>
      <c r="D367" s="58">
        <v>-4.2338326393292873E-3</v>
      </c>
      <c r="E367" s="45">
        <v>-9.5721596458302385E-3</v>
      </c>
      <c r="F367" s="37">
        <v>-1.7272352474371321E-2</v>
      </c>
      <c r="G367" s="37">
        <v>-1.2935350427364227E-2</v>
      </c>
      <c r="H367" s="37">
        <v>-8.1777549106948656E-3</v>
      </c>
    </row>
    <row r="368" spans="3:8" x14ac:dyDescent="0.3">
      <c r="C368" s="17">
        <v>44600</v>
      </c>
      <c r="D368" s="58">
        <v>-1.4233994964988846E-2</v>
      </c>
      <c r="E368" s="45">
        <v>-8.8323826984070073E-3</v>
      </c>
      <c r="F368" s="37">
        <v>3.0763449854191659E-3</v>
      </c>
      <c r="G368" s="37">
        <v>2.9131012428615832E-4</v>
      </c>
      <c r="H368" s="37">
        <v>-3.2551750483507782E-3</v>
      </c>
    </row>
    <row r="369" spans="3:8" x14ac:dyDescent="0.3">
      <c r="C369" s="17">
        <v>44601</v>
      </c>
      <c r="D369" s="58">
        <v>1.3641654934724426E-2</v>
      </c>
      <c r="E369" s="45">
        <v>1.1401402980063972E-2</v>
      </c>
      <c r="F369" s="37">
        <v>1.1613912549198557E-2</v>
      </c>
      <c r="G369" s="37">
        <v>1.3959182923995282E-2</v>
      </c>
      <c r="H369" s="37">
        <v>5.5125874765901504E-3</v>
      </c>
    </row>
    <row r="370" spans="3:8" x14ac:dyDescent="0.3">
      <c r="C370" s="17">
        <v>44602</v>
      </c>
      <c r="D370" s="58">
        <v>6.4619647091684355E-3</v>
      </c>
      <c r="E370" s="45">
        <v>4.6485221072090493E-3</v>
      </c>
      <c r="F370" s="37">
        <v>8.1900397620446961E-3</v>
      </c>
      <c r="G370" s="37">
        <v>1.1316702856088254E-2</v>
      </c>
      <c r="H370" s="37">
        <v>-3.076158536913615E-3</v>
      </c>
    </row>
    <row r="371" spans="3:8" x14ac:dyDescent="0.3">
      <c r="C371" s="17">
        <v>44603</v>
      </c>
      <c r="D371" s="58">
        <v>-1.9852895463824603E-2</v>
      </c>
      <c r="E371" s="45">
        <v>-1.6962745965444864E-2</v>
      </c>
      <c r="F371" s="37">
        <v>-1.3127708962243268E-2</v>
      </c>
      <c r="G371" s="37">
        <v>-1.4785485073079575E-2</v>
      </c>
      <c r="H371" s="37">
        <v>-1.6463023630581639E-2</v>
      </c>
    </row>
    <row r="372" spans="3:8" x14ac:dyDescent="0.3">
      <c r="C372" s="17">
        <v>44606</v>
      </c>
      <c r="D372" s="58">
        <v>-5.1612447792358254E-2</v>
      </c>
      <c r="E372" s="45">
        <v>-3.7295177533483111E-2</v>
      </c>
      <c r="F372" s="37">
        <v>-2.9989663967978388E-2</v>
      </c>
      <c r="G372" s="37">
        <v>-4.4502429156545113E-2</v>
      </c>
      <c r="H372" s="37">
        <v>-3.2146971856822443E-2</v>
      </c>
    </row>
    <row r="373" spans="3:8" x14ac:dyDescent="0.3">
      <c r="C373" s="17">
        <v>44607</v>
      </c>
      <c r="D373" s="58">
        <v>2.1607904066062257E-2</v>
      </c>
      <c r="E373" s="45">
        <v>2.5939659682719284E-2</v>
      </c>
      <c r="F373" s="37">
        <v>3.0197059071744987E-2</v>
      </c>
      <c r="G373" s="37">
        <v>3.1322260871864627E-2</v>
      </c>
      <c r="H373" s="37">
        <v>2.113312657765587E-2</v>
      </c>
    </row>
    <row r="374" spans="3:8" x14ac:dyDescent="0.3">
      <c r="C374" s="17">
        <v>44608</v>
      </c>
      <c r="D374" s="58">
        <v>-9.6314869290049104E-4</v>
      </c>
      <c r="E374" s="45">
        <v>4.4968968250642992E-4</v>
      </c>
      <c r="F374" s="37">
        <v>-1.4958903090039255E-3</v>
      </c>
      <c r="G374" s="37">
        <v>-4.3896328590047832E-3</v>
      </c>
      <c r="H374" s="37">
        <v>6.7781213567273714E-3</v>
      </c>
    </row>
    <row r="375" spans="3:8" x14ac:dyDescent="0.3">
      <c r="C375" s="17">
        <v>44609</v>
      </c>
      <c r="D375" s="58">
        <v>-1.033472863231741E-2</v>
      </c>
      <c r="E375" s="45">
        <v>-3.6803946010936272E-3</v>
      </c>
      <c r="F375" s="37">
        <v>-1.0222140777370295E-3</v>
      </c>
      <c r="G375" s="37">
        <v>-8.2160967613697667E-3</v>
      </c>
      <c r="H375" s="37">
        <v>-2.2351338229965878E-3</v>
      </c>
    </row>
    <row r="376" spans="3:8" x14ac:dyDescent="0.3">
      <c r="C376" s="17">
        <v>44610</v>
      </c>
      <c r="D376" s="58">
        <v>-1.0598275439830464E-2</v>
      </c>
      <c r="E376" s="45">
        <v>-8.5202819628732458E-3</v>
      </c>
      <c r="F376" s="37">
        <v>-1.6362151774943082E-3</v>
      </c>
      <c r="G376" s="37">
        <v>-2.6833525164218661E-4</v>
      </c>
      <c r="H376" s="37">
        <v>-6.7500227380808539E-3</v>
      </c>
    </row>
    <row r="377" spans="3:8" x14ac:dyDescent="0.3">
      <c r="C377" s="17">
        <v>44613</v>
      </c>
      <c r="D377" s="58">
        <v>-2.8455571987477429E-2</v>
      </c>
      <c r="E377" s="45">
        <v>-8.2008841029759198E-3</v>
      </c>
      <c r="F377" s="37">
        <v>-3.7230957239270633E-3</v>
      </c>
      <c r="G377" s="37">
        <v>-6.0581868856947872E-4</v>
      </c>
      <c r="H377" s="37">
        <v>-5.6611497341103652E-3</v>
      </c>
    </row>
    <row r="378" spans="3:8" x14ac:dyDescent="0.3">
      <c r="C378" s="17">
        <v>44614</v>
      </c>
      <c r="D378" s="58">
        <v>-2.1018948001124235E-2</v>
      </c>
      <c r="E378" s="45">
        <v>-1.5179483661517871E-2</v>
      </c>
      <c r="F378" s="37">
        <v>-6.6523918923530358E-3</v>
      </c>
      <c r="G378" s="37">
        <v>-1.1279297193074555E-2</v>
      </c>
      <c r="H378" s="37">
        <v>-1.1611300222242443E-2</v>
      </c>
    </row>
    <row r="379" spans="3:8" x14ac:dyDescent="0.3">
      <c r="C379" s="17">
        <v>44615</v>
      </c>
      <c r="D379" s="58">
        <v>1.5390222485108228E-2</v>
      </c>
      <c r="E379" s="45">
        <v>2.8172670936405927E-3</v>
      </c>
      <c r="F379" s="37">
        <v>-1.6994535044353358E-3</v>
      </c>
      <c r="G379" s="37">
        <v>6.0189341027447926E-4</v>
      </c>
      <c r="H379" s="37">
        <v>2.3432510745006203E-3</v>
      </c>
    </row>
    <row r="380" spans="3:8" x14ac:dyDescent="0.3">
      <c r="C380" s="17">
        <v>44616</v>
      </c>
      <c r="D380" s="58">
        <v>-6.3355851344718786E-2</v>
      </c>
      <c r="E380" s="45">
        <v>-5.8212486355371865E-2</v>
      </c>
      <c r="F380" s="37">
        <v>-4.7747878576725453E-2</v>
      </c>
      <c r="G380" s="37">
        <v>-5.5847940184068634E-2</v>
      </c>
      <c r="H380" s="37">
        <v>-4.0392530043246777E-2</v>
      </c>
    </row>
    <row r="381" spans="3:8" x14ac:dyDescent="0.3">
      <c r="C381" s="17">
        <v>44617</v>
      </c>
      <c r="D381" s="58">
        <v>4.2792122204702306E-2</v>
      </c>
      <c r="E381" s="45">
        <v>4.1515700938526752E-2</v>
      </c>
      <c r="F381" s="37">
        <v>2.5164744171508373E-2</v>
      </c>
      <c r="G381" s="37">
        <v>3.3494107354524759E-2</v>
      </c>
      <c r="H381" s="37">
        <v>2.8063095052851848E-2</v>
      </c>
    </row>
    <row r="382" spans="3:8" x14ac:dyDescent="0.3">
      <c r="C382" s="17">
        <v>44620</v>
      </c>
      <c r="D382" s="58">
        <v>5.8435518812149801E-3</v>
      </c>
      <c r="E382" s="45">
        <v>9.891546072455985E-3</v>
      </c>
      <c r="F382" s="37">
        <v>8.123439072731449E-3</v>
      </c>
      <c r="G382" s="37">
        <v>-1.4089278029181135E-4</v>
      </c>
      <c r="H382" s="37">
        <v>8.8042695488307239E-3</v>
      </c>
    </row>
    <row r="383" spans="3:8" x14ac:dyDescent="0.3">
      <c r="C383" s="17">
        <v>44622</v>
      </c>
      <c r="D383" s="58">
        <v>4.6038603020805719E-3</v>
      </c>
      <c r="E383" s="45">
        <v>-3.1450968693197971E-3</v>
      </c>
      <c r="F383" s="37">
        <v>-1.1207104667073893E-2</v>
      </c>
      <c r="G383" s="37">
        <v>-1.3839740181711017E-2</v>
      </c>
      <c r="H383" s="37">
        <v>-4.1549186639884845E-3</v>
      </c>
    </row>
    <row r="384" spans="3:8" x14ac:dyDescent="0.3">
      <c r="C384" s="17">
        <v>44623</v>
      </c>
      <c r="D384" s="58">
        <v>1.0222257098773857E-2</v>
      </c>
      <c r="E384" s="45">
        <v>2.9450317647902718E-3</v>
      </c>
      <c r="F384" s="37">
        <v>-6.5001645032199944E-3</v>
      </c>
      <c r="G384" s="37">
        <v>-1.1433529228274668E-2</v>
      </c>
      <c r="H384" s="37">
        <v>3.0415433293716591E-3</v>
      </c>
    </row>
    <row r="385" spans="3:8" x14ac:dyDescent="0.3">
      <c r="C385" s="17">
        <v>44624</v>
      </c>
      <c r="D385" s="58">
        <v>-1.408791375703043E-2</v>
      </c>
      <c r="E385" s="45">
        <v>-2.2438304782945631E-2</v>
      </c>
      <c r="F385" s="37">
        <v>-1.5310697060452461E-2</v>
      </c>
      <c r="G385" s="37">
        <v>-1.7035246600508307E-2</v>
      </c>
      <c r="H385" s="37">
        <v>-1.1656814330195168E-2</v>
      </c>
    </row>
    <row r="386" spans="3:8" x14ac:dyDescent="0.3">
      <c r="C386" s="17">
        <v>44627</v>
      </c>
      <c r="D386" s="58">
        <v>-2.1846562170271085E-2</v>
      </c>
      <c r="E386" s="45">
        <v>-1.6859747781192789E-2</v>
      </c>
      <c r="F386" s="37">
        <v>-2.3539887679462301E-2</v>
      </c>
      <c r="G386" s="37">
        <v>-4.1521647974907067E-2</v>
      </c>
      <c r="H386" s="37">
        <v>-2.0350232590559392E-2</v>
      </c>
    </row>
    <row r="387" spans="3:8" x14ac:dyDescent="0.3">
      <c r="C387" s="17">
        <v>44628</v>
      </c>
      <c r="D387" s="58">
        <v>1.647068511198934E-2</v>
      </c>
      <c r="E387" s="45">
        <v>1.483469530475076E-2</v>
      </c>
      <c r="F387" s="37">
        <v>9.4392188259555983E-3</v>
      </c>
      <c r="G387" s="37">
        <v>1.4421864357492735E-2</v>
      </c>
      <c r="H387" s="37">
        <v>9.7093715339720173E-3</v>
      </c>
    </row>
    <row r="388" spans="3:8" x14ac:dyDescent="0.3">
      <c r="C388" s="17">
        <v>44629</v>
      </c>
      <c r="D388" s="58">
        <v>2.5093036329145117E-2</v>
      </c>
      <c r="E388" s="45">
        <v>2.9681973948356446E-2</v>
      </c>
      <c r="F388" s="37">
        <v>2.0674664087013173E-2</v>
      </c>
      <c r="G388" s="37">
        <v>1.8375647825435645E-2</v>
      </c>
      <c r="H388" s="37">
        <v>1.5990598781560388E-2</v>
      </c>
    </row>
    <row r="389" spans="3:8" x14ac:dyDescent="0.3">
      <c r="C389" s="17">
        <v>44630</v>
      </c>
      <c r="D389" s="58">
        <v>8.759247976262232E-3</v>
      </c>
      <c r="E389" s="45">
        <v>2.3673005447773232E-3</v>
      </c>
      <c r="F389" s="37">
        <v>1.523886072779158E-2</v>
      </c>
      <c r="G389" s="37">
        <v>1.7220972720080649E-2</v>
      </c>
      <c r="H389" s="37">
        <v>1.159700190594279E-2</v>
      </c>
    </row>
    <row r="390" spans="3:8" x14ac:dyDescent="0.3">
      <c r="C390" s="17">
        <v>44631</v>
      </c>
      <c r="D390" s="58">
        <v>8.1557246480837287E-3</v>
      </c>
      <c r="E390" s="45">
        <v>4.1509975612887898E-3</v>
      </c>
      <c r="F390" s="37">
        <v>2.1222528903026673E-3</v>
      </c>
      <c r="G390" s="37">
        <v>3.9745657276288411E-3</v>
      </c>
      <c r="H390" s="37">
        <v>4.639227234298454E-3</v>
      </c>
    </row>
    <row r="391" spans="3:8" x14ac:dyDescent="0.3">
      <c r="C391" s="17">
        <v>44634</v>
      </c>
      <c r="D391" s="58">
        <v>-1.9777696491704551E-3</v>
      </c>
      <c r="E391" s="45">
        <v>1.7036178163323669E-3</v>
      </c>
      <c r="F391" s="37">
        <v>1.446657856003537E-2</v>
      </c>
      <c r="G391" s="37">
        <v>1.740475881364232E-2</v>
      </c>
      <c r="H391" s="37">
        <v>7.0022197692038981E-3</v>
      </c>
    </row>
    <row r="392" spans="3:8" x14ac:dyDescent="0.3">
      <c r="C392" s="17">
        <v>44635</v>
      </c>
      <c r="D392" s="58">
        <v>-8.7310014551854592E-3</v>
      </c>
      <c r="E392" s="45">
        <v>-3.2549216541432622E-3</v>
      </c>
      <c r="F392" s="37">
        <v>-1.2353289613990966E-2</v>
      </c>
      <c r="G392" s="37">
        <v>-7.2560645624171454E-3</v>
      </c>
      <c r="H392" s="37">
        <v>-4.7727520318151823E-3</v>
      </c>
    </row>
    <row r="393" spans="3:8" x14ac:dyDescent="0.3">
      <c r="C393" s="17">
        <v>44636</v>
      </c>
      <c r="D393" s="58">
        <v>1.3591002160951642E-2</v>
      </c>
      <c r="E393" s="45">
        <v>1.738788185584084E-2</v>
      </c>
      <c r="F393" s="37">
        <v>1.8738075525783989E-2</v>
      </c>
      <c r="G393" s="37">
        <v>2.269194852651572E-2</v>
      </c>
      <c r="H393" s="37">
        <v>1.2646486136907942E-2</v>
      </c>
    </row>
    <row r="394" spans="3:8" x14ac:dyDescent="0.3">
      <c r="C394" s="17">
        <v>44637</v>
      </c>
      <c r="D394" s="58">
        <v>1.1863368296259809E-2</v>
      </c>
      <c r="E394" s="45">
        <v>9.9783554504957305E-3</v>
      </c>
      <c r="F394" s="37">
        <v>1.8352282422368218E-2</v>
      </c>
      <c r="G394" s="37">
        <v>2.2948266265477198E-2</v>
      </c>
      <c r="H394" s="37">
        <v>9.1169179204398793E-3</v>
      </c>
    </row>
    <row r="395" spans="3:8" x14ac:dyDescent="0.3">
      <c r="C395" s="17">
        <v>44641</v>
      </c>
      <c r="D395" s="58">
        <v>2.4450772056537574E-4</v>
      </c>
      <c r="E395" s="45">
        <v>4.1628604269241601E-3</v>
      </c>
      <c r="F395" s="37">
        <v>-9.8266673324327643E-3</v>
      </c>
      <c r="G395" s="37">
        <v>-8.6136553386952711E-3</v>
      </c>
      <c r="H395" s="37">
        <v>-2.6882440112946612E-3</v>
      </c>
    </row>
    <row r="396" spans="3:8" x14ac:dyDescent="0.3">
      <c r="C396" s="17">
        <v>44642</v>
      </c>
      <c r="D396" s="58">
        <v>3.075164501919862E-3</v>
      </c>
      <c r="E396" s="45">
        <v>3.3325708346252579E-4</v>
      </c>
      <c r="F396" s="37">
        <v>1.1547882168426948E-2</v>
      </c>
      <c r="G396" s="37">
        <v>7.2964907909648831E-3</v>
      </c>
      <c r="H396" s="37">
        <v>7.2683063034882185E-3</v>
      </c>
    </row>
    <row r="397" spans="3:8" x14ac:dyDescent="0.3">
      <c r="C397" s="17">
        <v>44643</v>
      </c>
      <c r="D397" s="58">
        <v>-2.7382781850940796E-4</v>
      </c>
      <c r="E397" s="45">
        <v>6.9915408012009182E-3</v>
      </c>
      <c r="F397" s="37">
        <v>-4.035523706353311E-3</v>
      </c>
      <c r="G397" s="37">
        <v>-3.749664694165984E-3</v>
      </c>
      <c r="H397" s="37">
        <v>6.1761848551535861E-4</v>
      </c>
    </row>
    <row r="398" spans="3:8" x14ac:dyDescent="0.3">
      <c r="C398" s="17">
        <v>44644</v>
      </c>
      <c r="D398" s="58">
        <v>5.5260782421893842E-3</v>
      </c>
      <c r="E398" s="45">
        <v>2.2217435027074014E-2</v>
      </c>
      <c r="F398" s="37">
        <v>-1.3377446703639639E-3</v>
      </c>
      <c r="G398" s="37">
        <v>-1.1093957609320085E-2</v>
      </c>
      <c r="H398" s="37">
        <v>-2.8220724544539308E-3</v>
      </c>
    </row>
    <row r="399" spans="3:8" x14ac:dyDescent="0.3">
      <c r="C399" s="17">
        <v>44645</v>
      </c>
      <c r="D399" s="58">
        <v>-6.5842910677572346E-3</v>
      </c>
      <c r="E399" s="45">
        <v>4.4272965355858793E-3</v>
      </c>
      <c r="F399" s="37">
        <v>-4.0564488794624567E-3</v>
      </c>
      <c r="G399" s="37">
        <v>-1.9465163719322792E-3</v>
      </c>
      <c r="H399" s="37">
        <v>-1.6265714695412211E-3</v>
      </c>
    </row>
    <row r="400" spans="3:8" x14ac:dyDescent="0.3">
      <c r="C400" s="17">
        <v>44648</v>
      </c>
      <c r="D400" s="58">
        <v>-8.3412073833800705E-3</v>
      </c>
      <c r="E400" s="45">
        <v>-3.8865603830779008E-3</v>
      </c>
      <c r="F400" s="37">
        <v>4.0071604067956146E-3</v>
      </c>
      <c r="G400" s="37">
        <v>7.612441636759632E-4</v>
      </c>
      <c r="H400" s="37">
        <v>2.8461804582185905E-3</v>
      </c>
    </row>
    <row r="401" spans="3:8" x14ac:dyDescent="0.3">
      <c r="C401" s="17">
        <v>44649</v>
      </c>
      <c r="D401" s="58">
        <v>4.8375801601508242E-3</v>
      </c>
      <c r="E401" s="45">
        <v>1.9729988761537323E-2</v>
      </c>
      <c r="F401" s="37">
        <v>6.0061243325771696E-3</v>
      </c>
      <c r="G401" s="37">
        <v>5.6807292567663129E-3</v>
      </c>
      <c r="H401" s="37">
        <v>1.287081783969009E-2</v>
      </c>
    </row>
    <row r="402" spans="3:8" x14ac:dyDescent="0.3">
      <c r="C402" s="17">
        <v>44650</v>
      </c>
      <c r="D402" s="58">
        <v>7.5815839379846104E-3</v>
      </c>
      <c r="E402" s="45">
        <v>1.2106460027758873E-2</v>
      </c>
      <c r="F402" s="37">
        <v>9.9582176714446032E-3</v>
      </c>
      <c r="G402" s="37">
        <v>1.1835888995261999E-2</v>
      </c>
      <c r="H402" s="37">
        <v>7.9181474843807928E-3</v>
      </c>
    </row>
    <row r="403" spans="3:8" x14ac:dyDescent="0.3">
      <c r="C403" s="17">
        <v>44651</v>
      </c>
      <c r="D403" s="58">
        <v>4.9369022838531527E-3</v>
      </c>
      <c r="E403" s="45">
        <v>1.0142024827275364E-2</v>
      </c>
      <c r="F403" s="37">
        <v>-1.9203540550275012E-3</v>
      </c>
      <c r="G403" s="37">
        <v>-2.1936420947661439E-6</v>
      </c>
      <c r="H403" s="37">
        <v>3.7354930888890666E-3</v>
      </c>
    </row>
    <row r="404" spans="3:8" x14ac:dyDescent="0.3">
      <c r="C404" s="17">
        <v>44652</v>
      </c>
      <c r="D404" s="58">
        <v>2.9556364719856551E-2</v>
      </c>
      <c r="E404" s="45">
        <v>1.0952002052657898E-2</v>
      </c>
      <c r="F404" s="37">
        <v>1.1771644869750143E-2</v>
      </c>
      <c r="G404" s="37">
        <v>2.2570387766597848E-2</v>
      </c>
      <c r="H404" s="37">
        <v>8.4116331805320389E-3</v>
      </c>
    </row>
    <row r="405" spans="3:8" x14ac:dyDescent="0.3">
      <c r="C405" s="17">
        <v>44655</v>
      </c>
      <c r="D405" s="58">
        <v>2.2889150035459164E-2</v>
      </c>
      <c r="E405" s="45">
        <v>7.3347446713065345E-3</v>
      </c>
      <c r="F405" s="37">
        <v>2.1668582767748044E-2</v>
      </c>
      <c r="G405" s="37">
        <v>3.2492611517511392E-2</v>
      </c>
      <c r="H405" s="37">
        <v>6.6111067633047756E-3</v>
      </c>
    </row>
    <row r="406" spans="3:8" x14ac:dyDescent="0.3">
      <c r="C406" s="17">
        <v>44656</v>
      </c>
      <c r="D406" s="58">
        <v>6.447270623641076E-3</v>
      </c>
      <c r="E406" s="45">
        <v>1.5942817154434141E-3</v>
      </c>
      <c r="F406" s="37">
        <v>-5.2245155196095922E-3</v>
      </c>
      <c r="G406" s="37">
        <v>-9.940263369238464E-3</v>
      </c>
      <c r="H406" s="37">
        <v>1.2120052357851364E-2</v>
      </c>
    </row>
    <row r="407" spans="3:8" x14ac:dyDescent="0.3">
      <c r="C407" s="17">
        <v>44657</v>
      </c>
      <c r="D407" s="58">
        <v>7.8328042881781086E-3</v>
      </c>
      <c r="E407" s="45">
        <v>6.4366602051116615E-3</v>
      </c>
      <c r="F407" s="37">
        <v>-8.3332794960225623E-3</v>
      </c>
      <c r="G407" s="37">
        <v>-5.8400859459464931E-3</v>
      </c>
      <c r="H407" s="37">
        <v>5.3340385868097737E-3</v>
      </c>
    </row>
    <row r="408" spans="3:8" x14ac:dyDescent="0.3">
      <c r="C408" s="17">
        <v>44658</v>
      </c>
      <c r="D408" s="58">
        <v>-6.7142329198717765E-3</v>
      </c>
      <c r="E408" s="45">
        <v>-3.9666715304918368E-3</v>
      </c>
      <c r="F408" s="37">
        <v>-9.4393129882426267E-3</v>
      </c>
      <c r="G408" s="37">
        <v>2.6744975202604209E-4</v>
      </c>
      <c r="H408" s="37">
        <v>-7.185185888787424E-3</v>
      </c>
    </row>
    <row r="409" spans="3:8" x14ac:dyDescent="0.3">
      <c r="C409" s="17">
        <v>44659</v>
      </c>
      <c r="D409" s="58">
        <v>1.4302501162675852E-2</v>
      </c>
      <c r="E409" s="45">
        <v>1.8518837940717171E-2</v>
      </c>
      <c r="F409" s="37">
        <v>8.2021036800696469E-3</v>
      </c>
      <c r="G409" s="37">
        <v>7.0265977502491968E-3</v>
      </c>
      <c r="H409" s="37">
        <v>1.3291939449188932E-2</v>
      </c>
    </row>
    <row r="410" spans="3:8" x14ac:dyDescent="0.3">
      <c r="C410" s="17">
        <v>44662</v>
      </c>
      <c r="D410" s="58">
        <v>1.3706294408704037E-2</v>
      </c>
      <c r="E410" s="45">
        <v>3.1032989933718028E-3</v>
      </c>
      <c r="F410" s="37">
        <v>-6.1716917006546185E-3</v>
      </c>
      <c r="G410" s="37">
        <v>-3.7308588278680069E-3</v>
      </c>
      <c r="H410" s="37">
        <v>4.3751191872564198E-3</v>
      </c>
    </row>
    <row r="411" spans="3:8" x14ac:dyDescent="0.3">
      <c r="C411" s="17">
        <v>44663</v>
      </c>
      <c r="D411" s="58">
        <v>-1.3815414046544683E-2</v>
      </c>
      <c r="E411" s="45">
        <v>-1.1824370706653896E-2</v>
      </c>
      <c r="F411" s="37">
        <v>-8.1909651788799019E-3</v>
      </c>
      <c r="G411" s="37">
        <v>-5.965874185705969E-4</v>
      </c>
      <c r="H411" s="37">
        <v>-9.3373643481126072E-3</v>
      </c>
    </row>
    <row r="412" spans="3:8" x14ac:dyDescent="0.3">
      <c r="C412" s="17">
        <v>44664</v>
      </c>
      <c r="D412" s="58">
        <v>5.6087080622631846E-3</v>
      </c>
      <c r="E412" s="45">
        <v>-3.7110363847487524E-3</v>
      </c>
      <c r="F412" s="37">
        <v>-3.1335967265054793E-3</v>
      </c>
      <c r="G412" s="37">
        <v>-1.0934863316967827E-3</v>
      </c>
      <c r="H412" s="37">
        <v>2.8839388788179632E-3</v>
      </c>
    </row>
    <row r="413" spans="3:8" x14ac:dyDescent="0.3">
      <c r="C413" s="17">
        <v>44669</v>
      </c>
      <c r="D413" s="58">
        <v>-5.3619907634756842E-3</v>
      </c>
      <c r="E413" s="45">
        <v>-8.1041688529197246E-3</v>
      </c>
      <c r="F413" s="37">
        <v>-1.7304442219702405E-2</v>
      </c>
      <c r="G413" s="37">
        <v>-1.89220523500035E-2</v>
      </c>
      <c r="H413" s="37">
        <v>-3.6352456145637259E-3</v>
      </c>
    </row>
    <row r="414" spans="3:8" x14ac:dyDescent="0.3">
      <c r="C414" s="17">
        <v>44670</v>
      </c>
      <c r="D414" s="58">
        <v>-1.7051876541789933E-2</v>
      </c>
      <c r="E414" s="45">
        <v>-1.5896378736980313E-2</v>
      </c>
      <c r="F414" s="37">
        <v>-1.2501191882900844E-2</v>
      </c>
      <c r="G414" s="37">
        <v>-1.2661589294408642E-2</v>
      </c>
      <c r="H414" s="37">
        <v>-1.4952641936518275E-2</v>
      </c>
    </row>
    <row r="415" spans="3:8" x14ac:dyDescent="0.3">
      <c r="C415" s="17">
        <v>44671</v>
      </c>
      <c r="D415" s="58">
        <v>-2.9447467725539846E-3</v>
      </c>
      <c r="E415" s="45">
        <v>-1.2796021371979779E-3</v>
      </c>
      <c r="F415" s="37">
        <v>1.0478356381075828E-2</v>
      </c>
      <c r="G415" s="37">
        <v>-1.3887857383000769E-3</v>
      </c>
      <c r="H415" s="37">
        <v>4.1223943812485784E-3</v>
      </c>
    </row>
    <row r="416" spans="3:8" x14ac:dyDescent="0.3">
      <c r="C416" s="17">
        <v>44672</v>
      </c>
      <c r="D416" s="58">
        <v>1.2361915608260891E-2</v>
      </c>
      <c r="E416" s="45">
        <v>1.50205863032381E-2</v>
      </c>
      <c r="F416" s="37">
        <v>1.4975332341897385E-2</v>
      </c>
      <c r="G416" s="37">
        <v>1.7915382107554362E-2</v>
      </c>
      <c r="H416" s="37">
        <v>4.2962561401076573E-3</v>
      </c>
    </row>
    <row r="417" spans="3:8" x14ac:dyDescent="0.3">
      <c r="C417" s="17">
        <v>44673</v>
      </c>
      <c r="D417" s="58">
        <v>-6.5966949596553597E-3</v>
      </c>
      <c r="E417" s="45">
        <v>-9.9672007146136329E-3</v>
      </c>
      <c r="F417" s="37">
        <v>-1.2689203064376471E-2</v>
      </c>
      <c r="G417" s="37">
        <v>-1.5130393438615945E-2</v>
      </c>
      <c r="H417" s="37">
        <v>-2.2971395653768449E-3</v>
      </c>
    </row>
    <row r="418" spans="3:8" x14ac:dyDescent="0.3">
      <c r="C418" s="17">
        <v>44676</v>
      </c>
      <c r="D418" s="58">
        <v>-2.5199979772964527E-2</v>
      </c>
      <c r="E418" s="45">
        <v>-2.4376730122643991E-2</v>
      </c>
      <c r="F418" s="37">
        <v>-1.2718245904230789E-2</v>
      </c>
      <c r="G418" s="37">
        <v>-7.6215090080557985E-3</v>
      </c>
      <c r="H418" s="37">
        <v>-1.4483817641887498E-2</v>
      </c>
    </row>
    <row r="419" spans="3:8" x14ac:dyDescent="0.3">
      <c r="C419" s="17">
        <v>44677</v>
      </c>
      <c r="D419" s="58">
        <v>1.6039391337635607E-2</v>
      </c>
      <c r="E419" s="45">
        <v>1.9137650706778184E-2</v>
      </c>
      <c r="F419" s="37">
        <v>1.4554730199912628E-2</v>
      </c>
      <c r="G419" s="37">
        <v>1.2930272500960713E-2</v>
      </c>
      <c r="H419" s="37">
        <v>1.0696697059660101E-2</v>
      </c>
    </row>
    <row r="420" spans="3:8" x14ac:dyDescent="0.3">
      <c r="C420" s="17">
        <v>44678</v>
      </c>
      <c r="D420" s="58">
        <v>-3.288880976595519E-3</v>
      </c>
      <c r="E420" s="45">
        <v>-3.2538672462097359E-3</v>
      </c>
      <c r="F420" s="37">
        <v>-9.4447728734462742E-3</v>
      </c>
      <c r="G420" s="37">
        <v>-8.3611646305047273E-3</v>
      </c>
      <c r="H420" s="37">
        <v>-7.8094671899326838E-3</v>
      </c>
    </row>
    <row r="421" spans="3:8" x14ac:dyDescent="0.3">
      <c r="C421" s="17">
        <v>44679</v>
      </c>
      <c r="D421" s="58">
        <v>-1.3239806009035803E-2</v>
      </c>
      <c r="E421" s="45">
        <v>4.8801826061037109E-3</v>
      </c>
      <c r="F421" s="37">
        <v>1.2374593487074511E-2</v>
      </c>
      <c r="G421" s="37">
        <v>1.1929214237054555E-2</v>
      </c>
      <c r="H421" s="37">
        <v>6.5030625220430117E-3</v>
      </c>
    </row>
    <row r="422" spans="3:8" x14ac:dyDescent="0.3">
      <c r="C422" s="17">
        <v>44680</v>
      </c>
      <c r="D422" s="58">
        <v>-1.7618124285562087E-2</v>
      </c>
      <c r="E422" s="45">
        <v>-5.3097137912223296E-3</v>
      </c>
      <c r="F422" s="37">
        <v>-8.2651487968270227E-3</v>
      </c>
      <c r="G422" s="37">
        <v>-1.1330348947267985E-2</v>
      </c>
      <c r="H422" s="37">
        <v>4.3821453332348785E-3</v>
      </c>
    </row>
    <row r="423" spans="3:8" x14ac:dyDescent="0.3">
      <c r="C423" s="17">
        <v>44683</v>
      </c>
      <c r="D423" s="58">
        <v>-7.9102770050608305E-3</v>
      </c>
      <c r="E423" s="45">
        <v>-2.2049300374812507E-3</v>
      </c>
      <c r="F423" s="37">
        <v>-1.9756136189850557E-3</v>
      </c>
      <c r="G423" s="37">
        <v>-4.0692373166978596E-3</v>
      </c>
      <c r="H423" s="37">
        <v>2.7931618571976811E-3</v>
      </c>
    </row>
    <row r="424" spans="3:8" x14ac:dyDescent="0.3">
      <c r="C424" s="17">
        <v>44685</v>
      </c>
      <c r="D424" s="58">
        <v>-3.1117090197864058E-2</v>
      </c>
      <c r="E424" s="45">
        <v>-3.3654655588367818E-2</v>
      </c>
      <c r="F424" s="37">
        <v>-2.2938880186319101E-2</v>
      </c>
      <c r="G424" s="37">
        <v>-2.9775771850406141E-2</v>
      </c>
      <c r="H424" s="37">
        <v>-1.5263135838514467E-2</v>
      </c>
    </row>
    <row r="425" spans="3:8" x14ac:dyDescent="0.3">
      <c r="C425" s="17">
        <v>44686</v>
      </c>
      <c r="D425" s="58">
        <v>4.5215492879865466E-3</v>
      </c>
      <c r="E425" s="45">
        <v>2.9951383853675452E-3</v>
      </c>
      <c r="F425" s="37">
        <v>2.9208981871905353E-4</v>
      </c>
      <c r="G425" s="37">
        <v>-3.191972095938645E-3</v>
      </c>
      <c r="H425" s="37">
        <v>1.7095414914941806E-3</v>
      </c>
    </row>
    <row r="426" spans="3:8" x14ac:dyDescent="0.3">
      <c r="C426" s="17">
        <v>44687</v>
      </c>
      <c r="D426" s="58">
        <v>-1.7718069897625213E-2</v>
      </c>
      <c r="E426" s="45">
        <v>-1.0662845071750925E-2</v>
      </c>
      <c r="F426" s="37">
        <v>-1.6250387129237369E-2</v>
      </c>
      <c r="G426" s="37">
        <v>-2.2230796695905549E-2</v>
      </c>
      <c r="H426" s="37">
        <v>-9.8910618356336331E-3</v>
      </c>
    </row>
    <row r="427" spans="3:8" x14ac:dyDescent="0.3">
      <c r="C427" s="17">
        <v>44690</v>
      </c>
      <c r="D427" s="58">
        <v>-1.9809164615533371E-2</v>
      </c>
      <c r="E427" s="45">
        <v>-1.8978661357194646E-2</v>
      </c>
      <c r="F427" s="37">
        <v>-6.6779308521300968E-3</v>
      </c>
      <c r="G427" s="37">
        <v>-7.4756732331668629E-3</v>
      </c>
      <c r="H427" s="37">
        <v>-1.5307580358143738E-2</v>
      </c>
    </row>
    <row r="428" spans="3:8" x14ac:dyDescent="0.3">
      <c r="C428" s="17">
        <v>44691</v>
      </c>
      <c r="D428" s="58">
        <v>-2.6622249944610949E-2</v>
      </c>
      <c r="E428" s="45">
        <v>-1.9781564917881193E-2</v>
      </c>
      <c r="F428" s="37">
        <v>-3.7927886905732896E-3</v>
      </c>
      <c r="G428" s="37">
        <v>-7.580155101614398E-4</v>
      </c>
      <c r="H428" s="37">
        <v>-1.506750436402279E-2</v>
      </c>
    </row>
    <row r="429" spans="3:8" x14ac:dyDescent="0.3">
      <c r="C429" s="17">
        <v>44692</v>
      </c>
      <c r="D429" s="58">
        <v>-2.6730962376236581E-2</v>
      </c>
      <c r="E429" s="45">
        <v>-1.5517052109461055E-2</v>
      </c>
      <c r="F429" s="37">
        <v>-4.4986240272805568E-3</v>
      </c>
      <c r="G429" s="37">
        <v>-1.0369399690699998E-3</v>
      </c>
      <c r="H429" s="37">
        <v>-7.5403630147388174E-3</v>
      </c>
    </row>
    <row r="430" spans="3:8" x14ac:dyDescent="0.3">
      <c r="C430" s="17">
        <v>44693</v>
      </c>
      <c r="D430" s="58">
        <v>-1.8341873154323052E-2</v>
      </c>
      <c r="E430" s="45">
        <v>-2.0752430361279606E-2</v>
      </c>
      <c r="F430" s="37">
        <v>-2.1256381921824812E-2</v>
      </c>
      <c r="G430" s="37">
        <v>-2.5837171024629516E-2</v>
      </c>
      <c r="H430" s="37">
        <v>-1.2287464341190697E-2</v>
      </c>
    </row>
    <row r="431" spans="3:8" x14ac:dyDescent="0.3">
      <c r="C431" s="17">
        <v>44694</v>
      </c>
      <c r="D431" s="58">
        <v>7.4592071109163731E-3</v>
      </c>
      <c r="E431" s="45">
        <v>5.2106484738651798E-3</v>
      </c>
      <c r="F431" s="37">
        <v>-1.6397655834868726E-3</v>
      </c>
      <c r="G431" s="37">
        <v>-1.0460773416702155E-2</v>
      </c>
      <c r="H431" s="37">
        <v>3.028439887942842E-3</v>
      </c>
    </row>
    <row r="432" spans="3:8" x14ac:dyDescent="0.3">
      <c r="C432" s="17">
        <v>44697</v>
      </c>
      <c r="D432" s="58">
        <v>9.4622093744210021E-3</v>
      </c>
      <c r="E432" s="45">
        <v>2.0904307165934208E-2</v>
      </c>
      <c r="F432" s="37">
        <v>3.7860848787124356E-3</v>
      </c>
      <c r="G432" s="37">
        <v>1.5624642554039524E-2</v>
      </c>
      <c r="H432" s="37">
        <v>1.3409814555632378E-2</v>
      </c>
    </row>
    <row r="433" spans="3:8" x14ac:dyDescent="0.3">
      <c r="C433" s="17">
        <v>44698</v>
      </c>
      <c r="D433" s="58">
        <v>4.1614427951801009E-2</v>
      </c>
      <c r="E433" s="45">
        <v>2.9949014193280478E-2</v>
      </c>
      <c r="F433" s="37">
        <v>2.6270389571895557E-2</v>
      </c>
      <c r="G433" s="37">
        <v>2.3232880089238874E-2</v>
      </c>
      <c r="H433" s="37">
        <v>1.7488637155847721E-2</v>
      </c>
    </row>
    <row r="434" spans="3:8" x14ac:dyDescent="0.3">
      <c r="C434" s="17">
        <v>44699</v>
      </c>
      <c r="D434" s="58">
        <v>3.8546409683705395E-3</v>
      </c>
      <c r="E434" s="45">
        <v>1.2050906526292213E-3</v>
      </c>
      <c r="F434" s="37">
        <v>-1.1782019577809269E-3</v>
      </c>
      <c r="G434" s="37">
        <v>4.2118651207216407E-4</v>
      </c>
      <c r="H434" s="37">
        <v>1.1627296438054303E-3</v>
      </c>
    </row>
    <row r="435" spans="3:8" x14ac:dyDescent="0.3">
      <c r="C435" s="17">
        <v>44700</v>
      </c>
      <c r="D435" s="58">
        <v>-1.6418563290664996E-2</v>
      </c>
      <c r="E435" s="45">
        <v>-2.526622415872095E-2</v>
      </c>
      <c r="F435" s="37">
        <v>-2.6518122125597683E-2</v>
      </c>
      <c r="G435" s="37">
        <v>-2.3208719654042739E-2</v>
      </c>
      <c r="H435" s="37">
        <v>-1.9317836330438588E-2</v>
      </c>
    </row>
    <row r="436" spans="3:8" x14ac:dyDescent="0.3">
      <c r="C436" s="17">
        <v>44701</v>
      </c>
      <c r="D436" s="58">
        <v>2.9247967037045203E-2</v>
      </c>
      <c r="E436" s="45">
        <v>2.914703990878259E-2</v>
      </c>
      <c r="F436" s="37">
        <v>2.8829527175649166E-2</v>
      </c>
      <c r="G436" s="37">
        <v>2.0479042231640272E-2</v>
      </c>
      <c r="H436" s="37">
        <v>1.4946697346469372E-2</v>
      </c>
    </row>
    <row r="437" spans="3:8" x14ac:dyDescent="0.3">
      <c r="C437" s="17">
        <v>44704</v>
      </c>
      <c r="D437" s="58">
        <v>-1.6033205084893049E-2</v>
      </c>
      <c r="E437" s="45">
        <v>-7.541911110551058E-3</v>
      </c>
      <c r="F437" s="37">
        <v>-3.1766587191658226E-3</v>
      </c>
      <c r="G437" s="37">
        <v>-6.2664190167715838E-3</v>
      </c>
      <c r="H437" s="37">
        <v>-1.4119660291359647E-3</v>
      </c>
    </row>
    <row r="438" spans="3:8" x14ac:dyDescent="0.3">
      <c r="C438" s="17">
        <v>44705</v>
      </c>
      <c r="D438" s="58">
        <v>-1.4933205872448816E-2</v>
      </c>
      <c r="E438" s="45">
        <v>-1.1731867682729583E-2</v>
      </c>
      <c r="F438" s="37">
        <v>-5.5215480191093376E-3</v>
      </c>
      <c r="G438" s="37">
        <v>-4.622560007303364E-3</v>
      </c>
      <c r="H438" s="37">
        <v>-7.4959627587784993E-3</v>
      </c>
    </row>
    <row r="439" spans="3:8" x14ac:dyDescent="0.3">
      <c r="C439" s="17">
        <v>44706</v>
      </c>
      <c r="D439" s="58">
        <v>-2.5321644249831417E-2</v>
      </c>
      <c r="E439" s="45">
        <v>-2.0600842089504082E-2</v>
      </c>
      <c r="F439" s="37">
        <v>-5.4536955800721524E-3</v>
      </c>
      <c r="G439" s="37">
        <v>-4.7858100478570652E-3</v>
      </c>
      <c r="H439" s="37">
        <v>-1.533153074788195E-2</v>
      </c>
    </row>
    <row r="440" spans="3:8" x14ac:dyDescent="0.3">
      <c r="C440" s="17">
        <v>44707</v>
      </c>
      <c r="D440" s="58">
        <v>1.1896895045424519E-2</v>
      </c>
      <c r="E440" s="45">
        <v>1.0145210182971277E-2</v>
      </c>
      <c r="F440" s="37">
        <v>9.7606029738931017E-3</v>
      </c>
      <c r="G440" s="37">
        <v>2.3839742983340621E-2</v>
      </c>
      <c r="H440" s="37">
        <v>6.0994452422835814E-3</v>
      </c>
    </row>
    <row r="441" spans="3:8" x14ac:dyDescent="0.3">
      <c r="C441" s="17">
        <v>44708</v>
      </c>
      <c r="D441" s="58">
        <v>9.1556516598848559E-3</v>
      </c>
      <c r="E441" s="45">
        <v>1.3197644086258637E-2</v>
      </c>
      <c r="F441" s="37">
        <v>1.1234195353331753E-2</v>
      </c>
      <c r="G441" s="37">
        <v>1.0581568099925784E-2</v>
      </c>
      <c r="H441" s="37">
        <v>5.5400181930168567E-3</v>
      </c>
    </row>
    <row r="442" spans="3:8" x14ac:dyDescent="0.3">
      <c r="C442" s="17">
        <v>44711</v>
      </c>
      <c r="D442" s="58">
        <v>1.5523705580700362E-2</v>
      </c>
      <c r="E442" s="45">
        <v>2.3475160085719007E-2</v>
      </c>
      <c r="F442" s="37">
        <v>1.883225794758402E-2</v>
      </c>
      <c r="G442" s="37">
        <v>1.5299137174804045E-2</v>
      </c>
      <c r="H442" s="37">
        <v>1.6883406540082479E-2</v>
      </c>
    </row>
    <row r="443" spans="3:8" x14ac:dyDescent="0.3">
      <c r="C443" s="17">
        <v>44712</v>
      </c>
      <c r="D443" s="58">
        <v>2.928606979090712E-3</v>
      </c>
      <c r="E443" s="45">
        <v>-5.0175860934697589E-3</v>
      </c>
      <c r="F443" s="37">
        <v>-3.0420248849329081E-3</v>
      </c>
      <c r="G443" s="37">
        <v>-3.1759024751804809E-3</v>
      </c>
      <c r="H443" s="37">
        <v>1.3466209802799804E-4</v>
      </c>
    </row>
    <row r="444" spans="3:8" x14ac:dyDescent="0.3">
      <c r="C444" s="17">
        <v>44713</v>
      </c>
      <c r="D444" s="58">
        <v>3.8320384306908574E-3</v>
      </c>
      <c r="E444" s="45">
        <v>7.002720377609653E-4</v>
      </c>
      <c r="F444" s="37">
        <v>-3.7177619637197672E-3</v>
      </c>
      <c r="G444" s="37">
        <v>2.0691207114928389E-3</v>
      </c>
      <c r="H444" s="37">
        <v>7.4735243932764614E-3</v>
      </c>
    </row>
    <row r="445" spans="3:8" x14ac:dyDescent="0.3">
      <c r="C445" s="17">
        <v>44714</v>
      </c>
      <c r="D445" s="58">
        <v>1.0276402218063608E-2</v>
      </c>
      <c r="E445" s="45">
        <v>9.1972164862005427E-3</v>
      </c>
      <c r="F445" s="37">
        <v>6.3349287169289755E-3</v>
      </c>
      <c r="G445" s="37">
        <v>2.4848710071143166E-3</v>
      </c>
      <c r="H445" s="37">
        <v>-3.7153924109069657E-3</v>
      </c>
    </row>
    <row r="446" spans="3:8" x14ac:dyDescent="0.3">
      <c r="C446" s="17">
        <v>44715</v>
      </c>
      <c r="D446" s="58">
        <v>-1.0120033964069916E-2</v>
      </c>
      <c r="E446" s="45">
        <v>-1.3859374278681117E-2</v>
      </c>
      <c r="F446" s="37">
        <v>-2.6251347699816569E-3</v>
      </c>
      <c r="G446" s="37">
        <v>-9.6898969670627059E-3</v>
      </c>
      <c r="H446" s="37">
        <v>-9.7066906639727661E-3</v>
      </c>
    </row>
    <row r="447" spans="3:8" x14ac:dyDescent="0.3">
      <c r="C447" s="17">
        <v>44718</v>
      </c>
      <c r="D447" s="58">
        <v>-2.0575007993170837E-3</v>
      </c>
      <c r="E447" s="45">
        <v>-2.6937887553915899E-3</v>
      </c>
      <c r="F447" s="37">
        <v>-9.0295483477962713E-4</v>
      </c>
      <c r="G447" s="37">
        <v>-9.568335453788761E-4</v>
      </c>
      <c r="H447" s="37">
        <v>-5.3492775235267839E-3</v>
      </c>
    </row>
    <row r="448" spans="3:8" x14ac:dyDescent="0.3">
      <c r="C448" s="17">
        <v>44719</v>
      </c>
      <c r="D448" s="58">
        <v>-1.4781467628231218E-3</v>
      </c>
      <c r="E448" s="45">
        <v>-4.9329539738543161E-3</v>
      </c>
      <c r="F448" s="37">
        <v>-9.2177969719214117E-3</v>
      </c>
      <c r="G448" s="37">
        <v>-8.31921993420974E-3</v>
      </c>
      <c r="H448" s="37">
        <v>-6.2431259544041429E-3</v>
      </c>
    </row>
    <row r="449" spans="3:8" x14ac:dyDescent="0.3">
      <c r="C449" s="17">
        <v>44720</v>
      </c>
      <c r="D449" s="58">
        <v>-2.2361374481764978E-4</v>
      </c>
      <c r="E449" s="45">
        <v>-4.53099497099265E-3</v>
      </c>
      <c r="F449" s="37">
        <v>-3.6504743317322631E-3</v>
      </c>
      <c r="G449" s="37">
        <v>3.4456447743009812E-4</v>
      </c>
      <c r="H449" s="37">
        <v>-6.3315257041644934E-3</v>
      </c>
    </row>
    <row r="450" spans="3:8" x14ac:dyDescent="0.3">
      <c r="C450" s="17">
        <v>44721</v>
      </c>
      <c r="D450" s="58">
        <v>4.0018659885128569E-3</v>
      </c>
      <c r="E450" s="45">
        <v>6.4958414467028167E-3</v>
      </c>
      <c r="F450" s="37">
        <v>7.5600727209915774E-3</v>
      </c>
      <c r="G450" s="37">
        <v>2.5389707245859188E-3</v>
      </c>
      <c r="H450" s="37">
        <v>1.8749271058297848E-3</v>
      </c>
    </row>
    <row r="451" spans="3:8" x14ac:dyDescent="0.3">
      <c r="C451" s="17">
        <v>44722</v>
      </c>
      <c r="D451" s="58">
        <v>-9.2824299669884945E-3</v>
      </c>
      <c r="E451" s="45">
        <v>-5.6486088413365458E-3</v>
      </c>
      <c r="F451" s="37">
        <v>-1.6708111752022827E-2</v>
      </c>
      <c r="G451" s="37">
        <v>-1.2478677094840093E-2</v>
      </c>
      <c r="H451" s="37">
        <v>-3.6151839176861329E-3</v>
      </c>
    </row>
    <row r="452" spans="3:8" x14ac:dyDescent="0.3">
      <c r="C452" s="17">
        <v>44725</v>
      </c>
      <c r="D452" s="58">
        <v>-3.6852068649389891E-2</v>
      </c>
      <c r="E452" s="45">
        <v>-3.3407402101657997E-2</v>
      </c>
      <c r="F452" s="37">
        <v>-2.6304766590826728E-2</v>
      </c>
      <c r="G452" s="37">
        <v>-3.236592426214898E-2</v>
      </c>
      <c r="H452" s="37">
        <v>-1.525456419890618E-2</v>
      </c>
    </row>
    <row r="453" spans="3:8" x14ac:dyDescent="0.3">
      <c r="C453" s="17">
        <v>44726</v>
      </c>
      <c r="D453" s="58">
        <v>2.0238901284540148E-3</v>
      </c>
      <c r="E453" s="45">
        <v>-1.0536087610270844E-4</v>
      </c>
      <c r="F453" s="37">
        <v>-2.6792041168243828E-3</v>
      </c>
      <c r="G453" s="37">
        <v>-3.9261822750484184E-3</v>
      </c>
      <c r="H453" s="37">
        <v>-1.3470550254915069E-3</v>
      </c>
    </row>
    <row r="454" spans="3:8" x14ac:dyDescent="0.3">
      <c r="C454" s="17">
        <v>44727</v>
      </c>
      <c r="D454" s="58">
        <v>-1.0176950392590161E-3</v>
      </c>
      <c r="E454" s="45">
        <v>-4.1969604587825176E-3</v>
      </c>
      <c r="F454" s="37">
        <v>-1.6934697352839379E-3</v>
      </c>
      <c r="G454" s="37">
        <v>-7.7656417067902017E-4</v>
      </c>
      <c r="H454" s="37">
        <v>6.0547371034775262E-3</v>
      </c>
    </row>
    <row r="455" spans="3:8" x14ac:dyDescent="0.3">
      <c r="C455" s="17">
        <v>44728</v>
      </c>
      <c r="D455" s="58">
        <v>-3.5143055910156866E-2</v>
      </c>
      <c r="E455" s="45">
        <v>-2.5778705786800759E-2</v>
      </c>
      <c r="F455" s="37">
        <v>-2.1033327609472633E-2</v>
      </c>
      <c r="G455" s="37">
        <v>-2.1975967720602046E-2</v>
      </c>
      <c r="H455" s="37">
        <v>-2.0291405566610507E-2</v>
      </c>
    </row>
    <row r="456" spans="3:8" x14ac:dyDescent="0.3">
      <c r="C456" s="17">
        <v>44729</v>
      </c>
      <c r="D456" s="58">
        <v>-9.7006521412398017E-3</v>
      </c>
      <c r="E456" s="45">
        <v>-4.909841538645628E-3</v>
      </c>
      <c r="F456" s="37">
        <v>-4.3584592096284781E-3</v>
      </c>
      <c r="G456" s="37">
        <v>-3.012940673632732E-3</v>
      </c>
      <c r="H456" s="37">
        <v>-1.1019662490701906E-2</v>
      </c>
    </row>
    <row r="457" spans="3:8" x14ac:dyDescent="0.3">
      <c r="C457" s="17">
        <v>44732</v>
      </c>
      <c r="D457" s="58">
        <v>-3.7928234156522918E-2</v>
      </c>
      <c r="E457" s="45">
        <v>-1.557395557251615E-2</v>
      </c>
      <c r="F457" s="37">
        <v>3.7706978169602346E-3</v>
      </c>
      <c r="G457" s="37">
        <v>-7.651715533043355E-3</v>
      </c>
      <c r="H457" s="37">
        <v>-5.219376050780565E-3</v>
      </c>
    </row>
    <row r="458" spans="3:8" x14ac:dyDescent="0.3">
      <c r="C458" s="17">
        <v>44733</v>
      </c>
      <c r="D458" s="58">
        <v>4.4657269559570362E-2</v>
      </c>
      <c r="E458" s="45">
        <v>3.1733259716688667E-2</v>
      </c>
      <c r="F458" s="37">
        <v>1.8713051945399472E-2</v>
      </c>
      <c r="G458" s="37">
        <v>2.3877629526803994E-2</v>
      </c>
      <c r="H458" s="37">
        <v>1.3795098135558029E-2</v>
      </c>
    </row>
    <row r="459" spans="3:8" x14ac:dyDescent="0.3">
      <c r="C459" s="17">
        <v>44734</v>
      </c>
      <c r="D459" s="58">
        <v>-2.1907922204291254E-2</v>
      </c>
      <c r="E459" s="45">
        <v>-2.0712161438712389E-2</v>
      </c>
      <c r="F459" s="37">
        <v>-1.4342618593596151E-2</v>
      </c>
      <c r="G459" s="37">
        <v>-1.0510361960806867E-2</v>
      </c>
      <c r="H459" s="37">
        <v>-7.8054347812828153E-3</v>
      </c>
    </row>
    <row r="460" spans="3:8" x14ac:dyDescent="0.3">
      <c r="C460" s="17">
        <v>44735</v>
      </c>
      <c r="D460" s="58">
        <v>9.4108764133521445E-3</v>
      </c>
      <c r="E460" s="45">
        <v>1.2120276918808794E-2</v>
      </c>
      <c r="F460" s="37">
        <v>9.2483401477761688E-3</v>
      </c>
      <c r="G460" s="37">
        <v>8.7778273378011137E-3</v>
      </c>
      <c r="H460" s="37">
        <v>1.3290311357606981E-2</v>
      </c>
    </row>
    <row r="461" spans="3:8" x14ac:dyDescent="0.3">
      <c r="C461" s="17">
        <v>44736</v>
      </c>
      <c r="D461" s="58">
        <v>2.0678648403921071E-2</v>
      </c>
      <c r="E461" s="45">
        <v>1.5719518558756172E-2</v>
      </c>
      <c r="F461" s="37">
        <v>9.1189426563665649E-3</v>
      </c>
      <c r="G461" s="37">
        <v>1.7319160162433872E-2</v>
      </c>
      <c r="H461" s="37">
        <v>1.4115191721903363E-2</v>
      </c>
    </row>
    <row r="462" spans="3:8" x14ac:dyDescent="0.3">
      <c r="C462" s="17">
        <v>44739</v>
      </c>
      <c r="D462" s="58">
        <v>1.4180394207621525E-2</v>
      </c>
      <c r="E462" s="45">
        <v>8.3926906099677234E-3</v>
      </c>
      <c r="F462" s="37">
        <v>8.4029833588825636E-3</v>
      </c>
      <c r="G462" s="37">
        <v>1.0749801171023072E-2</v>
      </c>
      <c r="H462" s="37">
        <v>9.2478403626230447E-3</v>
      </c>
    </row>
    <row r="463" spans="3:8" x14ac:dyDescent="0.3">
      <c r="C463" s="17">
        <v>44740</v>
      </c>
      <c r="D463" s="58">
        <v>9.1699523230842489E-3</v>
      </c>
      <c r="E463" s="45">
        <v>3.7847176179512734E-3</v>
      </c>
      <c r="F463" s="37">
        <v>1.1323983635149085E-3</v>
      </c>
      <c r="G463" s="37">
        <v>-1.5999995992926458E-3</v>
      </c>
      <c r="H463" s="37">
        <v>-6.6396417795518841E-4</v>
      </c>
    </row>
    <row r="464" spans="3:8" x14ac:dyDescent="0.3">
      <c r="C464" s="17">
        <v>44741</v>
      </c>
      <c r="D464" s="58">
        <v>2.9394115119775067E-3</v>
      </c>
      <c r="E464" s="45">
        <v>-7.0518107082200021E-4</v>
      </c>
      <c r="F464" s="37">
        <v>-3.2170719916150988E-3</v>
      </c>
      <c r="G464" s="37">
        <v>-9.8619238113831099E-3</v>
      </c>
      <c r="H464" s="37">
        <v>-5.3250068571562533E-4</v>
      </c>
    </row>
    <row r="465" spans="3:8" x14ac:dyDescent="0.3">
      <c r="C465" s="17">
        <v>44742</v>
      </c>
      <c r="D465" s="58">
        <v>-8.4759779760105944E-3</v>
      </c>
      <c r="E465" s="45">
        <v>-1.088994252208144E-2</v>
      </c>
      <c r="F465" s="37">
        <v>-8.5135440415836055E-4</v>
      </c>
      <c r="G465" s="37">
        <v>-9.7487115127301556E-5</v>
      </c>
      <c r="H465" s="37">
        <v>-1.5708376095081359E-3</v>
      </c>
    </row>
    <row r="466" spans="3:8" x14ac:dyDescent="0.3">
      <c r="C466" s="17">
        <v>44743</v>
      </c>
      <c r="D466" s="58">
        <v>-9.4375138875847392E-4</v>
      </c>
      <c r="E466" s="45">
        <v>3.1262549121547187E-3</v>
      </c>
      <c r="F466" s="37">
        <v>-1.7902252949845128E-3</v>
      </c>
      <c r="G466" s="37">
        <v>9.0579741641644788E-3</v>
      </c>
      <c r="H466" s="37">
        <v>9.0640343072634477E-3</v>
      </c>
    </row>
    <row r="467" spans="3:8" x14ac:dyDescent="0.3">
      <c r="C467" s="17">
        <v>44746</v>
      </c>
      <c r="D467" s="58">
        <v>7.9935339001627834E-3</v>
      </c>
      <c r="E467" s="45">
        <v>1.0354058879566383E-2</v>
      </c>
      <c r="F467" s="37">
        <v>5.4956711783962038E-3</v>
      </c>
      <c r="G467" s="37">
        <v>1.2502396270804326E-2</v>
      </c>
      <c r="H467" s="37">
        <v>1.4823494986081575E-2</v>
      </c>
    </row>
    <row r="468" spans="3:8" x14ac:dyDescent="0.3">
      <c r="C468" s="17">
        <v>44747</v>
      </c>
      <c r="D468" s="58">
        <v>-1.5714999089633411E-3</v>
      </c>
      <c r="E468" s="45">
        <v>-4.9501336694805548E-4</v>
      </c>
      <c r="F468" s="37">
        <v>-1.5513228605614807E-3</v>
      </c>
      <c r="G468" s="37">
        <v>-2.3052281320163842E-3</v>
      </c>
      <c r="H468" s="37">
        <v>8.3103046193026505E-4</v>
      </c>
    </row>
    <row r="469" spans="3:8" x14ac:dyDescent="0.3">
      <c r="C469" s="17">
        <v>44748</v>
      </c>
      <c r="D469" s="58">
        <v>5.6795918836617864E-3</v>
      </c>
      <c r="E469" s="45">
        <v>1.3210771904216493E-2</v>
      </c>
      <c r="F469" s="37">
        <v>1.1284632408215395E-2</v>
      </c>
      <c r="G469" s="37">
        <v>1.1424250206974997E-2</v>
      </c>
      <c r="H469" s="37">
        <v>1.4310164984270147E-2</v>
      </c>
    </row>
    <row r="470" spans="3:8" x14ac:dyDescent="0.3">
      <c r="C470" s="17">
        <v>44749</v>
      </c>
      <c r="D470" s="58">
        <v>1.4108911297809588E-2</v>
      </c>
      <c r="E470" s="45">
        <v>1.5334083760527431E-2</v>
      </c>
      <c r="F470" s="37">
        <v>8.9533286997961186E-3</v>
      </c>
      <c r="G470" s="37">
        <v>1.7622204771836202E-2</v>
      </c>
      <c r="H470" s="37">
        <v>4.6341631049821499E-3</v>
      </c>
    </row>
    <row r="471" spans="3:8" x14ac:dyDescent="0.3">
      <c r="C471" s="17">
        <v>44750</v>
      </c>
      <c r="D471" s="58">
        <v>7.2921228795467747E-3</v>
      </c>
      <c r="E471" s="45">
        <v>2.6679980731724564E-3</v>
      </c>
      <c r="F471" s="37">
        <v>5.4593870968400191E-3</v>
      </c>
      <c r="G471" s="37">
        <v>4.9283533616108011E-3</v>
      </c>
      <c r="H471" s="37">
        <v>3.4736708232487739E-5</v>
      </c>
    </row>
    <row r="472" spans="3:8" x14ac:dyDescent="0.3">
      <c r="C472" s="17">
        <v>44753</v>
      </c>
      <c r="D472" s="58">
        <v>9.5242521842295782E-3</v>
      </c>
      <c r="E472" s="45">
        <v>9.1503626331364257E-3</v>
      </c>
      <c r="F472" s="37">
        <v>-2.486710307028385E-4</v>
      </c>
      <c r="G472" s="37">
        <v>1.0704865842485312E-2</v>
      </c>
      <c r="H472" s="37">
        <v>3.6605874800591078E-3</v>
      </c>
    </row>
    <row r="473" spans="3:8" x14ac:dyDescent="0.3">
      <c r="C473" s="17">
        <v>44754</v>
      </c>
      <c r="D473" s="58">
        <v>-1.7240418197413817E-3</v>
      </c>
      <c r="E473" s="45">
        <v>-2.7521290966837646E-3</v>
      </c>
      <c r="F473" s="37">
        <v>-9.7133811951089725E-3</v>
      </c>
      <c r="G473" s="37">
        <v>-6.6335962220306624E-3</v>
      </c>
      <c r="H473" s="37">
        <v>-8.9293852505307834E-3</v>
      </c>
    </row>
    <row r="474" spans="3:8" x14ac:dyDescent="0.3">
      <c r="C474" s="17">
        <v>44755</v>
      </c>
      <c r="D474" s="58">
        <v>-1.9193057906055403E-3</v>
      </c>
      <c r="E474" s="45">
        <v>-1.9481767577528512E-3</v>
      </c>
      <c r="F474" s="37">
        <v>-5.6903545427767271E-3</v>
      </c>
      <c r="G474" s="37">
        <v>-8.744614924892858E-3</v>
      </c>
      <c r="H474" s="37">
        <v>-1.4643339533338207E-3</v>
      </c>
    </row>
    <row r="475" spans="3:8" x14ac:dyDescent="0.3">
      <c r="C475" s="17">
        <v>44756</v>
      </c>
      <c r="D475" s="58">
        <v>-5.7795365875143636E-3</v>
      </c>
      <c r="E475" s="45">
        <v>-6.0924674199623052E-3</v>
      </c>
      <c r="F475" s="37">
        <v>-1.4283824484662344E-3</v>
      </c>
      <c r="G475" s="37">
        <v>-6.3176145388000602E-3</v>
      </c>
      <c r="H475" s="37">
        <v>1.4148522885682952E-3</v>
      </c>
    </row>
    <row r="476" spans="3:8" x14ac:dyDescent="0.3">
      <c r="C476" s="17">
        <v>44757</v>
      </c>
      <c r="D476" s="58">
        <v>3.5241793459641242E-3</v>
      </c>
      <c r="E476" s="45">
        <v>6.1545577695676368E-3</v>
      </c>
      <c r="F476" s="37">
        <v>6.9243937369710719E-3</v>
      </c>
      <c r="G476" s="37">
        <v>1.8365154427403886E-3</v>
      </c>
      <c r="H476" s="37">
        <v>8.1302430059172412E-3</v>
      </c>
    </row>
    <row r="477" spans="3:8" x14ac:dyDescent="0.3">
      <c r="C477" s="17">
        <v>44760</v>
      </c>
      <c r="D477" s="58">
        <v>1.4623686630159685E-2</v>
      </c>
      <c r="E477" s="45">
        <v>1.3604566829284785E-2</v>
      </c>
      <c r="F477" s="37">
        <v>1.4235654316196823E-2</v>
      </c>
      <c r="G477" s="37">
        <v>1.9052758149592983E-2</v>
      </c>
      <c r="H477" s="37">
        <v>5.078454556581795E-3</v>
      </c>
    </row>
    <row r="478" spans="3:8" x14ac:dyDescent="0.3">
      <c r="C478" s="17">
        <v>44761</v>
      </c>
      <c r="D478" s="58">
        <v>4.8545284792555843E-3</v>
      </c>
      <c r="E478" s="45">
        <v>7.1042479814605588E-3</v>
      </c>
      <c r="F478" s="37">
        <v>3.9399103145440996E-3</v>
      </c>
      <c r="G478" s="37">
        <v>1.1459368158145617E-2</v>
      </c>
      <c r="H478" s="37">
        <v>1.9756040564695388E-3</v>
      </c>
    </row>
    <row r="479" spans="3:8" x14ac:dyDescent="0.3">
      <c r="C479" s="17">
        <v>44762</v>
      </c>
      <c r="D479" s="58">
        <v>3.3620088705739511E-3</v>
      </c>
      <c r="E479" s="45">
        <v>-1.5496318244587243E-3</v>
      </c>
      <c r="F479" s="37">
        <v>1.1004256049735281E-2</v>
      </c>
      <c r="G479" s="37">
        <v>6.7520921762599809E-3</v>
      </c>
      <c r="H479" s="37">
        <v>4.7337108201081814E-3</v>
      </c>
    </row>
    <row r="480" spans="3:8" x14ac:dyDescent="0.3">
      <c r="C480" s="17">
        <v>44763</v>
      </c>
      <c r="D480" s="58">
        <v>7.938493174884112E-3</v>
      </c>
      <c r="E480" s="45">
        <v>1.5333995027136694E-2</v>
      </c>
      <c r="F480" s="37">
        <v>5.7202831612873945E-3</v>
      </c>
      <c r="G480" s="37">
        <v>1.0382531508532581E-2</v>
      </c>
      <c r="H480" s="37">
        <v>6.0349898641304037E-3</v>
      </c>
    </row>
    <row r="481" spans="3:8" x14ac:dyDescent="0.3">
      <c r="C481" s="17">
        <v>44764</v>
      </c>
      <c r="D481" s="58">
        <v>6.2491427842318375E-3</v>
      </c>
      <c r="E481" s="45">
        <v>1.2998100293586641E-3</v>
      </c>
      <c r="F481" s="37">
        <v>6.8491996591227566E-3</v>
      </c>
      <c r="G481" s="37">
        <v>1.234869744493566E-2</v>
      </c>
      <c r="H481" s="37">
        <v>8.3853111634743203E-3</v>
      </c>
    </row>
    <row r="482" spans="3:8" x14ac:dyDescent="0.3">
      <c r="C482" s="17">
        <v>44767</v>
      </c>
      <c r="D482" s="58">
        <v>-4.4832836297425578E-3</v>
      </c>
      <c r="E482" s="45">
        <v>1.3950060102971219E-4</v>
      </c>
      <c r="F482" s="37">
        <v>-5.2950407072709805E-3</v>
      </c>
      <c r="G482" s="37">
        <v>-4.1948571757092324E-4</v>
      </c>
      <c r="H482" s="37">
        <v>5.3152967344379744E-5</v>
      </c>
    </row>
    <row r="483" spans="3:8" x14ac:dyDescent="0.3">
      <c r="C483" s="17">
        <v>44768</v>
      </c>
      <c r="D483" s="58">
        <v>-4.9409382159611394E-3</v>
      </c>
      <c r="E483" s="45">
        <v>-5.3300753864815214E-3</v>
      </c>
      <c r="F483" s="37">
        <v>-8.8300768050090465E-3</v>
      </c>
      <c r="G483" s="37">
        <v>-5.957321756585276E-3</v>
      </c>
      <c r="H483" s="37">
        <v>-6.2902291706478973E-3</v>
      </c>
    </row>
    <row r="484" spans="3:8" x14ac:dyDescent="0.3">
      <c r="C484" s="17">
        <v>44769</v>
      </c>
      <c r="D484" s="58">
        <v>3.3997923249757035E-3</v>
      </c>
      <c r="E484" s="45">
        <v>8.5264333593349558E-3</v>
      </c>
      <c r="F484" s="37">
        <v>9.7009833553330076E-3</v>
      </c>
      <c r="G484" s="37">
        <v>8.1377990286729297E-3</v>
      </c>
      <c r="H484" s="37">
        <v>-4.5558154006034046E-4</v>
      </c>
    </row>
    <row r="485" spans="3:8" x14ac:dyDescent="0.3">
      <c r="C485" s="17">
        <v>44770</v>
      </c>
      <c r="D485" s="58">
        <v>2.1463918691772034E-3</v>
      </c>
      <c r="E485" s="45">
        <v>1.2037614321322387E-3</v>
      </c>
      <c r="F485" s="37">
        <v>1.7254420822070664E-2</v>
      </c>
      <c r="G485" s="37">
        <v>1.4282921771001491E-2</v>
      </c>
      <c r="H485" s="37">
        <v>6.3754347753860775E-3</v>
      </c>
    </row>
    <row r="486" spans="3:8" x14ac:dyDescent="0.3">
      <c r="C486" s="17">
        <v>44771</v>
      </c>
      <c r="D486" s="58">
        <v>1.4642104725890968E-2</v>
      </c>
      <c r="E486" s="45">
        <v>1.1929140918659351E-2</v>
      </c>
      <c r="F486" s="37">
        <v>1.3483910878306133E-2</v>
      </c>
      <c r="G486" s="37">
        <v>7.4498618093630058E-3</v>
      </c>
      <c r="H486" s="37">
        <v>4.9882191092850726E-3</v>
      </c>
    </row>
    <row r="487" spans="3:8" x14ac:dyDescent="0.3">
      <c r="C487" s="17">
        <v>44774</v>
      </c>
      <c r="D487" s="58">
        <v>1.1545699021393973E-2</v>
      </c>
      <c r="E487" s="45">
        <v>1.3192362940926251E-2</v>
      </c>
      <c r="F487" s="37">
        <v>1.0661692299621325E-2</v>
      </c>
      <c r="G487" s="37">
        <v>7.3809142397184063E-3</v>
      </c>
      <c r="H487" s="37">
        <v>1.2752224731638499E-2</v>
      </c>
    </row>
    <row r="488" spans="3:8" x14ac:dyDescent="0.3">
      <c r="C488" s="17">
        <v>44775</v>
      </c>
      <c r="D488" s="58">
        <v>1.1236373064951134E-2</v>
      </c>
      <c r="E488" s="45">
        <v>9.6443637876813333E-4</v>
      </c>
      <c r="F488" s="37">
        <v>3.6337241460301993E-4</v>
      </c>
      <c r="G488" s="37">
        <v>2.3087450049602762E-3</v>
      </c>
      <c r="H488" s="37">
        <v>7.6548214003356709E-3</v>
      </c>
    </row>
    <row r="489" spans="3:8" x14ac:dyDescent="0.3">
      <c r="C489" s="17">
        <v>44776</v>
      </c>
      <c r="D489" s="58">
        <v>-5.4585713686291131E-3</v>
      </c>
      <c r="E489" s="45">
        <v>-4.0849883650684498E-3</v>
      </c>
      <c r="F489" s="37">
        <v>2.5553234763062583E-3</v>
      </c>
      <c r="G489" s="37">
        <v>-3.7134995951807136E-3</v>
      </c>
      <c r="H489" s="37">
        <v>-3.5611118981724709E-3</v>
      </c>
    </row>
    <row r="490" spans="3:8" x14ac:dyDescent="0.3">
      <c r="C490" s="17">
        <v>44777</v>
      </c>
      <c r="D490" s="58">
        <v>-5.4977036119988366E-3</v>
      </c>
      <c r="E490" s="45">
        <v>-8.8730910496759765E-3</v>
      </c>
      <c r="F490" s="37">
        <v>-3.6315457953271281E-4</v>
      </c>
      <c r="G490" s="37">
        <v>-7.7038014850399072E-3</v>
      </c>
      <c r="H490" s="37">
        <v>2.6661473797555215E-3</v>
      </c>
    </row>
    <row r="491" spans="3:8" x14ac:dyDescent="0.3">
      <c r="C491" s="17">
        <v>44778</v>
      </c>
      <c r="D491" s="58">
        <v>3.0888614382181242E-3</v>
      </c>
      <c r="E491" s="45">
        <v>3.9998658821050106E-3</v>
      </c>
      <c r="F491" s="37">
        <v>8.8613524903523788E-4</v>
      </c>
      <c r="G491" s="37">
        <v>2.4412889814552949E-3</v>
      </c>
      <c r="H491" s="37">
        <v>-1.0036175805125777E-3</v>
      </c>
    </row>
    <row r="492" spans="3:8" x14ac:dyDescent="0.3">
      <c r="C492" s="17">
        <v>44781</v>
      </c>
      <c r="D492" s="58">
        <v>1.3235988915319873E-2</v>
      </c>
      <c r="E492" s="45">
        <v>5.2134802183596528E-3</v>
      </c>
      <c r="F492" s="37">
        <v>7.802688967521512E-3</v>
      </c>
      <c r="G492" s="37">
        <v>5.0611852078713956E-3</v>
      </c>
      <c r="H492" s="37">
        <v>5.2491600460877873E-3</v>
      </c>
    </row>
    <row r="493" spans="3:8" x14ac:dyDescent="0.3">
      <c r="C493" s="17">
        <v>44783</v>
      </c>
      <c r="D493" s="58">
        <v>-6.8459127333774916E-3</v>
      </c>
      <c r="E493" s="45">
        <v>-2.3939514348913526E-3</v>
      </c>
      <c r="F493" s="37">
        <v>7.236500044904776E-4</v>
      </c>
      <c r="G493" s="37">
        <v>1.0828592628654894E-3</v>
      </c>
      <c r="H493" s="37">
        <v>-1.8062186554200985E-3</v>
      </c>
    </row>
    <row r="494" spans="3:8" x14ac:dyDescent="0.3">
      <c r="C494" s="17">
        <v>44784</v>
      </c>
      <c r="D494" s="58">
        <v>5.3612361076706911E-3</v>
      </c>
      <c r="E494" s="45">
        <v>7.3987160438622399E-3</v>
      </c>
      <c r="F494" s="37">
        <v>7.4239406057843875E-3</v>
      </c>
      <c r="G494" s="37">
        <v>1.5263280993783377E-2</v>
      </c>
      <c r="H494" s="37">
        <v>1.8723229736746661E-3</v>
      </c>
    </row>
    <row r="495" spans="3:8" x14ac:dyDescent="0.3">
      <c r="C495" s="17">
        <v>44785</v>
      </c>
      <c r="D495" s="58">
        <v>1.47905760136608E-3</v>
      </c>
      <c r="E495" s="45">
        <v>-1.7152869196679565E-3</v>
      </c>
      <c r="F495" s="37">
        <v>2.2427186117509467E-3</v>
      </c>
      <c r="G495" s="37">
        <v>5.1413434170478802E-3</v>
      </c>
      <c r="H495" s="37">
        <v>3.4464990363886278E-4</v>
      </c>
    </row>
    <row r="496" spans="3:8" x14ac:dyDescent="0.3">
      <c r="C496" s="17">
        <v>44789</v>
      </c>
      <c r="D496" s="58">
        <v>6.2925353609681323E-3</v>
      </c>
      <c r="E496" s="45">
        <v>1.2735624400015954E-2</v>
      </c>
      <c r="F496" s="37">
        <v>7.1528553296695899E-3</v>
      </c>
      <c r="G496" s="37">
        <v>5.1278485429707464E-3</v>
      </c>
      <c r="H496" s="37">
        <v>1.066794504804763E-2</v>
      </c>
    </row>
    <row r="497" spans="3:8" x14ac:dyDescent="0.3">
      <c r="C497" s="17">
        <v>44790</v>
      </c>
      <c r="D497" s="58">
        <v>4.0963573001853524E-3</v>
      </c>
      <c r="E497" s="45">
        <v>-5.4936936731429732E-4</v>
      </c>
      <c r="F497" s="37">
        <v>6.6513748059601379E-3</v>
      </c>
      <c r="G497" s="37">
        <v>8.1807629076305378E-3</v>
      </c>
      <c r="H497" s="37">
        <v>5.2480105603697992E-3</v>
      </c>
    </row>
    <row r="498" spans="3:8" x14ac:dyDescent="0.3">
      <c r="C498" s="17">
        <v>44791</v>
      </c>
      <c r="D498" s="58">
        <v>2.9468700668371342E-3</v>
      </c>
      <c r="E498" s="45">
        <v>1.2221238499865103E-3</v>
      </c>
      <c r="F498" s="37">
        <v>1.1984163066956523E-3</v>
      </c>
      <c r="G498" s="37">
        <v>7.3407416750705579E-4</v>
      </c>
      <c r="H498" s="37">
        <v>4.9523512716429718E-3</v>
      </c>
    </row>
    <row r="499" spans="3:8" x14ac:dyDescent="0.3">
      <c r="C499" s="17">
        <v>44792</v>
      </c>
      <c r="D499" s="58">
        <v>-7.8031547598214858E-3</v>
      </c>
      <c r="E499" s="45">
        <v>-2.2444874706012961E-3</v>
      </c>
      <c r="F499" s="37">
        <v>-1.0800123897960345E-2</v>
      </c>
      <c r="G499" s="37">
        <v>-1.8198663504022258E-2</v>
      </c>
      <c r="H499" s="37">
        <v>-5.5747838283909234E-3</v>
      </c>
    </row>
    <row r="500" spans="3:8" x14ac:dyDescent="0.3">
      <c r="C500" s="17">
        <v>44795</v>
      </c>
      <c r="D500" s="58">
        <v>-1.2584312852928308E-2</v>
      </c>
      <c r="E500" s="45">
        <v>-1.1185132982416617E-2</v>
      </c>
      <c r="F500" s="37">
        <v>-1.5064144902705839E-2</v>
      </c>
      <c r="G500" s="37">
        <v>-1.6708698770998336E-2</v>
      </c>
      <c r="H500" s="37">
        <v>-7.8162201113762195E-3</v>
      </c>
    </row>
    <row r="501" spans="3:8" x14ac:dyDescent="0.3">
      <c r="C501" s="17">
        <v>44796</v>
      </c>
      <c r="D501" s="58">
        <v>1.0703132020789175E-2</v>
      </c>
      <c r="E501" s="45">
        <v>9.716641176192484E-3</v>
      </c>
      <c r="F501" s="37">
        <v>4.9488567610376528E-3</v>
      </c>
      <c r="G501" s="37">
        <v>9.4007242040559588E-3</v>
      </c>
      <c r="H501" s="37">
        <v>4.9982465116042291E-3</v>
      </c>
    </row>
    <row r="502" spans="3:8" x14ac:dyDescent="0.3">
      <c r="C502" s="17">
        <v>44797</v>
      </c>
      <c r="D502" s="58">
        <v>1.1046181991870938E-2</v>
      </c>
      <c r="E502" s="45">
        <v>1.1111411472033025E-2</v>
      </c>
      <c r="F502" s="37">
        <v>1.5535300111276151E-3</v>
      </c>
      <c r="G502" s="37">
        <v>1.0255677337199365E-2</v>
      </c>
      <c r="H502" s="37">
        <v>2.3819443151896782E-3</v>
      </c>
    </row>
    <row r="503" spans="3:8" x14ac:dyDescent="0.3">
      <c r="C503" s="17">
        <v>44798</v>
      </c>
      <c r="D503" s="58">
        <v>-2.7568051100833649E-3</v>
      </c>
      <c r="E503" s="45">
        <v>-4.9637879044639966E-3</v>
      </c>
      <c r="F503" s="37">
        <v>-4.6842574750934288E-3</v>
      </c>
      <c r="G503" s="37">
        <v>4.0938693430807001E-3</v>
      </c>
      <c r="H503" s="37">
        <v>-1.939571154748194E-3</v>
      </c>
    </row>
    <row r="504" spans="3:8" x14ac:dyDescent="0.3">
      <c r="C504" s="17">
        <v>44799</v>
      </c>
      <c r="D504" s="58">
        <v>6.562497196891429E-3</v>
      </c>
      <c r="E504" s="45">
        <v>1.1030936415263896E-2</v>
      </c>
      <c r="F504" s="37">
        <v>2.0711384649689645E-3</v>
      </c>
      <c r="G504" s="37">
        <v>7.0161998604495262E-4</v>
      </c>
      <c r="H504" s="37">
        <v>-3.5377297118495578E-4</v>
      </c>
    </row>
    <row r="505" spans="3:8" x14ac:dyDescent="0.3">
      <c r="C505" s="17">
        <v>44802</v>
      </c>
      <c r="D505" s="58">
        <v>-3.5353193577416725E-3</v>
      </c>
      <c r="E505" s="45">
        <v>-4.5879506984295854E-3</v>
      </c>
      <c r="F505" s="37">
        <v>-1.4002548117087468E-2</v>
      </c>
      <c r="G505" s="37">
        <v>-1.5339163908037048E-2</v>
      </c>
      <c r="H505" s="37">
        <v>-5.3382703897716958E-3</v>
      </c>
    </row>
    <row r="506" spans="3:8" x14ac:dyDescent="0.3">
      <c r="C506" s="17">
        <v>44803</v>
      </c>
      <c r="D506" s="58">
        <v>1.4199051453164574E-2</v>
      </c>
      <c r="E506" s="45">
        <v>1.7331621374214769E-2</v>
      </c>
      <c r="F506" s="37">
        <v>2.5738211335883433E-2</v>
      </c>
      <c r="G506" s="37">
        <v>2.7396350006395672E-2</v>
      </c>
      <c r="H506" s="37">
        <v>1.4403230322892384E-2</v>
      </c>
    </row>
    <row r="507" spans="3:8" x14ac:dyDescent="0.3">
      <c r="C507" s="17">
        <v>44805</v>
      </c>
      <c r="D507" s="58">
        <v>1.2803759613435411E-3</v>
      </c>
      <c r="E507" s="45">
        <v>3.8731122619895327E-3</v>
      </c>
      <c r="F507" s="37">
        <v>-1.2188696800829912E-2</v>
      </c>
      <c r="G507" s="37">
        <v>-3.2075985604781026E-3</v>
      </c>
      <c r="H507" s="37">
        <v>1.8264847933185406E-3</v>
      </c>
    </row>
    <row r="508" spans="3:8" x14ac:dyDescent="0.3">
      <c r="C508" s="17">
        <v>44806</v>
      </c>
      <c r="D508" s="58">
        <v>6.171155494457947E-3</v>
      </c>
      <c r="E508" s="45">
        <v>8.5444542861226151E-3</v>
      </c>
      <c r="F508" s="37">
        <v>-1.9647223192463368E-4</v>
      </c>
      <c r="G508" s="37">
        <v>2.0425473792994352E-3</v>
      </c>
      <c r="H508" s="37">
        <v>6.2070860324711669E-3</v>
      </c>
    </row>
    <row r="509" spans="3:8" x14ac:dyDescent="0.3">
      <c r="C509" s="17">
        <v>44809</v>
      </c>
      <c r="D509" s="58">
        <v>1.4250675056764008E-2</v>
      </c>
      <c r="E509" s="45">
        <v>7.0188255781714875E-3</v>
      </c>
      <c r="F509" s="37">
        <v>7.1743420665886567E-3</v>
      </c>
      <c r="G509" s="37">
        <v>9.9973805622857632E-3</v>
      </c>
      <c r="H509" s="37">
        <v>7.8342025351766081E-3</v>
      </c>
    </row>
    <row r="510" spans="3:8" x14ac:dyDescent="0.3">
      <c r="C510" s="17">
        <v>44810</v>
      </c>
      <c r="D510" s="58">
        <v>3.5642338474728788E-3</v>
      </c>
      <c r="E510" s="45">
        <v>4.79895675499888E-4</v>
      </c>
      <c r="F510" s="37">
        <v>-5.8366552656784101E-4</v>
      </c>
      <c r="G510" s="37">
        <v>-4.2283564873930066E-4</v>
      </c>
      <c r="H510" s="37">
        <v>8.8006720432355534E-5</v>
      </c>
    </row>
    <row r="511" spans="3:8" x14ac:dyDescent="0.3">
      <c r="C511" s="17">
        <v>44811</v>
      </c>
      <c r="D511" s="58">
        <v>8.0158304833046201E-3</v>
      </c>
      <c r="E511" s="45">
        <v>4.8033023704780638E-3</v>
      </c>
      <c r="F511" s="37">
        <v>-1.7704070312634125E-3</v>
      </c>
      <c r="G511" s="37">
        <v>-1.1127706185129328E-3</v>
      </c>
      <c r="H511" s="37">
        <v>1.2369263305728182E-3</v>
      </c>
    </row>
    <row r="512" spans="3:8" x14ac:dyDescent="0.3">
      <c r="C512" s="17">
        <v>44812</v>
      </c>
      <c r="D512" s="58">
        <v>4.2974079293677638E-3</v>
      </c>
      <c r="E512" s="45">
        <v>8.9814982818636896E-3</v>
      </c>
      <c r="F512" s="37">
        <v>9.8796737116273615E-3</v>
      </c>
      <c r="G512" s="37">
        <v>1.6486297167058184E-2</v>
      </c>
      <c r="H512" s="37">
        <v>8.374119034468986E-3</v>
      </c>
    </row>
    <row r="513" spans="3:8" x14ac:dyDescent="0.3">
      <c r="C513" s="17">
        <v>44813</v>
      </c>
      <c r="D513" s="58">
        <v>-1.7558256024925135E-3</v>
      </c>
      <c r="E513" s="45">
        <v>4.9341963520415331E-3</v>
      </c>
      <c r="F513" s="37">
        <v>1.9349491998764516E-3</v>
      </c>
      <c r="G513" s="37">
        <v>2.4781407120472356E-3</v>
      </c>
      <c r="H513" s="37">
        <v>5.4438045809039766E-4</v>
      </c>
    </row>
    <row r="514" spans="3:8" x14ac:dyDescent="0.3">
      <c r="C514" s="17">
        <v>44816</v>
      </c>
      <c r="D514" s="58">
        <v>3.3555641742187767E-3</v>
      </c>
      <c r="E514" s="45">
        <v>9.327906413864457E-3</v>
      </c>
      <c r="F514" s="37">
        <v>5.7638268717885351E-3</v>
      </c>
      <c r="G514" s="37">
        <v>2.9277031303328017E-3</v>
      </c>
      <c r="H514" s="37">
        <v>2.3645188143712964E-3</v>
      </c>
    </row>
    <row r="515" spans="3:8" x14ac:dyDescent="0.3">
      <c r="C515" s="17">
        <v>44817</v>
      </c>
      <c r="D515" s="58">
        <v>3.4741689401485165E-3</v>
      </c>
      <c r="E515" s="45">
        <v>2.5748975129624295E-3</v>
      </c>
      <c r="F515" s="37">
        <v>7.4513728897677763E-3</v>
      </c>
      <c r="G515" s="37">
        <v>6.2047537536733992E-3</v>
      </c>
      <c r="H515" s="37">
        <v>4.8100858000268221E-3</v>
      </c>
    </row>
    <row r="516" spans="3:8" x14ac:dyDescent="0.3">
      <c r="C516" s="17">
        <v>44818</v>
      </c>
      <c r="D516" s="58">
        <v>8.3397299329666993E-3</v>
      </c>
      <c r="E516" s="45">
        <v>4.7282796071093846E-3</v>
      </c>
      <c r="F516" s="37">
        <v>-3.6732547161174439E-3</v>
      </c>
      <c r="G516" s="37">
        <v>1.2103468395908012E-2</v>
      </c>
      <c r="H516" s="37">
        <v>-8.4325425310093158E-4</v>
      </c>
    </row>
    <row r="517" spans="3:8" x14ac:dyDescent="0.3">
      <c r="C517" s="17">
        <v>44819</v>
      </c>
      <c r="D517" s="58">
        <v>4.4748472893546875E-3</v>
      </c>
      <c r="E517" s="45">
        <v>2.4647771028289125E-3</v>
      </c>
      <c r="F517" s="37">
        <v>-7.0233896931124048E-3</v>
      </c>
      <c r="G517" s="37">
        <v>-1.1858623354451675E-3</v>
      </c>
      <c r="H517" s="37">
        <v>1.5755589564289199E-3</v>
      </c>
    </row>
    <row r="518" spans="3:8" x14ac:dyDescent="0.3">
      <c r="C518" s="17">
        <v>44820</v>
      </c>
      <c r="D518" s="58">
        <v>-2.296670714002514E-2</v>
      </c>
      <c r="E518" s="45">
        <v>-2.3361224204608465E-2</v>
      </c>
      <c r="F518" s="37">
        <v>-1.9373556873520582E-2</v>
      </c>
      <c r="G518" s="37">
        <v>-1.1400343608281875E-2</v>
      </c>
      <c r="H518" s="37">
        <v>-1.4943162671774091E-2</v>
      </c>
    </row>
    <row r="519" spans="3:8" x14ac:dyDescent="0.3">
      <c r="C519" s="17">
        <v>44823</v>
      </c>
      <c r="D519" s="58">
        <v>5.9116192019691288E-3</v>
      </c>
      <c r="E519" s="45">
        <v>1.2542503988113487E-2</v>
      </c>
      <c r="F519" s="37">
        <v>5.1945251797533201E-3</v>
      </c>
      <c r="G519" s="37">
        <v>3.6486007934626932E-3</v>
      </c>
      <c r="H519" s="37">
        <v>1.607150444202415E-3</v>
      </c>
    </row>
    <row r="520" spans="3:8" x14ac:dyDescent="0.3">
      <c r="C520" s="17">
        <v>44824</v>
      </c>
      <c r="D520" s="58">
        <v>1.2888482859443193E-2</v>
      </c>
      <c r="E520" s="45">
        <v>1.1321923961718779E-2</v>
      </c>
      <c r="F520" s="37">
        <v>1.1002394730312757E-2</v>
      </c>
      <c r="G520" s="37">
        <v>1.1618724030352846E-2</v>
      </c>
      <c r="H520" s="37">
        <v>9.7161076724445791E-3</v>
      </c>
    </row>
    <row r="521" spans="3:8" x14ac:dyDescent="0.3">
      <c r="C521" s="17">
        <v>44825</v>
      </c>
      <c r="D521" s="58">
        <v>-6.3175658594920806E-3</v>
      </c>
      <c r="E521" s="45">
        <v>-6.8257575246557563E-3</v>
      </c>
      <c r="F521" s="37">
        <v>-5.4983888421999971E-3</v>
      </c>
      <c r="G521" s="37">
        <v>-8.0055417606003446E-3</v>
      </c>
      <c r="H521" s="37">
        <v>6.0899120083373545E-3</v>
      </c>
    </row>
    <row r="522" spans="3:8" x14ac:dyDescent="0.3">
      <c r="C522" s="17">
        <v>44826</v>
      </c>
      <c r="D522" s="58">
        <v>4.0621340893331331E-3</v>
      </c>
      <c r="E522" s="45">
        <v>-4.1817537619465514E-4</v>
      </c>
      <c r="F522" s="37">
        <v>-4.9975598126902887E-3</v>
      </c>
      <c r="G522" s="37">
        <v>-9.3110307679207267E-3</v>
      </c>
      <c r="H522" s="37">
        <v>8.634369946363428E-3</v>
      </c>
    </row>
    <row r="523" spans="3:8" x14ac:dyDescent="0.3">
      <c r="C523" s="17">
        <v>44827</v>
      </c>
      <c r="D523" s="58">
        <v>-1.5119891594138781E-2</v>
      </c>
      <c r="E523" s="45">
        <v>-2.2248239880246688E-2</v>
      </c>
      <c r="F523" s="37">
        <v>-1.7162576004818818E-2</v>
      </c>
      <c r="G523" s="37">
        <v>-2.6884102046810132E-2</v>
      </c>
      <c r="H523" s="37">
        <v>-6.9552106307876902E-3</v>
      </c>
    </row>
    <row r="524" spans="3:8" x14ac:dyDescent="0.3">
      <c r="C524" s="17">
        <v>44830</v>
      </c>
      <c r="D524" s="58">
        <v>-4.3520566834934757E-2</v>
      </c>
      <c r="E524" s="45">
        <v>-3.3774497945284421E-2</v>
      </c>
      <c r="F524" s="37">
        <v>-1.7969888493481179E-2</v>
      </c>
      <c r="G524" s="37">
        <v>-2.8211359630059565E-2</v>
      </c>
      <c r="H524" s="37">
        <v>-1.9902742689977531E-2</v>
      </c>
    </row>
    <row r="525" spans="3:8" x14ac:dyDescent="0.3">
      <c r="C525" s="17">
        <v>44831</v>
      </c>
      <c r="D525" s="58">
        <v>4.711088070827681E-3</v>
      </c>
      <c r="E525" s="45">
        <v>2.4327022394273479E-3</v>
      </c>
      <c r="F525" s="37">
        <v>-5.2984609192997312E-4</v>
      </c>
      <c r="G525" s="37">
        <v>-1.0759785598039395E-3</v>
      </c>
      <c r="H525" s="37">
        <v>2.1181498580114268E-3</v>
      </c>
    </row>
    <row r="526" spans="3:8" x14ac:dyDescent="0.3">
      <c r="C526" s="17">
        <v>44832</v>
      </c>
      <c r="D526" s="58">
        <v>-8.9410563919367532E-3</v>
      </c>
      <c r="E526" s="45">
        <v>-1.2308261511620596E-2</v>
      </c>
      <c r="F526" s="37">
        <v>-8.7466317257353307E-3</v>
      </c>
      <c r="G526" s="37">
        <v>-1.3664217739099255E-2</v>
      </c>
      <c r="H526" s="37">
        <v>-1.4772740544536987E-3</v>
      </c>
    </row>
    <row r="527" spans="3:8" x14ac:dyDescent="0.3">
      <c r="C527" s="17">
        <v>44833</v>
      </c>
      <c r="D527" s="58">
        <v>1.1877339393585708E-2</v>
      </c>
      <c r="E527" s="45">
        <v>6.5703881720360555E-3</v>
      </c>
      <c r="F527" s="37">
        <v>-2.4380219895852855E-3</v>
      </c>
      <c r="G527" s="37">
        <v>6.4421500693502727E-4</v>
      </c>
      <c r="H527" s="37">
        <v>4.6963217446459584E-3</v>
      </c>
    </row>
    <row r="528" spans="3:8" x14ac:dyDescent="0.3">
      <c r="C528" s="17">
        <v>44834</v>
      </c>
      <c r="D528" s="58">
        <v>1.7261099142435198E-2</v>
      </c>
      <c r="E528" s="45">
        <v>1.6480695975393991E-2</v>
      </c>
      <c r="F528" s="37">
        <v>1.6419843095835565E-2</v>
      </c>
      <c r="G528" s="37">
        <v>2.3956803684083674E-2</v>
      </c>
      <c r="H528" s="37">
        <v>8.3001299827264591E-3</v>
      </c>
    </row>
    <row r="529" spans="3:8" x14ac:dyDescent="0.3">
      <c r="C529" s="17">
        <v>44837</v>
      </c>
      <c r="D529" s="58">
        <v>-1.6425941235768619E-2</v>
      </c>
      <c r="E529" s="45">
        <v>-1.9850713741764427E-2</v>
      </c>
      <c r="F529" s="37">
        <v>-1.212217133736769E-2</v>
      </c>
      <c r="G529" s="37">
        <v>-1.5262854396092145E-2</v>
      </c>
      <c r="H529" s="37">
        <v>-4.7325550017026305E-3</v>
      </c>
    </row>
    <row r="530" spans="3:8" x14ac:dyDescent="0.3">
      <c r="C530" s="17">
        <v>44838</v>
      </c>
      <c r="D530" s="58">
        <v>1.7655879691840768E-2</v>
      </c>
      <c r="E530" s="45">
        <v>2.6570254674972756E-2</v>
      </c>
      <c r="F530" s="37">
        <v>2.2949730111016906E-2</v>
      </c>
      <c r="G530" s="37">
        <v>2.80403423420734E-2</v>
      </c>
      <c r="H530" s="37">
        <v>1.5619593414720259E-2</v>
      </c>
    </row>
    <row r="531" spans="3:8" x14ac:dyDescent="0.3">
      <c r="C531" s="17">
        <v>44840</v>
      </c>
      <c r="D531" s="58">
        <v>2.0296285615983803E-2</v>
      </c>
      <c r="E531" s="45">
        <v>9.1177804116592941E-3</v>
      </c>
      <c r="F531" s="37">
        <v>3.3148870949891657E-3</v>
      </c>
      <c r="G531" s="37">
        <v>3.8449190678780938E-3</v>
      </c>
      <c r="H531" s="37">
        <v>-4.3933376083914465E-4</v>
      </c>
    </row>
    <row r="532" spans="3:8" x14ac:dyDescent="0.3">
      <c r="C532" s="17">
        <v>44841</v>
      </c>
      <c r="D532" s="58">
        <v>1.2783267221870905E-3</v>
      </c>
      <c r="E532" s="45">
        <v>6.1730604578733115E-4</v>
      </c>
      <c r="F532" s="37">
        <v>-9.9452434466035179E-4</v>
      </c>
      <c r="G532" s="37">
        <v>8.3088963876560369E-4</v>
      </c>
      <c r="H532" s="37">
        <v>1.4428624695331067E-3</v>
      </c>
    </row>
    <row r="533" spans="3:8" x14ac:dyDescent="0.3">
      <c r="C533" s="17">
        <v>44844</v>
      </c>
      <c r="D533" s="58">
        <v>-4.1576117947613794E-3</v>
      </c>
      <c r="E533" s="45">
        <v>-6.0296332551816956E-3</v>
      </c>
      <c r="F533" s="37">
        <v>-4.2686028289152921E-3</v>
      </c>
      <c r="G533" s="37">
        <v>-2.5702138920161285E-3</v>
      </c>
      <c r="H533" s="37">
        <v>-8.1213389671517203E-3</v>
      </c>
    </row>
    <row r="534" spans="3:8" x14ac:dyDescent="0.3">
      <c r="C534" s="17">
        <v>44845</v>
      </c>
      <c r="D534" s="58">
        <v>-2.0513461320417807E-2</v>
      </c>
      <c r="E534" s="45">
        <v>-1.9695521001677482E-2</v>
      </c>
      <c r="F534" s="37">
        <v>-1.4939873751322372E-2</v>
      </c>
      <c r="G534" s="37">
        <v>-1.1669429603192635E-2</v>
      </c>
      <c r="H534" s="37">
        <v>-7.6141040582232084E-3</v>
      </c>
    </row>
    <row r="535" spans="3:8" x14ac:dyDescent="0.3">
      <c r="C535" s="17">
        <v>44846</v>
      </c>
      <c r="D535" s="58">
        <v>5.572795463264015E-3</v>
      </c>
      <c r="E535" s="45">
        <v>9.2204591452100648E-3</v>
      </c>
      <c r="F535" s="37">
        <v>8.2390524094335497E-3</v>
      </c>
      <c r="G535" s="37">
        <v>9.8394944039107424E-3</v>
      </c>
      <c r="H535" s="37">
        <v>6.6419321293977648E-4</v>
      </c>
    </row>
    <row r="536" spans="3:8" x14ac:dyDescent="0.3">
      <c r="C536" s="17">
        <v>44847</v>
      </c>
      <c r="D536" s="58">
        <v>-7.3175232139189037E-3</v>
      </c>
      <c r="E536" s="45">
        <v>-1.0138457489973728E-2</v>
      </c>
      <c r="F536" s="37">
        <v>-6.3864426280294193E-3</v>
      </c>
      <c r="G536" s="37">
        <v>-1.059932654138921E-2</v>
      </c>
      <c r="H536" s="37">
        <v>-6.4286113643513242E-3</v>
      </c>
    </row>
    <row r="537" spans="3:8" x14ac:dyDescent="0.3">
      <c r="C537" s="17">
        <v>44848</v>
      </c>
      <c r="D537" s="58">
        <v>1.0735395490738004E-4</v>
      </c>
      <c r="E537" s="45">
        <v>-1.0046134494631749E-3</v>
      </c>
      <c r="F537" s="37">
        <v>1.0066768320565567E-2</v>
      </c>
      <c r="G537" s="37">
        <v>1.0019245905758178E-2</v>
      </c>
      <c r="H537" s="37">
        <v>-2.398755144564809E-4</v>
      </c>
    </row>
    <row r="538" spans="3:8" x14ac:dyDescent="0.3">
      <c r="C538" s="17">
        <v>44851</v>
      </c>
      <c r="D538" s="58">
        <v>8.5385862225307099E-3</v>
      </c>
      <c r="E538" s="45">
        <v>7.8874790787884612E-3</v>
      </c>
      <c r="F538" s="37">
        <v>7.4289849348225826E-3</v>
      </c>
      <c r="G538" s="37">
        <v>9.4987127803650758E-3</v>
      </c>
      <c r="H538" s="37">
        <v>4.2806117092499922E-3</v>
      </c>
    </row>
    <row r="539" spans="3:8" x14ac:dyDescent="0.3">
      <c r="C539" s="17">
        <v>44852</v>
      </c>
      <c r="D539" s="58">
        <v>7.3480154749500023E-3</v>
      </c>
      <c r="E539" s="45">
        <v>1.4098262373967893E-2</v>
      </c>
      <c r="F539" s="37">
        <v>1.0112519210813325E-2</v>
      </c>
      <c r="G539" s="37">
        <v>1.2271886975876606E-2</v>
      </c>
      <c r="H539" s="37">
        <v>1.2779164328249795E-2</v>
      </c>
    </row>
    <row r="540" spans="3:8" x14ac:dyDescent="0.3">
      <c r="C540" s="17">
        <v>44853</v>
      </c>
      <c r="D540" s="58">
        <v>1.352510231827533E-3</v>
      </c>
      <c r="E540" s="45">
        <v>3.8713193110388126E-4</v>
      </c>
      <c r="F540" s="37">
        <v>1.5761855741318277E-3</v>
      </c>
      <c r="G540" s="37">
        <v>1.5662766476400186E-3</v>
      </c>
      <c r="H540" s="37">
        <v>2.2025504236741814E-3</v>
      </c>
    </row>
    <row r="541" spans="3:8" x14ac:dyDescent="0.3">
      <c r="C541" s="17">
        <v>44854</v>
      </c>
      <c r="D541" s="58">
        <v>8.3516471333184815E-3</v>
      </c>
      <c r="E541" s="45">
        <v>1.9908319259374025E-3</v>
      </c>
      <c r="F541" s="37">
        <v>2.9429664343667322E-3</v>
      </c>
      <c r="G541" s="37">
        <v>-2.2177537441414839E-3</v>
      </c>
      <c r="H541" s="37">
        <v>7.419250454399326E-3</v>
      </c>
    </row>
    <row r="542" spans="3:8" x14ac:dyDescent="0.3">
      <c r="C542" s="17">
        <v>44855</v>
      </c>
      <c r="D542" s="58">
        <v>-8.0027168752703371E-3</v>
      </c>
      <c r="E542" s="45">
        <v>-7.6451867010428106E-3</v>
      </c>
      <c r="F542" s="37">
        <v>6.9689507331413103E-4</v>
      </c>
      <c r="G542" s="37">
        <v>6.6580967048871578E-3</v>
      </c>
      <c r="H542" s="37">
        <v>-5.2675388163058567E-3</v>
      </c>
    </row>
    <row r="543" spans="3:8" x14ac:dyDescent="0.3">
      <c r="C543" s="17">
        <v>44859</v>
      </c>
      <c r="D543" s="58">
        <v>4.6177362393445059E-3</v>
      </c>
      <c r="E543" s="45">
        <v>7.9956802097237763E-3</v>
      </c>
      <c r="F543" s="37">
        <v>4.534616349713097E-3</v>
      </c>
      <c r="G543" s="37">
        <v>6.1792759936051961E-3</v>
      </c>
      <c r="H543" s="37">
        <v>-2.134584613956248E-3</v>
      </c>
    </row>
    <row r="544" spans="3:8" x14ac:dyDescent="0.3">
      <c r="C544" s="17">
        <v>44861</v>
      </c>
      <c r="D544" s="58">
        <v>9.1243399911326885E-3</v>
      </c>
      <c r="E544" s="45">
        <v>8.0374362360111397E-3</v>
      </c>
      <c r="F544" s="37">
        <v>5.3275201987568969E-3</v>
      </c>
      <c r="G544" s="37">
        <v>6.9118820109497544E-3</v>
      </c>
      <c r="H544" s="37">
        <v>4.2081083879998774E-3</v>
      </c>
    </row>
    <row r="545" spans="3:8" x14ac:dyDescent="0.3">
      <c r="C545" s="17">
        <v>44862</v>
      </c>
      <c r="D545" s="58">
        <v>-7.2846828847839456E-3</v>
      </c>
      <c r="E545" s="45">
        <v>-2.1759504596867681E-3</v>
      </c>
      <c r="F545" s="37">
        <v>2.804059618709298E-3</v>
      </c>
      <c r="G545" s="37">
        <v>-8.003702990106493E-3</v>
      </c>
      <c r="H545" s="37">
        <v>-1.2541943881622241E-3</v>
      </c>
    </row>
    <row r="546" spans="3:8" x14ac:dyDescent="0.3">
      <c r="C546" s="17">
        <v>44865</v>
      </c>
      <c r="D546" s="58">
        <v>7.1634790415648006E-3</v>
      </c>
      <c r="E546" s="45">
        <v>8.3997252198005981E-3</v>
      </c>
      <c r="F546" s="37">
        <v>1.2721369980908361E-2</v>
      </c>
      <c r="G546" s="37">
        <v>5.2491261494741611E-3</v>
      </c>
      <c r="H546" s="37">
        <v>9.5737673334329882E-3</v>
      </c>
    </row>
    <row r="547" spans="3:8" x14ac:dyDescent="0.3">
      <c r="C547" s="17">
        <v>44866</v>
      </c>
      <c r="D547" s="58">
        <v>7.4384862106054606E-4</v>
      </c>
      <c r="E547" s="45">
        <v>-3.5436442016801754E-4</v>
      </c>
      <c r="F547" s="37">
        <v>7.5738346844000364E-3</v>
      </c>
      <c r="G547" s="37">
        <v>1.3207049400075385E-4</v>
      </c>
      <c r="H547" s="37">
        <v>3.3668203718863611E-3</v>
      </c>
    </row>
    <row r="548" spans="3:8" x14ac:dyDescent="0.3">
      <c r="C548" s="17">
        <v>44867</v>
      </c>
      <c r="D548" s="58">
        <v>1.4906127057047476E-3</v>
      </c>
      <c r="E548" s="45">
        <v>-6.7983613405826857E-4</v>
      </c>
      <c r="F548" s="37">
        <v>-3.4498950750176702E-3</v>
      </c>
      <c r="G548" s="37">
        <v>-6.5925829948977818E-3</v>
      </c>
      <c r="H548" s="37">
        <v>-2.9705531674926538E-3</v>
      </c>
    </row>
    <row r="549" spans="3:8" x14ac:dyDescent="0.3">
      <c r="C549" s="17">
        <v>44868</v>
      </c>
      <c r="D549" s="58">
        <v>-9.3528963092089849E-4</v>
      </c>
      <c r="E549" s="45">
        <v>7.4392829181709154E-3</v>
      </c>
      <c r="F549" s="37">
        <v>-1.6690795639919876E-3</v>
      </c>
      <c r="G549" s="37">
        <v>1.9441119257005632E-3</v>
      </c>
      <c r="H549" s="37">
        <v>-1.3962137180863218E-3</v>
      </c>
    </row>
    <row r="550" spans="3:8" x14ac:dyDescent="0.3">
      <c r="C550" s="17">
        <v>44869</v>
      </c>
      <c r="D550" s="58">
        <v>1.1017675292105386E-2</v>
      </c>
      <c r="E550" s="45">
        <v>1.50509065436733E-3</v>
      </c>
      <c r="F550" s="37">
        <v>3.558922009207586E-3</v>
      </c>
      <c r="G550" s="37">
        <v>-2.170583856964791E-3</v>
      </c>
      <c r="H550" s="37">
        <v>5.1867104314563209E-5</v>
      </c>
    </row>
    <row r="551" spans="3:8" x14ac:dyDescent="0.3">
      <c r="C551" s="17">
        <v>44872</v>
      </c>
      <c r="D551" s="58">
        <v>7.142399990437546E-3</v>
      </c>
      <c r="E551" s="45">
        <v>3.1219500084565793E-3</v>
      </c>
      <c r="F551" s="37">
        <v>4.7053874704636152E-3</v>
      </c>
      <c r="G551" s="37">
        <v>1.2162057907363411E-2</v>
      </c>
      <c r="H551" s="37">
        <v>3.2916394902808418E-3</v>
      </c>
    </row>
    <row r="552" spans="3:8" x14ac:dyDescent="0.3">
      <c r="C552" s="17">
        <v>44874</v>
      </c>
      <c r="D552" s="58">
        <v>2.6390909264690076E-3</v>
      </c>
      <c r="E552" s="45">
        <v>1.0057834824293876E-2</v>
      </c>
      <c r="F552" s="37">
        <v>-2.3824453762512285E-3</v>
      </c>
      <c r="G552" s="37">
        <v>7.1110257962841105E-4</v>
      </c>
      <c r="H552" s="37">
        <v>-3.3466145833266382E-3</v>
      </c>
    </row>
    <row r="553" spans="3:8" x14ac:dyDescent="0.3">
      <c r="C553" s="17">
        <v>44875</v>
      </c>
      <c r="D553" s="58">
        <v>-1.4132594876050239E-2</v>
      </c>
      <c r="E553" s="45">
        <v>-5.2041954785282925E-3</v>
      </c>
      <c r="F553" s="37">
        <v>-7.0989910080490031E-3</v>
      </c>
      <c r="G553" s="37">
        <v>-9.4964097149260185E-3</v>
      </c>
      <c r="H553" s="37">
        <v>-9.0825636182318217E-3</v>
      </c>
    </row>
    <row r="554" spans="3:8" x14ac:dyDescent="0.3">
      <c r="C554" s="17">
        <v>44876</v>
      </c>
      <c r="D554" s="58">
        <v>5.0987704723344093E-3</v>
      </c>
      <c r="E554" s="45">
        <v>-3.4276754446020221E-3</v>
      </c>
      <c r="F554" s="37">
        <v>1.7817949422098141E-2</v>
      </c>
      <c r="G554" s="37">
        <v>1.2684545490514128E-2</v>
      </c>
      <c r="H554" s="37">
        <v>2.3366517262705338E-5</v>
      </c>
    </row>
    <row r="555" spans="3:8" x14ac:dyDescent="0.3">
      <c r="C555" s="17">
        <v>44879</v>
      </c>
      <c r="D555" s="58">
        <v>1.4109999458119416E-3</v>
      </c>
      <c r="E555" s="45">
        <v>-2.3156805663185178E-3</v>
      </c>
      <c r="F555" s="37">
        <v>-1.1395210468867851E-3</v>
      </c>
      <c r="G555" s="37">
        <v>-3.4081647110939132E-4</v>
      </c>
      <c r="H555" s="37">
        <v>-8.1421932073165847E-3</v>
      </c>
    </row>
    <row r="556" spans="3:8" x14ac:dyDescent="0.3">
      <c r="C556" s="17">
        <v>44880</v>
      </c>
      <c r="D556" s="58">
        <v>4.9440518799585883E-3</v>
      </c>
      <c r="E556" s="45">
        <v>-1.1222135060059998E-3</v>
      </c>
      <c r="F556" s="37">
        <v>4.0373448153640306E-3</v>
      </c>
      <c r="G556" s="37">
        <v>4.8778850743541125E-3</v>
      </c>
      <c r="H556" s="37">
        <v>9.5501910347837527E-4</v>
      </c>
    </row>
    <row r="557" spans="3:8" x14ac:dyDescent="0.3">
      <c r="C557" s="17">
        <v>44881</v>
      </c>
      <c r="D557" s="58">
        <v>-5.108960332051553E-3</v>
      </c>
      <c r="E557" s="45">
        <v>-9.8209607106700993E-3</v>
      </c>
      <c r="F557" s="37">
        <v>3.3179094573400678E-4</v>
      </c>
      <c r="G557" s="37">
        <v>-1.9212631764155687E-3</v>
      </c>
      <c r="H557" s="37">
        <v>7.7727506773304141E-4</v>
      </c>
    </row>
    <row r="558" spans="3:8" x14ac:dyDescent="0.3">
      <c r="C558" s="17">
        <v>44882</v>
      </c>
      <c r="D558" s="58">
        <v>-6.5019908059873168E-3</v>
      </c>
      <c r="E558" s="45">
        <v>-1.9768924661543712E-3</v>
      </c>
      <c r="F558" s="37">
        <v>-3.5728992983672619E-3</v>
      </c>
      <c r="G558" s="37">
        <v>-5.7791711212469327E-4</v>
      </c>
      <c r="H558" s="37">
        <v>-6.0394530045641383E-3</v>
      </c>
    </row>
    <row r="559" spans="3:8" x14ac:dyDescent="0.3">
      <c r="C559" s="17">
        <v>44883</v>
      </c>
      <c r="D559" s="58">
        <v>-2.3881192264948148E-3</v>
      </c>
      <c r="E559" s="45">
        <v>1.6198915877010077E-3</v>
      </c>
      <c r="F559" s="37">
        <v>-1.9789958545322231E-3</v>
      </c>
      <c r="G559" s="37">
        <v>-9.658324526500867E-4</v>
      </c>
      <c r="H559" s="37">
        <v>-6.9767026080800086E-3</v>
      </c>
    </row>
    <row r="560" spans="3:8" x14ac:dyDescent="0.3">
      <c r="C560" s="17">
        <v>44886</v>
      </c>
      <c r="D560" s="58">
        <v>-1.3411172077672125E-3</v>
      </c>
      <c r="E560" s="45">
        <v>5.7664855476191141E-3</v>
      </c>
      <c r="F560" s="37">
        <v>-8.0721702391321742E-3</v>
      </c>
      <c r="G560" s="37">
        <v>-5.1795230714347159E-3</v>
      </c>
      <c r="H560" s="37">
        <v>2.7681423825221554E-3</v>
      </c>
    </row>
    <row r="561" spans="3:8" x14ac:dyDescent="0.3">
      <c r="C561" s="17">
        <v>44887</v>
      </c>
      <c r="D561" s="58">
        <v>2.9858816262494058E-3</v>
      </c>
      <c r="E561" s="45">
        <v>7.908462312961816E-3</v>
      </c>
      <c r="F561" s="37">
        <v>4.6308570178014846E-3</v>
      </c>
      <c r="G561" s="37">
        <v>2.1359531997149554E-3</v>
      </c>
      <c r="H561" s="37">
        <v>2.2291517015221784E-3</v>
      </c>
    </row>
    <row r="562" spans="3:8" x14ac:dyDescent="0.3">
      <c r="C562" s="17">
        <v>44888</v>
      </c>
      <c r="D562" s="58">
        <v>8.7788109228629091E-3</v>
      </c>
      <c r="E562" s="45">
        <v>4.9850372462516669E-3</v>
      </c>
      <c r="F562" s="37">
        <v>1.2526365081129759E-3</v>
      </c>
      <c r="G562" s="37">
        <v>4.4183303123606701E-3</v>
      </c>
      <c r="H562" s="37">
        <v>2.1517412874733741E-3</v>
      </c>
    </row>
    <row r="563" spans="3:8" x14ac:dyDescent="0.3">
      <c r="C563" s="17">
        <v>44889</v>
      </c>
      <c r="D563" s="58">
        <v>5.2294137913644866E-3</v>
      </c>
      <c r="E563" s="45">
        <v>3.8646729806655761E-3</v>
      </c>
      <c r="F563" s="37">
        <v>1.1844164013596536E-2</v>
      </c>
      <c r="G563" s="37">
        <v>9.9661004270226849E-3</v>
      </c>
      <c r="H563" s="37">
        <v>5.4876058178009732E-3</v>
      </c>
    </row>
    <row r="564" spans="3:8" x14ac:dyDescent="0.3">
      <c r="C564" s="17">
        <v>44890</v>
      </c>
      <c r="D564" s="58">
        <v>1.2169941586724247E-2</v>
      </c>
      <c r="E564" s="45">
        <v>1.1106175578114748E-2</v>
      </c>
      <c r="F564" s="37">
        <v>1.5437080488157216E-3</v>
      </c>
      <c r="G564" s="37">
        <v>7.4995595762040674E-3</v>
      </c>
      <c r="H564" s="37">
        <v>5.2172854507880539E-3</v>
      </c>
    </row>
    <row r="565" spans="3:8" x14ac:dyDescent="0.3">
      <c r="C565" s="17">
        <v>44893</v>
      </c>
      <c r="D565" s="58">
        <v>7.776902759606419E-3</v>
      </c>
      <c r="E565" s="45">
        <v>5.0866258696525748E-3</v>
      </c>
      <c r="F565" s="37">
        <v>2.6843940861899888E-3</v>
      </c>
      <c r="G565" s="37">
        <v>3.3257270107145093E-3</v>
      </c>
      <c r="H565" s="37">
        <v>1.0554138432959414E-3</v>
      </c>
    </row>
    <row r="566" spans="3:8" x14ac:dyDescent="0.3">
      <c r="C566" s="17">
        <v>44894</v>
      </c>
      <c r="D566" s="58">
        <v>-2.7712432994252709E-4</v>
      </c>
      <c r="E566" s="45">
        <v>-1.8727548737619388E-3</v>
      </c>
      <c r="F566" s="37">
        <v>2.9713355438223681E-3</v>
      </c>
      <c r="G566" s="37">
        <v>8.7759541377239016E-4</v>
      </c>
      <c r="H566" s="37">
        <v>4.2909779851628919E-3</v>
      </c>
    </row>
    <row r="567" spans="3:8" x14ac:dyDescent="0.3">
      <c r="C567" s="17">
        <v>44895</v>
      </c>
      <c r="D567" s="58">
        <v>4.1704724957429464E-3</v>
      </c>
      <c r="E567" s="45">
        <v>-3.1065749377082695E-4</v>
      </c>
      <c r="F567" s="37">
        <v>7.5217149206494582E-3</v>
      </c>
      <c r="G567" s="37">
        <v>6.7114595468330523E-3</v>
      </c>
      <c r="H567" s="37">
        <v>1.0031145672756484E-2</v>
      </c>
    </row>
    <row r="568" spans="3:8" x14ac:dyDescent="0.3">
      <c r="C568" s="17">
        <v>44896</v>
      </c>
      <c r="D568" s="58">
        <v>5.1876686982153192E-3</v>
      </c>
      <c r="E568" s="45">
        <v>1.1010002853506213E-2</v>
      </c>
      <c r="F568" s="37">
        <v>2.8776301804863168E-3</v>
      </c>
      <c r="G568" s="37">
        <v>3.4089005441408321E-3</v>
      </c>
      <c r="H568" s="37">
        <v>4.1934939170989362E-3</v>
      </c>
    </row>
    <row r="569" spans="3:8" x14ac:dyDescent="0.3">
      <c r="C569" s="17">
        <v>44897</v>
      </c>
      <c r="D569" s="58">
        <v>4.3224159308512282E-3</v>
      </c>
      <c r="E569" s="45">
        <v>7.1097155326676383E-3</v>
      </c>
      <c r="F569" s="37">
        <v>-6.1916842483225659E-3</v>
      </c>
      <c r="G569" s="37">
        <v>-7.9179948646354321E-4</v>
      </c>
      <c r="H569" s="37">
        <v>-3.8674925355475969E-3</v>
      </c>
    </row>
    <row r="570" spans="3:8" x14ac:dyDescent="0.3">
      <c r="C570" s="17">
        <v>44900</v>
      </c>
      <c r="D570" s="58">
        <v>6.9971926572128789E-3</v>
      </c>
      <c r="E570" s="45">
        <v>4.5305161811451103E-3</v>
      </c>
      <c r="F570" s="37">
        <v>2.4790499264310033E-4</v>
      </c>
      <c r="G570" s="37">
        <v>2.7780063549778895E-3</v>
      </c>
      <c r="H570" s="37">
        <v>-1.4464294397718276E-3</v>
      </c>
    </row>
    <row r="571" spans="3:8" x14ac:dyDescent="0.3">
      <c r="C571" s="17">
        <v>44901</v>
      </c>
      <c r="D571" s="58">
        <v>5.4000131515296885E-3</v>
      </c>
      <c r="E571" s="45">
        <v>-1.0673639450010112E-3</v>
      </c>
      <c r="F571" s="37">
        <v>-3.1226131168464086E-3</v>
      </c>
      <c r="G571" s="37">
        <v>-1.1888799736852974E-3</v>
      </c>
      <c r="H571" s="37">
        <v>-3.4712330807251395E-3</v>
      </c>
    </row>
    <row r="572" spans="3:8" x14ac:dyDescent="0.3">
      <c r="C572" s="17">
        <v>44902</v>
      </c>
      <c r="D572" s="58">
        <v>-1.5000237483195201E-4</v>
      </c>
      <c r="E572" s="45">
        <v>-1.6630284506478036E-3</v>
      </c>
      <c r="F572" s="37">
        <v>-4.412849194650818E-3</v>
      </c>
      <c r="G572" s="37">
        <v>-3.0412141647265926E-3</v>
      </c>
      <c r="H572" s="37">
        <v>6.1555635125402984E-4</v>
      </c>
    </row>
    <row r="573" spans="3:8" x14ac:dyDescent="0.3">
      <c r="C573" s="17">
        <v>44903</v>
      </c>
      <c r="D573" s="58">
        <v>3.6711221648587913E-3</v>
      </c>
      <c r="E573" s="45">
        <v>1.3597453882565841E-2</v>
      </c>
      <c r="F573" s="37">
        <v>2.6253624214258174E-3</v>
      </c>
      <c r="G573" s="37">
        <v>1.2391773618108066E-2</v>
      </c>
      <c r="H573" s="37">
        <v>2.0564755639076982E-4</v>
      </c>
    </row>
    <row r="574" spans="3:8" x14ac:dyDescent="0.3">
      <c r="C574" s="17">
        <v>44904</v>
      </c>
      <c r="D574" s="58">
        <v>-1.3729870098174224E-2</v>
      </c>
      <c r="E574" s="45">
        <v>-1.3589584646878412E-2</v>
      </c>
      <c r="F574" s="37">
        <v>-6.0650276858591487E-3</v>
      </c>
      <c r="G574" s="37">
        <v>-5.4332855186113938E-3</v>
      </c>
      <c r="H574" s="37">
        <v>1.6815139781453815E-3</v>
      </c>
    </row>
    <row r="575" spans="3:8" x14ac:dyDescent="0.3">
      <c r="C575" s="17">
        <v>44907</v>
      </c>
      <c r="D575" s="58">
        <v>1.6701958347648777E-2</v>
      </c>
      <c r="E575" s="45">
        <v>6.3380710912716064E-3</v>
      </c>
      <c r="F575" s="37">
        <v>1.7544488366670309E-5</v>
      </c>
      <c r="G575" s="37">
        <v>2.4870438244356838E-3</v>
      </c>
      <c r="H575" s="37">
        <v>3.4057898928458873E-3</v>
      </c>
    </row>
    <row r="576" spans="3:8" x14ac:dyDescent="0.3">
      <c r="C576" s="17">
        <v>44908</v>
      </c>
      <c r="D576" s="58">
        <v>1.0609290068549345E-2</v>
      </c>
      <c r="E576" s="45">
        <v>1.0057870453256686E-2</v>
      </c>
      <c r="F576" s="37">
        <v>5.9841011850947073E-3</v>
      </c>
      <c r="G576" s="37">
        <v>1.1840529137190019E-2</v>
      </c>
      <c r="H576" s="37">
        <v>-1.142076194515554E-3</v>
      </c>
    </row>
    <row r="577" spans="3:8" x14ac:dyDescent="0.3">
      <c r="C577" s="17">
        <v>44909</v>
      </c>
      <c r="D577" s="58">
        <v>7.4229861128441779E-3</v>
      </c>
      <c r="E577" s="45">
        <v>3.0609757586319321E-3</v>
      </c>
      <c r="F577" s="37">
        <v>2.8045997051809085E-3</v>
      </c>
      <c r="G577" s="37">
        <v>3.0226361966983199E-3</v>
      </c>
      <c r="H577" s="37">
        <v>-2.7217429079624735E-4</v>
      </c>
    </row>
    <row r="578" spans="3:8" x14ac:dyDescent="0.3">
      <c r="C578" s="17">
        <v>44910</v>
      </c>
      <c r="D578" s="58">
        <v>-9.5370438478099197E-3</v>
      </c>
      <c r="E578" s="45">
        <v>-1.1331422277843874E-2</v>
      </c>
      <c r="F578" s="37">
        <v>-1.3173782874180123E-2</v>
      </c>
      <c r="G578" s="37">
        <v>-1.0308920230136267E-2</v>
      </c>
      <c r="H578" s="37">
        <v>-6.7143322614393345E-3</v>
      </c>
    </row>
    <row r="579" spans="3:8" x14ac:dyDescent="0.3">
      <c r="C579" s="17">
        <v>44911</v>
      </c>
      <c r="D579" s="58">
        <v>-1.2816859016771197E-2</v>
      </c>
      <c r="E579" s="45">
        <v>-1.7392617754595465E-2</v>
      </c>
      <c r="F579" s="37">
        <v>-7.9260399423262892E-3</v>
      </c>
      <c r="G579" s="37">
        <v>-1.0177971090677701E-2</v>
      </c>
      <c r="H579" s="37">
        <v>-9.3323861963016969E-3</v>
      </c>
    </row>
    <row r="580" spans="3:8" x14ac:dyDescent="0.3">
      <c r="C580" s="17">
        <v>44914</v>
      </c>
      <c r="D580" s="58">
        <v>8.226788300015591E-3</v>
      </c>
      <c r="E580" s="45">
        <v>8.8561940713377339E-3</v>
      </c>
      <c r="F580" s="37">
        <v>8.2713081494180715E-3</v>
      </c>
      <c r="G580" s="37">
        <v>9.7735388204790753E-3</v>
      </c>
      <c r="H580" s="37">
        <v>8.9492785658463834E-3</v>
      </c>
    </row>
    <row r="581" spans="3:8" x14ac:dyDescent="0.3">
      <c r="C581" s="17">
        <v>44915</v>
      </c>
      <c r="D581" s="58">
        <v>-1.9871908998900551E-3</v>
      </c>
      <c r="E581" s="45">
        <v>-2.9201815597900095E-3</v>
      </c>
      <c r="F581" s="37">
        <v>-1.9168289486068554E-3</v>
      </c>
      <c r="G581" s="37">
        <v>-4.0796259185758637E-3</v>
      </c>
      <c r="H581" s="37">
        <v>-6.0016773393116157E-3</v>
      </c>
    </row>
    <row r="582" spans="3:8" x14ac:dyDescent="0.3">
      <c r="C582" s="17">
        <v>44916</v>
      </c>
      <c r="D582" s="58">
        <v>-3.0503897163764782E-2</v>
      </c>
      <c r="E582" s="45">
        <v>-2.3078079839589278E-2</v>
      </c>
      <c r="F582" s="37">
        <v>-1.012853622726638E-2</v>
      </c>
      <c r="G582" s="37">
        <v>-1.5893325908322008E-2</v>
      </c>
      <c r="H582" s="37">
        <v>-1.5351393188312294E-2</v>
      </c>
    </row>
    <row r="583" spans="3:8" x14ac:dyDescent="0.3">
      <c r="C583" s="17">
        <v>44917</v>
      </c>
      <c r="D583" s="58">
        <v>-1.4494860502163424E-2</v>
      </c>
      <c r="E583" s="45">
        <v>-1.1654692661363522E-2</v>
      </c>
      <c r="F583" s="37">
        <v>-3.945846647431867E-3</v>
      </c>
      <c r="G583" s="37">
        <v>-8.3363355853410589E-3</v>
      </c>
      <c r="H583" s="37">
        <v>-7.3691445497961706E-3</v>
      </c>
    </row>
    <row r="584" spans="3:8" x14ac:dyDescent="0.3">
      <c r="C584" s="17">
        <v>44918</v>
      </c>
      <c r="D584" s="58">
        <v>-4.8181246534293204E-2</v>
      </c>
      <c r="E584" s="45">
        <v>-4.3916176840262285E-2</v>
      </c>
      <c r="F584" s="37">
        <v>-1.7688255176541059E-2</v>
      </c>
      <c r="G584" s="37">
        <v>-2.5115609168393213E-2</v>
      </c>
      <c r="H584" s="37">
        <v>-1.7335530618510508E-2</v>
      </c>
    </row>
    <row r="585" spans="3:8" x14ac:dyDescent="0.3">
      <c r="C585" s="17">
        <v>44921</v>
      </c>
      <c r="D585" s="58">
        <v>4.3339759298046544E-2</v>
      </c>
      <c r="E585" s="45">
        <v>3.8771710813264235E-2</v>
      </c>
      <c r="F585" s="37">
        <v>1.1654601859803031E-2</v>
      </c>
      <c r="G585" s="37">
        <v>2.9864949441021475E-2</v>
      </c>
      <c r="H585" s="37">
        <v>1.5488307322842638E-2</v>
      </c>
    </row>
    <row r="586" spans="3:8" x14ac:dyDescent="0.3">
      <c r="C586" s="17">
        <v>44922</v>
      </c>
      <c r="D586" s="58">
        <v>1.8651394855741198E-2</v>
      </c>
      <c r="E586" s="45">
        <v>1.5150583592018541E-2</v>
      </c>
      <c r="F586" s="37">
        <v>6.5273308473932723E-3</v>
      </c>
      <c r="G586" s="37">
        <v>8.034985915691243E-3</v>
      </c>
      <c r="H586" s="37">
        <v>3.4214886176893318E-3</v>
      </c>
    </row>
    <row r="587" spans="3:8" x14ac:dyDescent="0.3">
      <c r="C587" s="17">
        <v>44923</v>
      </c>
      <c r="D587" s="58">
        <v>6.0330902902542916E-3</v>
      </c>
      <c r="E587" s="45">
        <v>1.151018162856428E-3</v>
      </c>
      <c r="F587" s="37">
        <v>-5.4549218972886995E-4</v>
      </c>
      <c r="G587" s="37">
        <v>5.0381595827833289E-4</v>
      </c>
      <c r="H587" s="37">
        <v>2.9957152699298401E-3</v>
      </c>
    </row>
    <row r="588" spans="3:8" x14ac:dyDescent="0.3">
      <c r="C588" s="17">
        <v>44924</v>
      </c>
      <c r="D588" s="58">
        <v>7.0470290573464685E-3</v>
      </c>
      <c r="E588" s="45">
        <v>3.0012301623494396E-3</v>
      </c>
      <c r="F588" s="37">
        <v>3.7653006557649537E-3</v>
      </c>
      <c r="G588" s="37">
        <v>7.618309686013883E-3</v>
      </c>
      <c r="H588" s="37">
        <v>2.4891750467117061E-4</v>
      </c>
    </row>
    <row r="589" spans="3:8" x14ac:dyDescent="0.3">
      <c r="C589" s="17">
        <v>44925</v>
      </c>
      <c r="D589" s="58">
        <v>9.5607588670615917E-3</v>
      </c>
      <c r="E589" s="45">
        <v>1.0795540093579309E-2</v>
      </c>
      <c r="F589" s="37">
        <v>-4.7213036991696124E-3</v>
      </c>
      <c r="G589" s="37">
        <v>-2.5505617178361553E-3</v>
      </c>
      <c r="H589" s="37">
        <v>6.8352039450453479E-4</v>
      </c>
    </row>
    <row r="590" spans="3:8" x14ac:dyDescent="0.3">
      <c r="C590" s="17">
        <v>44928</v>
      </c>
      <c r="D590" s="58">
        <v>1.7063570463583987E-2</v>
      </c>
      <c r="E590" s="45">
        <v>1.2271538796617498E-2</v>
      </c>
      <c r="F590" s="37">
        <v>5.0786393807272252E-3</v>
      </c>
      <c r="G590" s="37">
        <v>6.9505950202200214E-3</v>
      </c>
      <c r="H590" s="37">
        <v>3.9609067186052136E-4</v>
      </c>
    </row>
    <row r="591" spans="3:8" x14ac:dyDescent="0.3">
      <c r="C591" s="17">
        <v>44929</v>
      </c>
      <c r="D591" s="58">
        <v>4.2683312577030839E-3</v>
      </c>
      <c r="E591" s="45">
        <v>5.6178731483806105E-3</v>
      </c>
      <c r="F591" s="37">
        <v>1.9210930578907634E-3</v>
      </c>
      <c r="G591" s="37">
        <v>6.6900898495308222E-3</v>
      </c>
      <c r="H591" s="37">
        <v>-3.0013339428170372E-3</v>
      </c>
    </row>
    <row r="592" spans="3:8" x14ac:dyDescent="0.3">
      <c r="C592" s="17">
        <v>44930</v>
      </c>
      <c r="D592" s="58">
        <v>-1.2898535900478403E-2</v>
      </c>
      <c r="E592" s="45">
        <v>-1.3029089097481407E-2</v>
      </c>
      <c r="F592" s="37">
        <v>-1.0401504521800052E-2</v>
      </c>
      <c r="G592" s="37">
        <v>-8.0616672816891024E-3</v>
      </c>
      <c r="H592" s="37">
        <v>-7.1062060703960869E-3</v>
      </c>
    </row>
    <row r="593" spans="3:8" x14ac:dyDescent="0.3">
      <c r="C593" s="17">
        <v>44931</v>
      </c>
      <c r="D593" s="58">
        <v>1.3837357403339713E-3</v>
      </c>
      <c r="E593" s="45">
        <v>5.6754986064393486E-3</v>
      </c>
      <c r="F593" s="37">
        <v>-2.8218802134321744E-3</v>
      </c>
      <c r="G593" s="37">
        <v>-2.431985022267341E-3</v>
      </c>
      <c r="H593" s="37">
        <v>4.5007733858489123E-3</v>
      </c>
    </row>
    <row r="594" spans="3:8" x14ac:dyDescent="0.3">
      <c r="C594" s="17">
        <v>44932</v>
      </c>
      <c r="D594" s="58">
        <v>-6.6168917472308507E-3</v>
      </c>
      <c r="E594" s="45">
        <v>-8.3025382009411491E-3</v>
      </c>
      <c r="F594" s="37">
        <v>-7.3851428795824693E-3</v>
      </c>
      <c r="G594" s="37">
        <v>-9.2450270821281943E-3</v>
      </c>
      <c r="H594" s="37">
        <v>-3.7974706618251002E-3</v>
      </c>
    </row>
    <row r="595" spans="3:8" x14ac:dyDescent="0.3">
      <c r="C595" s="17">
        <v>44935</v>
      </c>
      <c r="D595" s="58">
        <v>7.1281077890367386E-3</v>
      </c>
      <c r="E595" s="45">
        <v>1.1450554798631031E-2</v>
      </c>
      <c r="F595" s="37">
        <v>1.3510355597735869E-2</v>
      </c>
      <c r="G595" s="37">
        <v>6.9788978309196529E-3</v>
      </c>
      <c r="H595" s="37">
        <v>7.1841480068792936E-3</v>
      </c>
    </row>
    <row r="596" spans="3:8" x14ac:dyDescent="0.3">
      <c r="C596" s="17">
        <v>44936</v>
      </c>
      <c r="D596" s="58">
        <v>-9.2516476189266981E-3</v>
      </c>
      <c r="E596" s="45">
        <v>-8.5537181632811474E-3</v>
      </c>
      <c r="F596" s="37">
        <v>-1.0332758951878213E-2</v>
      </c>
      <c r="G596" s="37">
        <v>-9.236174226682119E-3</v>
      </c>
      <c r="H596" s="37">
        <v>-2.9235161959763264E-3</v>
      </c>
    </row>
    <row r="597" spans="3:8" x14ac:dyDescent="0.3">
      <c r="C597" s="17">
        <v>44937</v>
      </c>
      <c r="D597" s="58">
        <v>6.47885253488423E-3</v>
      </c>
      <c r="E597" s="45">
        <v>2.4757569137267574E-3</v>
      </c>
      <c r="F597" s="37">
        <v>-1.0377885963074908E-3</v>
      </c>
      <c r="G597" s="37">
        <v>1.701526917490095E-3</v>
      </c>
      <c r="H597" s="37">
        <v>-8.5485831043471028E-4</v>
      </c>
    </row>
    <row r="598" spans="3:8" x14ac:dyDescent="0.3">
      <c r="C598" s="17">
        <v>44938</v>
      </c>
      <c r="D598" s="58">
        <v>-3.1014978048796923E-3</v>
      </c>
      <c r="E598" s="45">
        <v>-5.3985022374377018E-3</v>
      </c>
      <c r="F598" s="37">
        <v>-2.1016369909628361E-3</v>
      </c>
      <c r="G598" s="37">
        <v>-1.927459359903234E-3</v>
      </c>
      <c r="H598" s="37">
        <v>3.054128370220184E-4</v>
      </c>
    </row>
    <row r="599" spans="3:8" x14ac:dyDescent="0.3">
      <c r="C599" s="17">
        <v>44939</v>
      </c>
      <c r="D599" s="58">
        <v>7.3962206846067986E-3</v>
      </c>
      <c r="E599" s="45">
        <v>4.7662189275473237E-3</v>
      </c>
      <c r="F599" s="37">
        <v>5.5070708124134189E-3</v>
      </c>
      <c r="G599" s="37">
        <v>7.1282493654102712E-3</v>
      </c>
      <c r="H599" s="37">
        <v>3.9113651747678027E-4</v>
      </c>
    </row>
    <row r="600" spans="3:8" x14ac:dyDescent="0.3">
      <c r="C600" s="17">
        <v>44942</v>
      </c>
      <c r="D600" s="58">
        <v>5.3475690894763195E-3</v>
      </c>
      <c r="E600" s="45">
        <v>1.0716540289782152E-3</v>
      </c>
      <c r="F600" s="37">
        <v>-3.4528649980825762E-3</v>
      </c>
      <c r="G600" s="37">
        <v>-5.0094712202038739E-3</v>
      </c>
      <c r="H600" s="37">
        <v>-1.4056637197890143E-3</v>
      </c>
    </row>
    <row r="601" spans="3:8" x14ac:dyDescent="0.3">
      <c r="C601" s="17">
        <v>44943</v>
      </c>
      <c r="D601" s="58">
        <v>-2.6380483559389437E-3</v>
      </c>
      <c r="E601" s="45">
        <v>-3.295466875110487E-3</v>
      </c>
      <c r="F601" s="37">
        <v>8.8414759319508669E-3</v>
      </c>
      <c r="G601" s="37">
        <v>-2.260289954498446E-3</v>
      </c>
      <c r="H601" s="37">
        <v>5.4145069969873706E-3</v>
      </c>
    </row>
    <row r="602" spans="3:8" x14ac:dyDescent="0.3">
      <c r="C602" s="17">
        <v>44944</v>
      </c>
      <c r="D602" s="58">
        <v>2.8769702616338751E-3</v>
      </c>
      <c r="E602" s="45">
        <v>-1.1787912252747604E-3</v>
      </c>
      <c r="F602" s="37">
        <v>6.1897729987662777E-3</v>
      </c>
      <c r="G602" s="37">
        <v>3.7307663643562292E-3</v>
      </c>
      <c r="H602" s="37">
        <v>3.4099152050999257E-3</v>
      </c>
    </row>
    <row r="603" spans="3:8" x14ac:dyDescent="0.3">
      <c r="C603" s="17">
        <v>44945</v>
      </c>
      <c r="D603" s="58">
        <v>-4.0321580183591875E-3</v>
      </c>
      <c r="E603" s="45">
        <v>3.9670002682213446E-4</v>
      </c>
      <c r="F603" s="37">
        <v>-3.0373622247933008E-3</v>
      </c>
      <c r="G603" s="37">
        <v>-7.5660962363801113E-4</v>
      </c>
      <c r="H603" s="37">
        <v>-2.9057159166938108E-3</v>
      </c>
    </row>
    <row r="604" spans="3:8" x14ac:dyDescent="0.3">
      <c r="C604" s="17">
        <v>44946</v>
      </c>
      <c r="D604" s="58">
        <v>8.0402451706170907E-4</v>
      </c>
      <c r="E604" s="45">
        <v>-4.9681797992948036E-3</v>
      </c>
      <c r="F604" s="37">
        <v>-4.4292665400772618E-3</v>
      </c>
      <c r="G604" s="37">
        <v>-4.644505220909906E-4</v>
      </c>
      <c r="H604" s="37">
        <v>-1.0606870429008892E-2</v>
      </c>
    </row>
    <row r="605" spans="3:8" x14ac:dyDescent="0.3">
      <c r="C605" s="17">
        <v>44949</v>
      </c>
      <c r="D605" s="58">
        <v>-2.2500898755686296E-3</v>
      </c>
      <c r="E605" s="45">
        <v>1.3595980857184901E-3</v>
      </c>
      <c r="F605" s="37">
        <v>5.0229307013701843E-3</v>
      </c>
      <c r="G605" s="37">
        <v>6.1849845035140925E-3</v>
      </c>
      <c r="H605" s="37">
        <v>4.9619629527025673E-3</v>
      </c>
    </row>
    <row r="606" spans="3:8" x14ac:dyDescent="0.3">
      <c r="C606" s="17">
        <v>44950</v>
      </c>
      <c r="D606" s="58">
        <v>-7.3678071687422264E-3</v>
      </c>
      <c r="E606" s="45">
        <v>-7.4160510921558818E-3</v>
      </c>
      <c r="F606" s="37">
        <v>-8.0427192204460684E-7</v>
      </c>
      <c r="G606" s="37">
        <v>-3.9666523786079473E-3</v>
      </c>
      <c r="H606" s="37">
        <v>3.9188986735447986E-3</v>
      </c>
    </row>
    <row r="607" spans="3:8" x14ac:dyDescent="0.3">
      <c r="C607" s="17">
        <v>44951</v>
      </c>
      <c r="D607" s="58">
        <v>-9.9818493954005397E-3</v>
      </c>
      <c r="E607" s="45">
        <v>-2.1034400487703633E-2</v>
      </c>
      <c r="F607" s="37">
        <v>-1.2481660351339732E-2</v>
      </c>
      <c r="G607" s="37">
        <v>-2.293310609704239E-2</v>
      </c>
      <c r="H607" s="37">
        <v>-3.2608433273823519E-3</v>
      </c>
    </row>
    <row r="608" spans="3:8" x14ac:dyDescent="0.3">
      <c r="C608" s="17">
        <v>44953</v>
      </c>
      <c r="D608" s="58">
        <v>-2.6658930996995508E-2</v>
      </c>
      <c r="E608" s="45">
        <v>-3.173609205202662E-2</v>
      </c>
      <c r="F608" s="37">
        <v>-1.6074828204152881E-2</v>
      </c>
      <c r="G608" s="37">
        <v>-2.6180572839982295E-2</v>
      </c>
      <c r="H608" s="37">
        <v>2.8458102846754473E-4</v>
      </c>
    </row>
    <row r="609" spans="3:8" x14ac:dyDescent="0.3">
      <c r="C609" s="17">
        <v>44956</v>
      </c>
      <c r="D609" s="58">
        <v>-4.6318800680685947E-3</v>
      </c>
      <c r="E609" s="45">
        <v>-1.3234920953951834E-3</v>
      </c>
      <c r="F609" s="37">
        <v>2.5133232704751362E-3</v>
      </c>
      <c r="G609" s="37">
        <v>2.918890341326258E-4</v>
      </c>
      <c r="H609" s="37">
        <v>-1.3897501432742555E-3</v>
      </c>
    </row>
    <row r="610" spans="3:8" x14ac:dyDescent="0.3">
      <c r="C610" s="17">
        <v>44957</v>
      </c>
      <c r="D610" s="58">
        <v>2.4641135248917409E-2</v>
      </c>
      <c r="E610" s="45">
        <v>2.4607760020615387E-2</v>
      </c>
      <c r="F610" s="37">
        <v>7.3975752459901165E-4</v>
      </c>
      <c r="G610" s="37">
        <v>8.174391367954989E-3</v>
      </c>
      <c r="H610" s="37">
        <v>6.9521163511345385E-3</v>
      </c>
    </row>
    <row r="611" spans="3:8" x14ac:dyDescent="0.3">
      <c r="C611" s="17">
        <v>44958</v>
      </c>
      <c r="D611" s="58">
        <v>-1.6451197988104137E-2</v>
      </c>
      <c r="E611" s="45">
        <v>-2.3979424933349178E-2</v>
      </c>
      <c r="F611" s="37">
        <v>-2.6027010029652229E-3</v>
      </c>
      <c r="G611" s="37">
        <v>-1.9091209046272855E-2</v>
      </c>
      <c r="H611" s="37">
        <v>-1.5750938523305182E-4</v>
      </c>
    </row>
    <row r="612" spans="3:8" x14ac:dyDescent="0.3">
      <c r="C612" s="17">
        <v>44959</v>
      </c>
      <c r="D612" s="58">
        <v>8.4595303016557176E-3</v>
      </c>
      <c r="E612" s="45">
        <v>1.7373946177602832E-3</v>
      </c>
      <c r="F612" s="37">
        <v>-3.4175529533742092E-4</v>
      </c>
      <c r="G612" s="37">
        <v>5.5066582990287763E-4</v>
      </c>
      <c r="H612" s="37">
        <v>1.1765881922183887E-2</v>
      </c>
    </row>
    <row r="613" spans="3:8" x14ac:dyDescent="0.3">
      <c r="C613" s="17">
        <v>44960</v>
      </c>
      <c r="D613" s="58">
        <v>-3.3984193717500554E-3</v>
      </c>
      <c r="E613" s="45">
        <v>2.8183051160377923E-3</v>
      </c>
      <c r="F613" s="37">
        <v>1.3807459882118978E-2</v>
      </c>
      <c r="G613" s="37">
        <v>1.5167226725748566E-2</v>
      </c>
      <c r="H613" s="37">
        <v>3.7484798350830226E-3</v>
      </c>
    </row>
    <row r="614" spans="3:8" x14ac:dyDescent="0.3">
      <c r="C614" s="17">
        <v>44963</v>
      </c>
      <c r="D614" s="58">
        <v>2.6158052343892868E-3</v>
      </c>
      <c r="E614" s="45">
        <v>2.1644625318635214E-3</v>
      </c>
      <c r="F614" s="37">
        <v>-5.0234726715222512E-3</v>
      </c>
      <c r="G614" s="37">
        <v>8.3650861168673449E-4</v>
      </c>
      <c r="H614" s="37">
        <v>-4.9902629733853902E-3</v>
      </c>
    </row>
    <row r="615" spans="3:8" x14ac:dyDescent="0.3">
      <c r="C615" s="17">
        <v>44964</v>
      </c>
      <c r="D615" s="58">
        <v>-2.4304635923072613E-3</v>
      </c>
      <c r="E615" s="45">
        <v>-5.2074683917201674E-3</v>
      </c>
      <c r="F615" s="37">
        <v>-2.430351427356427E-3</v>
      </c>
      <c r="G615" s="37">
        <v>-1.663239271295475E-3</v>
      </c>
      <c r="H615" s="37">
        <v>-3.6321308329587197E-3</v>
      </c>
    </row>
    <row r="616" spans="3:8" x14ac:dyDescent="0.3">
      <c r="C616" s="17">
        <v>44965</v>
      </c>
      <c r="D616" s="58">
        <v>6.3806820805807161E-3</v>
      </c>
      <c r="E616" s="45">
        <v>5.7397574184455047E-3</v>
      </c>
      <c r="F616" s="37">
        <v>8.562343345582318E-3</v>
      </c>
      <c r="G616" s="37">
        <v>1.0091951648144564E-2</v>
      </c>
      <c r="H616" s="37">
        <v>4.3552142345538152E-3</v>
      </c>
    </row>
    <row r="617" spans="3:8" x14ac:dyDescent="0.3">
      <c r="C617" s="17">
        <v>44966</v>
      </c>
      <c r="D617" s="58">
        <v>-8.8521807065653347E-4</v>
      </c>
      <c r="E617" s="45">
        <v>-5.9142274653509435E-4</v>
      </c>
      <c r="F617" s="37">
        <v>1.2065633806223124E-3</v>
      </c>
      <c r="G617" s="37">
        <v>2.7535407104387786E-3</v>
      </c>
      <c r="H617" s="37">
        <v>-1.3291226049137435E-3</v>
      </c>
    </row>
    <row r="618" spans="3:8" x14ac:dyDescent="0.3">
      <c r="C618" s="17">
        <v>44967</v>
      </c>
      <c r="D618" s="58">
        <v>4.4196834216641851E-3</v>
      </c>
      <c r="E618" s="45">
        <v>5.3585592066520155E-3</v>
      </c>
      <c r="F618" s="37">
        <v>-2.0680640036376944E-3</v>
      </c>
      <c r="G618" s="37">
        <v>2.6900676960454812E-3</v>
      </c>
      <c r="H618" s="37">
        <v>1.5400176121914738E-3</v>
      </c>
    </row>
    <row r="619" spans="3:8" x14ac:dyDescent="0.3">
      <c r="C619" s="17">
        <v>44970</v>
      </c>
      <c r="D619" s="58">
        <v>-5.103236598397079E-3</v>
      </c>
      <c r="E619" s="45">
        <v>-8.8887026368211584E-3</v>
      </c>
      <c r="F619" s="37">
        <v>-4.8073627816142368E-3</v>
      </c>
      <c r="G619" s="37">
        <v>-1.024823922062168E-2</v>
      </c>
      <c r="H619" s="37">
        <v>-4.5820734693710228E-3</v>
      </c>
    </row>
    <row r="620" spans="3:8" x14ac:dyDescent="0.3">
      <c r="C620" s="17">
        <v>44971</v>
      </c>
      <c r="D620" s="58">
        <v>-1.2328862390889716E-3</v>
      </c>
      <c r="E620" s="45">
        <v>2.4007846760461921E-3</v>
      </c>
      <c r="F620" s="37">
        <v>8.9355861044361756E-3</v>
      </c>
      <c r="G620" s="37">
        <v>2.8731124136066044E-3</v>
      </c>
      <c r="H620" s="37">
        <v>-1.5740403925705243E-5</v>
      </c>
    </row>
    <row r="621" spans="3:8" x14ac:dyDescent="0.3">
      <c r="C621" s="17">
        <v>44972</v>
      </c>
      <c r="D621" s="58">
        <v>5.52558786103108E-3</v>
      </c>
      <c r="E621" s="45">
        <v>8.4778675126442188E-3</v>
      </c>
      <c r="F621" s="37">
        <v>5.4503564705024026E-3</v>
      </c>
      <c r="G621" s="37">
        <v>4.5818961904483136E-3</v>
      </c>
      <c r="H621" s="37">
        <v>3.3439596064367386E-3</v>
      </c>
    </row>
    <row r="622" spans="3:8" x14ac:dyDescent="0.3">
      <c r="C622" s="17">
        <v>44973</v>
      </c>
      <c r="D622" s="58">
        <v>1.7287320407690498E-3</v>
      </c>
      <c r="E622" s="45">
        <v>8.0719211630448408E-3</v>
      </c>
      <c r="F622" s="37">
        <v>1.1023000987972864E-3</v>
      </c>
      <c r="G622" s="37">
        <v>-7.3489593602886624E-4</v>
      </c>
      <c r="H622" s="37">
        <v>-3.9536419662742749E-3</v>
      </c>
    </row>
    <row r="623" spans="3:8" x14ac:dyDescent="0.3">
      <c r="C623" s="17">
        <v>44974</v>
      </c>
      <c r="D623" s="58">
        <v>-2.4841795524164849E-3</v>
      </c>
      <c r="E623" s="45">
        <v>-7.631733841277139E-3</v>
      </c>
      <c r="F623" s="37">
        <v>-5.0812425766468498E-3</v>
      </c>
      <c r="G623" s="37">
        <v>-1.2598055538736315E-2</v>
      </c>
      <c r="H623" s="37">
        <v>-2.3798376161850072E-3</v>
      </c>
    </row>
    <row r="624" spans="3:8" x14ac:dyDescent="0.3">
      <c r="C624" s="17">
        <v>44977</v>
      </c>
      <c r="D624" s="58">
        <v>-4.1966607891673986E-3</v>
      </c>
      <c r="E624" s="45">
        <v>-2.7509419312317303E-4</v>
      </c>
      <c r="F624" s="37">
        <v>-5.5564454190560469E-3</v>
      </c>
      <c r="G624" s="37">
        <v>-4.2255661830295117E-3</v>
      </c>
      <c r="H624" s="37">
        <v>-4.0244233414492517E-3</v>
      </c>
    </row>
    <row r="625" spans="3:8" x14ac:dyDescent="0.3">
      <c r="C625" s="17">
        <v>44978</v>
      </c>
      <c r="D625" s="58">
        <v>1.5544514180422749E-3</v>
      </c>
      <c r="E625" s="45">
        <v>-3.7387917928326498E-3</v>
      </c>
      <c r="F625" s="37">
        <v>-1.0090003068078572E-3</v>
      </c>
      <c r="G625" s="37">
        <v>-2.9871553657962527E-3</v>
      </c>
      <c r="H625" s="37">
        <v>-3.1241531668185938E-3</v>
      </c>
    </row>
    <row r="626" spans="3:8" x14ac:dyDescent="0.3">
      <c r="C626" s="17">
        <v>44979</v>
      </c>
      <c r="D626" s="58">
        <v>-8.5735961137401381E-3</v>
      </c>
      <c r="E626" s="45">
        <v>-1.0285863614925048E-2</v>
      </c>
      <c r="F626" s="37">
        <v>-1.5256864023019921E-2</v>
      </c>
      <c r="G626" s="37">
        <v>-1.2130158287067955E-2</v>
      </c>
      <c r="H626" s="37">
        <v>-8.2095237921127606E-3</v>
      </c>
    </row>
    <row r="627" spans="3:8" x14ac:dyDescent="0.3">
      <c r="C627" s="17">
        <v>44980</v>
      </c>
      <c r="D627" s="58">
        <v>-4.1657951950281004E-3</v>
      </c>
      <c r="E627" s="45">
        <v>4.6962447184169227E-4</v>
      </c>
      <c r="F627" s="37">
        <v>-2.4560756859928674E-3</v>
      </c>
      <c r="G627" s="37">
        <v>4.3125684470837478E-3</v>
      </c>
      <c r="H627" s="37">
        <v>2.7075469623540974E-3</v>
      </c>
    </row>
    <row r="628" spans="3:8" x14ac:dyDescent="0.3">
      <c r="C628" s="17">
        <v>44981</v>
      </c>
      <c r="D628" s="58">
        <v>-8.0227125805302744E-3</v>
      </c>
      <c r="E628" s="45">
        <v>-1.0242040616040443E-2</v>
      </c>
      <c r="F628" s="37">
        <v>-2.5890267820563207E-3</v>
      </c>
      <c r="G628" s="37">
        <v>-1.9128985021972468E-3</v>
      </c>
      <c r="H628" s="37">
        <v>-1.0328566346545489E-3</v>
      </c>
    </row>
    <row r="629" spans="3:8" x14ac:dyDescent="0.3">
      <c r="C629" s="17">
        <v>44984</v>
      </c>
      <c r="D629" s="58">
        <v>-1.0564631858722895E-2</v>
      </c>
      <c r="E629" s="45">
        <v>-4.8629340536684145E-3</v>
      </c>
      <c r="F629" s="37">
        <v>-4.195003114340826E-3</v>
      </c>
      <c r="G629" s="37">
        <v>4.3290263753872895E-3</v>
      </c>
      <c r="H629" s="37">
        <v>-8.3156815776479001E-3</v>
      </c>
    </row>
    <row r="630" spans="3:8" x14ac:dyDescent="0.3">
      <c r="C630" s="17">
        <v>44985</v>
      </c>
      <c r="D630" s="58">
        <v>7.2679318315925934E-3</v>
      </c>
      <c r="E630" s="45">
        <v>2.2442681075527317E-3</v>
      </c>
      <c r="F630" s="37">
        <v>-5.1084392684682504E-3</v>
      </c>
      <c r="G630" s="37">
        <v>1.2114978687719098E-3</v>
      </c>
      <c r="H630" s="37">
        <v>3.6665724392545882E-4</v>
      </c>
    </row>
    <row r="631" spans="3:8" x14ac:dyDescent="0.3">
      <c r="C631" s="17">
        <v>44986</v>
      </c>
      <c r="D631" s="58">
        <v>1.2615712998513178E-2</v>
      </c>
      <c r="E631" s="45">
        <v>1.197115858913721E-2</v>
      </c>
      <c r="F631" s="37">
        <v>8.4747157460736255E-3</v>
      </c>
      <c r="G631" s="37">
        <v>1.170216733482261E-2</v>
      </c>
      <c r="H631" s="37">
        <v>5.1638850524786898E-3</v>
      </c>
    </row>
    <row r="632" spans="3:8" x14ac:dyDescent="0.3">
      <c r="C632" s="17">
        <v>44987</v>
      </c>
      <c r="D632" s="58">
        <v>-2.0285587558023736E-3</v>
      </c>
      <c r="E632" s="45">
        <v>8.2774313828682874E-4</v>
      </c>
      <c r="F632" s="37">
        <v>-7.3877469263479364E-3</v>
      </c>
      <c r="G632" s="37">
        <v>-4.0350306991439868E-3</v>
      </c>
      <c r="H632" s="37">
        <v>-2.4333902664345763E-3</v>
      </c>
    </row>
    <row r="633" spans="3:8" x14ac:dyDescent="0.3">
      <c r="C633" s="17">
        <v>44988</v>
      </c>
      <c r="D633" s="58">
        <v>1.476095133188207E-2</v>
      </c>
      <c r="E633" s="45">
        <v>1.434220827514043E-2</v>
      </c>
      <c r="F633" s="37">
        <v>1.5690496474662939E-2</v>
      </c>
      <c r="G633" s="37">
        <v>1.8499420540420662E-2</v>
      </c>
      <c r="H633" s="37">
        <v>7.728241472201621E-3</v>
      </c>
    </row>
    <row r="634" spans="3:8" x14ac:dyDescent="0.3">
      <c r="C634" s="17">
        <v>44991</v>
      </c>
      <c r="D634" s="58">
        <v>1.1354070631995623E-2</v>
      </c>
      <c r="E634" s="45">
        <v>5.1383645655584641E-3</v>
      </c>
      <c r="F634" s="37">
        <v>6.632056974362561E-3</v>
      </c>
      <c r="G634" s="37">
        <v>2.4039950431521623E-3</v>
      </c>
      <c r="H634" s="37">
        <v>2.234826139857623E-3</v>
      </c>
    </row>
    <row r="635" spans="3:8" x14ac:dyDescent="0.3">
      <c r="C635" s="17">
        <v>44993</v>
      </c>
      <c r="D635" s="58">
        <v>6.0781231082703653E-3</v>
      </c>
      <c r="E635" s="45">
        <v>5.9899509078043282E-3</v>
      </c>
      <c r="F635" s="37">
        <v>2.4112371435342185E-3</v>
      </c>
      <c r="G635" s="37">
        <v>3.879052831133805E-3</v>
      </c>
      <c r="H635" s="37">
        <v>1.820598681373636E-3</v>
      </c>
    </row>
    <row r="636" spans="3:8" x14ac:dyDescent="0.3">
      <c r="C636" s="17">
        <v>44994</v>
      </c>
      <c r="D636" s="58">
        <v>-3.3385456873149155E-3</v>
      </c>
      <c r="E636" s="45">
        <v>-5.757490304719815E-3</v>
      </c>
      <c r="F636" s="37">
        <v>-9.2845538712527948E-3</v>
      </c>
      <c r="G636" s="37">
        <v>-7.4401764752077401E-3</v>
      </c>
      <c r="H636" s="37">
        <v>-6.6645644933564386E-3</v>
      </c>
    </row>
    <row r="637" spans="3:8" x14ac:dyDescent="0.3">
      <c r="C637" s="17">
        <v>44995</v>
      </c>
      <c r="D637" s="58">
        <v>-6.0334938215630867E-3</v>
      </c>
      <c r="E637" s="45">
        <v>-1.0260946935960103E-2</v>
      </c>
      <c r="F637" s="37">
        <v>-1.0050709497294329E-2</v>
      </c>
      <c r="G637" s="37">
        <v>-1.6461478427260777E-2</v>
      </c>
      <c r="H637" s="37">
        <v>9.118226834076296E-4</v>
      </c>
    </row>
    <row r="638" spans="3:8" x14ac:dyDescent="0.3">
      <c r="C638" s="17">
        <v>44998</v>
      </c>
      <c r="D638" s="58">
        <v>-2.2444163888784781E-2</v>
      </c>
      <c r="E638" s="45">
        <v>-2.0110275057999918E-2</v>
      </c>
      <c r="F638" s="37">
        <v>-1.4872175928233691E-2</v>
      </c>
      <c r="G638" s="37">
        <v>-2.5445198558703135E-2</v>
      </c>
      <c r="H638" s="37">
        <v>-1.2467349082647249E-2</v>
      </c>
    </row>
    <row r="639" spans="3:8" x14ac:dyDescent="0.3">
      <c r="C639" s="17">
        <v>44999</v>
      </c>
      <c r="D639" s="58">
        <v>-4.2299283652522616E-3</v>
      </c>
      <c r="E639" s="45">
        <v>-1.198558687010895E-2</v>
      </c>
      <c r="F639" s="37">
        <v>-6.476789285251805E-3</v>
      </c>
      <c r="G639" s="37">
        <v>-6.2774345478774111E-3</v>
      </c>
      <c r="H639" s="37">
        <v>-3.001933563776051E-3</v>
      </c>
    </row>
    <row r="640" spans="3:8" x14ac:dyDescent="0.3">
      <c r="C640" s="17">
        <v>45000</v>
      </c>
      <c r="D640" s="58">
        <v>-4.0774476835672277E-3</v>
      </c>
      <c r="E640" s="45">
        <v>-9.022528339465393E-4</v>
      </c>
      <c r="F640" s="37">
        <v>-4.1779547101494421E-3</v>
      </c>
      <c r="G640" s="37">
        <v>-7.2307541463053028E-3</v>
      </c>
      <c r="H640" s="37">
        <v>-1.482459614696293E-3</v>
      </c>
    </row>
    <row r="641" spans="3:8" x14ac:dyDescent="0.3">
      <c r="C641" s="17">
        <v>45001</v>
      </c>
      <c r="D641" s="58">
        <v>-1.1257383053393283E-3</v>
      </c>
      <c r="E641" s="45">
        <v>-1.0213832200202248E-3</v>
      </c>
      <c r="F641" s="37">
        <v>7.9751290879907842E-4</v>
      </c>
      <c r="G641" s="37">
        <v>-7.5353919159716447E-4</v>
      </c>
      <c r="H641" s="37">
        <v>7.3057401207843927E-4</v>
      </c>
    </row>
    <row r="642" spans="3:8" x14ac:dyDescent="0.3">
      <c r="C642" s="17">
        <v>45002</v>
      </c>
      <c r="D642" s="58">
        <v>-4.5622705875053484E-3</v>
      </c>
      <c r="E642" s="45">
        <v>1.8341220281696885E-3</v>
      </c>
      <c r="F642" s="37">
        <v>6.7290723153823652E-3</v>
      </c>
      <c r="G642" s="37">
        <v>9.8260002611090542E-3</v>
      </c>
      <c r="H642" s="37">
        <v>4.5735661268067173E-3</v>
      </c>
    </row>
    <row r="643" spans="3:8" x14ac:dyDescent="0.3">
      <c r="C643" s="17">
        <v>45005</v>
      </c>
      <c r="D643" s="58">
        <v>-1.3407066314205313E-2</v>
      </c>
      <c r="E643" s="45">
        <v>-1.2187177862378112E-2</v>
      </c>
      <c r="F643" s="37">
        <v>-6.5524174641427178E-3</v>
      </c>
      <c r="G643" s="37">
        <v>-1.0738826541305662E-2</v>
      </c>
      <c r="H643" s="37">
        <v>-5.3729335546386743E-3</v>
      </c>
    </row>
    <row r="644" spans="3:8" x14ac:dyDescent="0.3">
      <c r="C644" s="17">
        <v>45006</v>
      </c>
      <c r="D644" s="58">
        <v>9.3782708546470452E-3</v>
      </c>
      <c r="E644" s="45">
        <v>8.3174673961824066E-3</v>
      </c>
      <c r="F644" s="37">
        <v>7.0061494225359981E-3</v>
      </c>
      <c r="G644" s="37">
        <v>1.5153227769053101E-2</v>
      </c>
      <c r="H644" s="37">
        <v>1.7279138607550399E-3</v>
      </c>
    </row>
    <row r="645" spans="3:8" x14ac:dyDescent="0.3">
      <c r="C645" s="17">
        <v>45007</v>
      </c>
      <c r="D645" s="58">
        <v>4.0325980916815227E-3</v>
      </c>
      <c r="E645" s="45">
        <v>2.7535438570715121E-3</v>
      </c>
      <c r="F645" s="37">
        <v>2.5885651871139768E-3</v>
      </c>
      <c r="G645" s="37">
        <v>5.6983269453584106E-3</v>
      </c>
      <c r="H645" s="37">
        <v>3.7245561497438896E-3</v>
      </c>
    </row>
    <row r="646" spans="3:8" x14ac:dyDescent="0.3">
      <c r="C646" s="17">
        <v>45008</v>
      </c>
      <c r="D646" s="58">
        <v>-7.553050935808043E-4</v>
      </c>
      <c r="E646" s="45">
        <v>-7.4926271784283103E-3</v>
      </c>
      <c r="F646" s="37">
        <v>-4.3789614584433031E-3</v>
      </c>
      <c r="G646" s="37">
        <v>-5.967977835488276E-3</v>
      </c>
      <c r="H646" s="37">
        <v>-1.5931752792651345E-3</v>
      </c>
    </row>
    <row r="647" spans="3:8" x14ac:dyDescent="0.3">
      <c r="C647" s="17">
        <v>45009</v>
      </c>
      <c r="D647" s="58">
        <v>-1.3591962360770106E-2</v>
      </c>
      <c r="E647" s="45">
        <v>-1.0087738824574739E-2</v>
      </c>
      <c r="F647" s="37">
        <v>-7.7358679799281026E-3</v>
      </c>
      <c r="G647" s="37">
        <v>-1.391580929398289E-2</v>
      </c>
      <c r="H647" s="37">
        <v>-7.1456755880099296E-3</v>
      </c>
    </row>
    <row r="648" spans="3:8" x14ac:dyDescent="0.3">
      <c r="C648" s="17">
        <v>45012</v>
      </c>
      <c r="D648" s="58">
        <v>-8.783569264239479E-3</v>
      </c>
      <c r="E648" s="45">
        <v>-2.7675194034357102E-3</v>
      </c>
      <c r="F648" s="37">
        <v>2.3833888551213871E-3</v>
      </c>
      <c r="G648" s="37">
        <v>-3.7306905648262496E-3</v>
      </c>
      <c r="H648" s="37">
        <v>-5.9853199836490843E-3</v>
      </c>
    </row>
    <row r="649" spans="3:8" x14ac:dyDescent="0.3">
      <c r="C649" s="17">
        <v>45013</v>
      </c>
      <c r="D649" s="58">
        <v>-7.777197922132514E-3</v>
      </c>
      <c r="E649" s="45">
        <v>-1.5427709808997637E-3</v>
      </c>
      <c r="F649" s="37">
        <v>-2.012199646828292E-3</v>
      </c>
      <c r="G649" s="37">
        <v>5.64152558554993E-4</v>
      </c>
      <c r="H649" s="37">
        <v>-4.6703956997342427E-3</v>
      </c>
    </row>
    <row r="650" spans="3:8" x14ac:dyDescent="0.3">
      <c r="C650" s="17">
        <v>45014</v>
      </c>
      <c r="D650" s="58">
        <v>1.6976913875536608E-2</v>
      </c>
      <c r="E650" s="45">
        <v>1.7823194242473864E-2</v>
      </c>
      <c r="F650" s="37">
        <v>7.578964204898171E-3</v>
      </c>
      <c r="G650" s="37">
        <v>1.1920770300944758E-2</v>
      </c>
      <c r="H650" s="37">
        <v>6.5682872811361143E-3</v>
      </c>
    </row>
    <row r="651" spans="3:8" x14ac:dyDescent="0.3">
      <c r="C651" s="17">
        <v>45016</v>
      </c>
      <c r="D651" s="58">
        <v>1.558226228299075E-2</v>
      </c>
      <c r="E651" s="45">
        <v>1.448724180981097E-2</v>
      </c>
      <c r="F651" s="37">
        <v>1.6309387724864288E-2</v>
      </c>
      <c r="G651" s="37">
        <v>1.6365345279723678E-2</v>
      </c>
      <c r="H651" s="37">
        <v>1.1509497633497451E-2</v>
      </c>
    </row>
    <row r="652" spans="3:8" x14ac:dyDescent="0.3">
      <c r="C652" s="17">
        <v>45019</v>
      </c>
      <c r="D652" s="58">
        <v>1.0430046564380263E-2</v>
      </c>
      <c r="E652" s="45">
        <v>6.3407229026419144E-3</v>
      </c>
      <c r="F652" s="37">
        <v>2.1927275251892447E-3</v>
      </c>
      <c r="G652" s="37">
        <v>8.1340891052619508E-3</v>
      </c>
      <c r="H652" s="37">
        <v>8.2568224983463456E-3</v>
      </c>
    </row>
    <row r="653" spans="3:8" x14ac:dyDescent="0.3">
      <c r="C653" s="17">
        <v>45021</v>
      </c>
      <c r="D653" s="58">
        <v>7.6295837858421775E-3</v>
      </c>
      <c r="E653" s="45">
        <v>7.5313227290406274E-4</v>
      </c>
      <c r="F653" s="37">
        <v>9.1213705062608355E-3</v>
      </c>
      <c r="G653" s="37">
        <v>1.8818108834649542E-3</v>
      </c>
      <c r="H653" s="37">
        <v>6.8260156998472257E-3</v>
      </c>
    </row>
    <row r="654" spans="3:8" x14ac:dyDescent="0.3">
      <c r="C654" s="17">
        <v>45022</v>
      </c>
      <c r="D654" s="58">
        <v>6.2453230673152303E-3</v>
      </c>
      <c r="E654" s="45">
        <v>5.075314115610084E-3</v>
      </c>
      <c r="F654" s="37">
        <v>2.3886162263278324E-3</v>
      </c>
      <c r="G654" s="37">
        <v>7.6822168741344067E-3</v>
      </c>
      <c r="H654" s="37">
        <v>-6.5045273217947995E-4</v>
      </c>
    </row>
    <row r="655" spans="3:8" x14ac:dyDescent="0.3">
      <c r="C655" s="17">
        <v>45026</v>
      </c>
      <c r="D655" s="58">
        <v>-8.9085844834899423E-4</v>
      </c>
      <c r="E655" s="45">
        <v>2.5246262183334397E-3</v>
      </c>
      <c r="F655" s="37">
        <v>1.3853925416407E-3</v>
      </c>
      <c r="G655" s="37">
        <v>-2.0544470213773539E-3</v>
      </c>
      <c r="H655" s="37">
        <v>-1.4045122958166148E-3</v>
      </c>
    </row>
    <row r="656" spans="3:8" x14ac:dyDescent="0.3">
      <c r="C656" s="17">
        <v>45027</v>
      </c>
      <c r="D656" s="58">
        <v>4.412209901558912E-3</v>
      </c>
      <c r="E656" s="45">
        <v>4.8182195853587722E-3</v>
      </c>
      <c r="F656" s="37">
        <v>5.5699315557000226E-3</v>
      </c>
      <c r="G656" s="37">
        <v>5.3188532056719735E-3</v>
      </c>
      <c r="H656" s="37">
        <v>4.114732620503366E-3</v>
      </c>
    </row>
    <row r="657" spans="3:8" x14ac:dyDescent="0.3">
      <c r="C657" s="17">
        <v>45028</v>
      </c>
      <c r="D657" s="58">
        <v>3.7915938115801965E-3</v>
      </c>
      <c r="E657" s="45">
        <v>1.1963341110069353E-3</v>
      </c>
      <c r="F657" s="37">
        <v>5.0740981454577691E-3</v>
      </c>
      <c r="G657" s="37">
        <v>2.9117251840593919E-3</v>
      </c>
      <c r="H657" s="37">
        <v>1.9928006030418845E-3</v>
      </c>
    </row>
    <row r="658" spans="3:8" x14ac:dyDescent="0.3">
      <c r="C658" s="17">
        <v>45029</v>
      </c>
      <c r="D658" s="58">
        <v>6.1350198901503608E-3</v>
      </c>
      <c r="E658" s="45">
        <v>2.8268290340764148E-3</v>
      </c>
      <c r="F658" s="37">
        <v>9.7732188754505998E-4</v>
      </c>
      <c r="G658" s="37">
        <v>8.2519561485658935E-3</v>
      </c>
      <c r="H658" s="37">
        <v>1.2486990133630464E-3</v>
      </c>
    </row>
    <row r="659" spans="3:8" x14ac:dyDescent="0.3">
      <c r="C659" s="17">
        <v>45033</v>
      </c>
      <c r="D659" s="58">
        <v>2.3156097380015958E-3</v>
      </c>
      <c r="E659" s="45">
        <v>2.2967669871958628E-3</v>
      </c>
      <c r="F659" s="37">
        <v>-6.8146998097576494E-3</v>
      </c>
      <c r="G659" s="37">
        <v>4.0451400916049823E-3</v>
      </c>
      <c r="H659" s="37">
        <v>5.121068833401265E-3</v>
      </c>
    </row>
    <row r="660" spans="3:8" x14ac:dyDescent="0.3">
      <c r="C660" s="17">
        <v>45034</v>
      </c>
      <c r="D660" s="58">
        <v>-3.5843495719287549E-3</v>
      </c>
      <c r="E660" s="45">
        <v>9.9459228427017831E-5</v>
      </c>
      <c r="F660" s="37">
        <v>-2.6425414487820918E-3</v>
      </c>
      <c r="G660" s="37">
        <v>1.9738957793210428E-3</v>
      </c>
      <c r="H660" s="37">
        <v>-1.2255229206246561E-3</v>
      </c>
    </row>
    <row r="661" spans="3:8" x14ac:dyDescent="0.3">
      <c r="C661" s="17">
        <v>45035</v>
      </c>
      <c r="D661" s="58">
        <v>-3.2921068157643428E-5</v>
      </c>
      <c r="E661" s="45">
        <v>-5.3345335765523944E-4</v>
      </c>
      <c r="F661" s="37">
        <v>-2.3495780506992991E-3</v>
      </c>
      <c r="G661" s="37">
        <v>-5.1250271856465249E-3</v>
      </c>
      <c r="H661" s="37">
        <v>8.2898718189579497E-4</v>
      </c>
    </row>
    <row r="662" spans="3:8" x14ac:dyDescent="0.3">
      <c r="C662" s="17">
        <v>45036</v>
      </c>
      <c r="D662" s="58">
        <v>2.2233010046571193E-3</v>
      </c>
      <c r="E662" s="45">
        <v>6.955503332936484E-4</v>
      </c>
      <c r="F662" s="37">
        <v>3.1902801417554318E-4</v>
      </c>
      <c r="G662" s="37">
        <v>2.0986985344805279E-3</v>
      </c>
      <c r="H662" s="37">
        <v>2.7890514598861564E-3</v>
      </c>
    </row>
    <row r="663" spans="3:8" x14ac:dyDescent="0.3">
      <c r="C663" s="17">
        <v>45037</v>
      </c>
      <c r="D663" s="58">
        <v>-2.248513958056439E-3</v>
      </c>
      <c r="E663" s="45">
        <v>-5.3034686394852959E-3</v>
      </c>
      <c r="F663" s="37">
        <v>1.9177320341579563E-5</v>
      </c>
      <c r="G663" s="37">
        <v>-4.3830796639257458E-3</v>
      </c>
      <c r="H663" s="37">
        <v>3.8737828765257614E-3</v>
      </c>
    </row>
    <row r="664" spans="3:8" x14ac:dyDescent="0.3">
      <c r="C664" s="17">
        <v>45040</v>
      </c>
      <c r="D664" s="58">
        <v>7.777808899269309E-3</v>
      </c>
      <c r="E664" s="45">
        <v>6.6743202544471483E-3</v>
      </c>
      <c r="F664" s="37">
        <v>6.7507631834369955E-3</v>
      </c>
      <c r="G664" s="37">
        <v>1.1790220277542706E-2</v>
      </c>
      <c r="H664" s="37">
        <v>1.6137537645693918E-3</v>
      </c>
    </row>
    <row r="665" spans="3:8" x14ac:dyDescent="0.3">
      <c r="C665" s="17">
        <v>45041</v>
      </c>
      <c r="D665" s="58">
        <v>8.8314143316192337E-4</v>
      </c>
      <c r="E665" s="45">
        <v>1.4538813896647553E-3</v>
      </c>
      <c r="F665" s="37">
        <v>1.4520706195159548E-3</v>
      </c>
      <c r="G665" s="37">
        <v>1.3741424496657413E-3</v>
      </c>
      <c r="H665" s="37">
        <v>1.5540954554121634E-3</v>
      </c>
    </row>
    <row r="666" spans="3:8" x14ac:dyDescent="0.3">
      <c r="C666" s="17">
        <v>45042</v>
      </c>
      <c r="D666" s="58">
        <v>2.0875332762386898E-3</v>
      </c>
      <c r="E666" s="45">
        <v>4.3373039155419381E-3</v>
      </c>
      <c r="F666" s="37">
        <v>2.4925121664640562E-3</v>
      </c>
      <c r="G666" s="37">
        <v>5.1213916131112504E-3</v>
      </c>
      <c r="H666" s="37">
        <v>2.4071084951815228E-3</v>
      </c>
    </row>
    <row r="667" spans="3:8" x14ac:dyDescent="0.3">
      <c r="C667" s="17">
        <v>45043</v>
      </c>
      <c r="D667" s="58">
        <v>1.0452464869611868E-2</v>
      </c>
      <c r="E667" s="45">
        <v>5.4634136116836257E-4</v>
      </c>
      <c r="F667" s="37">
        <v>5.6870708547446759E-3</v>
      </c>
      <c r="G667" s="37">
        <v>1.4725069817391001E-3</v>
      </c>
      <c r="H667" s="37">
        <v>1.5701239145503693E-3</v>
      </c>
    </row>
    <row r="668" spans="3:8" x14ac:dyDescent="0.3">
      <c r="C668" s="17">
        <v>45044</v>
      </c>
      <c r="D668" s="58">
        <v>1.1237564559386456E-2</v>
      </c>
      <c r="E668" s="45">
        <v>1.6651509879528924E-2</v>
      </c>
      <c r="F668" s="37">
        <v>8.6026556699665066E-3</v>
      </c>
      <c r="G668" s="37">
        <v>4.8846033647263901E-3</v>
      </c>
      <c r="H668" s="37">
        <v>1.2120212529882712E-2</v>
      </c>
    </row>
    <row r="669" spans="3:8" x14ac:dyDescent="0.3">
      <c r="C669" s="17">
        <v>45048</v>
      </c>
      <c r="D669" s="58">
        <v>5.8009138675831741E-3</v>
      </c>
      <c r="E669" s="45">
        <v>7.5489219991890068E-3</v>
      </c>
      <c r="F669" s="37">
        <v>4.553786029467201E-3</v>
      </c>
      <c r="G669" s="37">
        <v>6.0090731729561747E-3</v>
      </c>
      <c r="H669" s="37">
        <v>4.7056076509481088E-5</v>
      </c>
    </row>
    <row r="670" spans="3:8" x14ac:dyDescent="0.3">
      <c r="C670" s="17">
        <v>45049</v>
      </c>
      <c r="D670" s="58">
        <v>1.2443120242562103E-3</v>
      </c>
      <c r="E670" s="45">
        <v>-3.6637649988010071E-3</v>
      </c>
      <c r="F670" s="37">
        <v>-3.1898847818976786E-3</v>
      </c>
      <c r="G670" s="37">
        <v>-5.8986254712116209E-4</v>
      </c>
      <c r="H670" s="37">
        <v>2.4816560297393096E-3</v>
      </c>
    </row>
    <row r="671" spans="3:8" x14ac:dyDescent="0.3">
      <c r="C671" s="17">
        <v>45050</v>
      </c>
      <c r="D671" s="58">
        <v>8.7163785274822856E-3</v>
      </c>
      <c r="E671" s="45">
        <v>8.44542693528939E-3</v>
      </c>
      <c r="F671" s="37">
        <v>9.1611305610110119E-3</v>
      </c>
      <c r="G671" s="37">
        <v>1.5013605955146057E-2</v>
      </c>
      <c r="H671" s="37">
        <v>4.5000407656754782E-3</v>
      </c>
    </row>
    <row r="672" spans="3:8" x14ac:dyDescent="0.3">
      <c r="C672" s="17">
        <v>45051</v>
      </c>
      <c r="D672" s="58">
        <v>-1.0678146807749927E-2</v>
      </c>
      <c r="E672" s="45">
        <v>-1.3036944841441628E-2</v>
      </c>
      <c r="F672" s="37">
        <v>-1.023191639512824E-2</v>
      </c>
      <c r="G672" s="37">
        <v>-2.046718610207722E-2</v>
      </c>
      <c r="H672" s="37">
        <v>-4.3112880544467571E-4</v>
      </c>
    </row>
    <row r="673" spans="3:8" x14ac:dyDescent="0.3">
      <c r="C673" s="17">
        <v>45054</v>
      </c>
      <c r="D673" s="58">
        <v>7.2633878539969084E-3</v>
      </c>
      <c r="E673" s="45">
        <v>7.4549509485097943E-3</v>
      </c>
      <c r="F673" s="37">
        <v>1.0800155645997293E-2</v>
      </c>
      <c r="G673" s="37">
        <v>1.4480827179197757E-2</v>
      </c>
      <c r="H673" s="37">
        <v>5.6244292572153864E-3</v>
      </c>
    </row>
    <row r="674" spans="3:8" x14ac:dyDescent="0.3">
      <c r="C674" s="17">
        <v>45055</v>
      </c>
      <c r="D674" s="58">
        <v>-3.3566129291366736E-3</v>
      </c>
      <c r="E674" s="45">
        <v>-2.4788127898332161E-3</v>
      </c>
      <c r="F674" s="37">
        <v>7.730239592158626E-5</v>
      </c>
      <c r="G674" s="37">
        <v>-1.1912179904956628E-3</v>
      </c>
      <c r="H674" s="37">
        <v>6.461277445697505E-4</v>
      </c>
    </row>
    <row r="675" spans="3:8" x14ac:dyDescent="0.3">
      <c r="C675" s="17">
        <v>45056</v>
      </c>
      <c r="D675" s="58">
        <v>6.0768512471408879E-3</v>
      </c>
      <c r="E675" s="45">
        <v>-3.7900759774802824E-3</v>
      </c>
      <c r="F675" s="37">
        <v>2.6860606879111496E-3</v>
      </c>
      <c r="G675" s="37">
        <v>6.7157989711566172E-3</v>
      </c>
      <c r="H675" s="37">
        <v>3.5442332766163647E-3</v>
      </c>
    </row>
    <row r="676" spans="3:8" x14ac:dyDescent="0.3">
      <c r="C676" s="17">
        <v>45057</v>
      </c>
      <c r="D676" s="58">
        <v>5.0167222821105098E-3</v>
      </c>
      <c r="E676" s="45">
        <v>-2.1904191813330552E-3</v>
      </c>
      <c r="F676" s="37">
        <v>-9.9360682893604498E-4</v>
      </c>
      <c r="G676" s="37">
        <v>7.1190776044360591E-3</v>
      </c>
      <c r="H676" s="37">
        <v>2.5870805261641637E-3</v>
      </c>
    </row>
    <row r="677" spans="3:8" x14ac:dyDescent="0.3">
      <c r="C677" s="17">
        <v>45058</v>
      </c>
      <c r="D677" s="58">
        <v>-4.4928557596537249E-3</v>
      </c>
      <c r="E677" s="45">
        <v>-4.9272248567613494E-3</v>
      </c>
      <c r="F677" s="37">
        <v>9.6729709093967419E-4</v>
      </c>
      <c r="G677" s="37">
        <v>2.5604299213371723E-3</v>
      </c>
      <c r="H677" s="37">
        <v>2.8666132714743665E-3</v>
      </c>
    </row>
    <row r="678" spans="3:8" x14ac:dyDescent="0.3">
      <c r="C678" s="17">
        <v>45061</v>
      </c>
      <c r="D678" s="58">
        <v>8.5903583487064727E-3</v>
      </c>
      <c r="E678" s="45">
        <v>5.6553238155076209E-3</v>
      </c>
      <c r="F678" s="37">
        <v>4.5770732739874318E-3</v>
      </c>
      <c r="G678" s="37">
        <v>9.3950528041250193E-3</v>
      </c>
      <c r="H678" s="37">
        <v>7.1946100328186139E-3</v>
      </c>
    </row>
    <row r="679" spans="3:8" x14ac:dyDescent="0.3">
      <c r="C679" s="17">
        <v>45062</v>
      </c>
      <c r="D679" s="58">
        <v>-4.1090159812787975E-3</v>
      </c>
      <c r="E679" s="45">
        <v>-1.2832138605264841E-3</v>
      </c>
      <c r="F679" s="37">
        <v>-4.0876936304969514E-3</v>
      </c>
      <c r="G679" s="37">
        <v>8.459502875727094E-4</v>
      </c>
      <c r="H679" s="37">
        <v>-2.445342399979975E-3</v>
      </c>
    </row>
    <row r="680" spans="3:8" x14ac:dyDescent="0.3">
      <c r="C680" s="17">
        <v>45063</v>
      </c>
      <c r="D680" s="58">
        <v>5.4630551110764532E-4</v>
      </c>
      <c r="E680" s="45">
        <v>-3.1370066747622278E-3</v>
      </c>
      <c r="F680" s="37">
        <v>-5.7255128614158383E-3</v>
      </c>
      <c r="G680" s="37">
        <v>-2.8677834917324122E-3</v>
      </c>
      <c r="H680" s="37">
        <v>-1.035503701695448E-3</v>
      </c>
    </row>
    <row r="681" spans="3:8" x14ac:dyDescent="0.3">
      <c r="C681" s="17">
        <v>45064</v>
      </c>
      <c r="D681" s="58">
        <v>-6.5512879068888827E-5</v>
      </c>
      <c r="E681" s="45">
        <v>0</v>
      </c>
      <c r="F681" s="37">
        <v>-2.8489671657218898E-3</v>
      </c>
      <c r="G681" s="37">
        <v>0</v>
      </c>
      <c r="H681" s="37">
        <v>-1.9793649037409614E-3</v>
      </c>
    </row>
    <row r="682" spans="3:8" x14ac:dyDescent="0.3">
      <c r="C682" s="17">
        <v>45065</v>
      </c>
      <c r="D682" s="58">
        <v>-4.917594807349328E-4</v>
      </c>
      <c r="E682" s="45">
        <v>-6.5848930458595857E-3</v>
      </c>
      <c r="F682" s="37">
        <v>4.1018389511776991E-3</v>
      </c>
      <c r="G682" s="37">
        <v>2.3108077889039216E-3</v>
      </c>
      <c r="H682" s="37">
        <v>1.2782107342598206E-4</v>
      </c>
    </row>
    <row r="683" spans="3:8" x14ac:dyDescent="0.3">
      <c r="C683" s="17">
        <v>45068</v>
      </c>
      <c r="D683" s="58">
        <v>5.3382991535129269E-4</v>
      </c>
      <c r="E683" s="45">
        <v>4.9313344335611582E-3</v>
      </c>
      <c r="F683" s="37">
        <v>6.0683115658383283E-3</v>
      </c>
      <c r="G683" s="37">
        <v>1.602052821501264E-3</v>
      </c>
      <c r="H683" s="37">
        <v>-9.5493039504359874E-4</v>
      </c>
    </row>
    <row r="684" spans="3:8" x14ac:dyDescent="0.3">
      <c r="C684" s="17">
        <v>45069</v>
      </c>
      <c r="D684" s="58">
        <v>9.7538995097492241E-4</v>
      </c>
      <c r="E684" s="45">
        <v>-2.6889527326075095E-5</v>
      </c>
      <c r="F684" s="37">
        <v>1.8278404898145622E-3</v>
      </c>
      <c r="G684" s="37">
        <v>2.8206359853188514E-3</v>
      </c>
      <c r="H684" s="37">
        <v>1.5362684967246275E-3</v>
      </c>
    </row>
    <row r="685" spans="3:8" x14ac:dyDescent="0.3">
      <c r="C685" s="17">
        <v>45070</v>
      </c>
      <c r="D685" s="58">
        <v>-4.2582100561014925E-3</v>
      </c>
      <c r="E685" s="45">
        <v>-6.482842244542931E-4</v>
      </c>
      <c r="F685" s="37">
        <v>-3.4128629080083721E-3</v>
      </c>
      <c r="G685" s="37">
        <v>-1.9237030970299953E-3</v>
      </c>
      <c r="H685" s="37">
        <v>-8.6068110131477332E-5</v>
      </c>
    </row>
    <row r="686" spans="3:8" x14ac:dyDescent="0.3">
      <c r="C686" s="17">
        <v>45071</v>
      </c>
      <c r="D686" s="58">
        <v>1.197198979651076E-3</v>
      </c>
      <c r="E686" s="45">
        <v>2.609440279739618E-3</v>
      </c>
      <c r="F686" s="37">
        <v>1.9438966109983637E-3</v>
      </c>
      <c r="G686" s="37">
        <v>-8.6103420605953629E-5</v>
      </c>
      <c r="H686" s="37">
        <v>3.473538613166511E-3</v>
      </c>
    </row>
    <row r="687" spans="3:8" x14ac:dyDescent="0.3">
      <c r="C687" s="17">
        <v>45072</v>
      </c>
      <c r="D687" s="58">
        <v>5.3525613026070154E-3</v>
      </c>
      <c r="E687" s="45">
        <v>9.697223146787037E-3</v>
      </c>
      <c r="F687" s="37">
        <v>9.7000089731271669E-3</v>
      </c>
      <c r="G687" s="37">
        <v>7.7271401347606024E-3</v>
      </c>
      <c r="H687" s="37">
        <v>7.5300012813166407E-3</v>
      </c>
    </row>
    <row r="688" spans="3:8" x14ac:dyDescent="0.3">
      <c r="C688" s="17">
        <v>45075</v>
      </c>
      <c r="D688" s="58">
        <v>3.464744563823105E-3</v>
      </c>
      <c r="E688" s="45">
        <v>1.5130004102912496E-3</v>
      </c>
      <c r="F688" s="37">
        <v>5.3454962518801209E-3</v>
      </c>
      <c r="G688" s="37">
        <v>7.6645353474486914E-3</v>
      </c>
      <c r="H688" s="37">
        <v>4.354548663575224E-3</v>
      </c>
    </row>
    <row r="689" spans="3:8" x14ac:dyDescent="0.3">
      <c r="C689" s="17">
        <v>45076</v>
      </c>
      <c r="D689" s="58">
        <v>2.8348239655866139E-3</v>
      </c>
      <c r="E689" s="45">
        <v>7.0985392713410964E-3</v>
      </c>
      <c r="F689" s="37">
        <v>1.881270303978243E-3</v>
      </c>
      <c r="G689" s="37">
        <v>5.0414920021499016E-3</v>
      </c>
      <c r="H689" s="37">
        <v>5.5461089297774513E-3</v>
      </c>
    </row>
    <row r="690" spans="3:8" x14ac:dyDescent="0.3">
      <c r="C690" s="17">
        <v>45077</v>
      </c>
      <c r="D690" s="58">
        <v>3.8232301566008867E-3</v>
      </c>
      <c r="E690" s="45">
        <v>-4.0442983682674734E-5</v>
      </c>
      <c r="F690" s="37">
        <v>-4.8059310465938844E-3</v>
      </c>
      <c r="G690" s="37">
        <v>-5.1997909394086795E-3</v>
      </c>
      <c r="H690" s="37">
        <v>1.3261837318438788E-3</v>
      </c>
    </row>
    <row r="691" spans="3:8" x14ac:dyDescent="0.3">
      <c r="C691" s="17">
        <v>45078</v>
      </c>
      <c r="D691" s="58">
        <v>4.6362859906880884E-3</v>
      </c>
      <c r="E691" s="45">
        <v>3.8400129034254341E-3</v>
      </c>
      <c r="F691" s="37">
        <v>-2.5147035933790409E-3</v>
      </c>
      <c r="G691" s="37">
        <v>-2.7182689548097851E-4</v>
      </c>
      <c r="H691" s="37">
        <v>1.9058831847935697E-3</v>
      </c>
    </row>
    <row r="692" spans="3:8" x14ac:dyDescent="0.3">
      <c r="C692" s="17">
        <v>45079</v>
      </c>
      <c r="D692" s="58">
        <v>6.8466756495221548E-3</v>
      </c>
      <c r="E692" s="45">
        <v>3.0473172016206892E-3</v>
      </c>
      <c r="F692" s="37">
        <v>3.3759834751354747E-3</v>
      </c>
      <c r="G692" s="37">
        <v>1.6842169100998764E-3</v>
      </c>
      <c r="H692" s="37">
        <v>6.9464586704586278E-3</v>
      </c>
    </row>
    <row r="693" spans="3:8" x14ac:dyDescent="0.3">
      <c r="C693" s="17">
        <v>45082</v>
      </c>
      <c r="D693" s="58">
        <v>3.568657659901693E-3</v>
      </c>
      <c r="E693" s="45">
        <v>4.0341945761250639E-3</v>
      </c>
      <c r="F693" s="37">
        <v>3.1937513981988423E-3</v>
      </c>
      <c r="G693" s="37">
        <v>6.1365153290246117E-3</v>
      </c>
      <c r="H693" s="37">
        <v>4.0240407222177331E-3</v>
      </c>
    </row>
    <row r="694" spans="3:8" x14ac:dyDescent="0.3">
      <c r="C694" s="17">
        <v>45083</v>
      </c>
      <c r="D694" s="58">
        <v>5.3145548811118415E-3</v>
      </c>
      <c r="E694" s="45">
        <v>5.1372756023196949E-4</v>
      </c>
      <c r="F694" s="37">
        <v>2.7122233335834511E-4</v>
      </c>
      <c r="G694" s="37">
        <v>3.776710463238137E-3</v>
      </c>
      <c r="H694" s="37">
        <v>1.9291820636710283E-3</v>
      </c>
    </row>
    <row r="695" spans="3:8" x14ac:dyDescent="0.3">
      <c r="C695" s="17">
        <v>45084</v>
      </c>
      <c r="D695" s="58">
        <v>7.1081292377195085E-3</v>
      </c>
      <c r="E695" s="45">
        <v>1.0697953431110451E-2</v>
      </c>
      <c r="F695" s="37">
        <v>6.8148119976571744E-3</v>
      </c>
      <c r="G695" s="37">
        <v>6.7629833581577649E-3</v>
      </c>
      <c r="H695" s="37">
        <v>9.5263200131461105E-3</v>
      </c>
    </row>
    <row r="696" spans="3:8" x14ac:dyDescent="0.3">
      <c r="C696" s="17">
        <v>45085</v>
      </c>
      <c r="D696" s="58">
        <v>-3.8069501886944432E-3</v>
      </c>
      <c r="E696" s="45">
        <v>-7.1200453655116515E-3</v>
      </c>
      <c r="F696" s="37">
        <v>-4.8971545625818673E-3</v>
      </c>
      <c r="G696" s="37">
        <v>-5.8678065621736641E-3</v>
      </c>
      <c r="H696" s="37">
        <v>-4.3120508636598108E-3</v>
      </c>
    </row>
    <row r="697" spans="3:8" x14ac:dyDescent="0.3">
      <c r="C697" s="17">
        <v>45086</v>
      </c>
      <c r="D697" s="58">
        <v>3.7512020839767356E-3</v>
      </c>
      <c r="E697" s="45">
        <v>1.2827686313759057E-4</v>
      </c>
      <c r="F697" s="37">
        <v>-3.692918119190721E-3</v>
      </c>
      <c r="G697" s="37">
        <v>-1.0357653900647274E-3</v>
      </c>
      <c r="H697" s="37">
        <v>-4.524054003088307E-3</v>
      </c>
    </row>
    <row r="698" spans="3:8" x14ac:dyDescent="0.3">
      <c r="C698" s="17">
        <v>45089</v>
      </c>
      <c r="D698" s="58">
        <v>6.3532586992824224E-3</v>
      </c>
      <c r="E698" s="45">
        <v>5.4711108259846673E-3</v>
      </c>
      <c r="F698" s="37">
        <v>2.0290178371154114E-3</v>
      </c>
      <c r="G698" s="37">
        <v>1.7841823170794387E-3</v>
      </c>
      <c r="H698" s="37">
        <v>2.630420359711528E-3</v>
      </c>
    </row>
    <row r="699" spans="3:8" x14ac:dyDescent="0.3">
      <c r="C699" s="17">
        <v>45090</v>
      </c>
      <c r="D699" s="58">
        <v>7.7843183164512178E-3</v>
      </c>
      <c r="E699" s="45">
        <v>1.6162194739573043E-2</v>
      </c>
      <c r="F699" s="37">
        <v>6.1346796670038815E-3</v>
      </c>
      <c r="G699" s="37">
        <v>4.6541150827949804E-3</v>
      </c>
      <c r="H699" s="37">
        <v>1.0529810626050325E-2</v>
      </c>
    </row>
    <row r="700" spans="3:8" x14ac:dyDescent="0.3">
      <c r="C700" s="17">
        <v>45091</v>
      </c>
      <c r="D700" s="58">
        <v>1.3576657146577343E-3</v>
      </c>
      <c r="E700" s="45">
        <v>3.7986352559995448E-3</v>
      </c>
      <c r="F700" s="37">
        <v>2.1089695559536096E-3</v>
      </c>
      <c r="G700" s="37">
        <v>-3.7470607670240345E-3</v>
      </c>
      <c r="H700" s="37">
        <v>2.4735370111487499E-3</v>
      </c>
    </row>
    <row r="701" spans="3:8" x14ac:dyDescent="0.3">
      <c r="C701" s="17">
        <v>45092</v>
      </c>
      <c r="D701" s="58">
        <v>6.2308581257390736E-4</v>
      </c>
      <c r="E701" s="45">
        <v>-4.2792337240211515E-3</v>
      </c>
      <c r="F701" s="37">
        <v>-3.3139273279246756E-3</v>
      </c>
      <c r="G701" s="37">
        <v>-9.767084129977158E-3</v>
      </c>
      <c r="H701" s="37">
        <v>1.1426746664965767E-3</v>
      </c>
    </row>
    <row r="702" spans="3:8" x14ac:dyDescent="0.3">
      <c r="C702" s="17">
        <v>45093</v>
      </c>
      <c r="D702" s="58">
        <v>4.03489978162526E-3</v>
      </c>
      <c r="E702" s="45">
        <v>7.2509685053976543E-3</v>
      </c>
      <c r="F702" s="37">
        <v>7.3738040200280065E-3</v>
      </c>
      <c r="G702" s="37">
        <v>1.3068649408457277E-2</v>
      </c>
      <c r="H702" s="37">
        <v>5.3412759739785518E-3</v>
      </c>
    </row>
    <row r="703" spans="3:8" x14ac:dyDescent="0.3">
      <c r="C703" s="17">
        <v>45096</v>
      </c>
      <c r="D703" s="58">
        <v>1.5316252756255705E-3</v>
      </c>
      <c r="E703" s="45">
        <v>-1.4883699009265374E-3</v>
      </c>
      <c r="F703" s="37">
        <v>-3.513926868966984E-3</v>
      </c>
      <c r="G703" s="37">
        <v>-6.8460544237434432E-4</v>
      </c>
      <c r="H703" s="37">
        <v>-6.6150124810935998E-3</v>
      </c>
    </row>
    <row r="704" spans="3:8" x14ac:dyDescent="0.3">
      <c r="C704" s="17">
        <v>45097</v>
      </c>
      <c r="D704" s="58">
        <v>3.5844972315429717E-3</v>
      </c>
      <c r="E704" s="45">
        <v>2.4816789006799319E-3</v>
      </c>
      <c r="F704" s="37">
        <v>3.2481669886772757E-3</v>
      </c>
      <c r="G704" s="37">
        <v>4.3664824888050447E-3</v>
      </c>
      <c r="H704" s="37">
        <v>1.0208678508887808E-3</v>
      </c>
    </row>
    <row r="705" spans="3:8" x14ac:dyDescent="0.3">
      <c r="C705" s="17">
        <v>45098</v>
      </c>
      <c r="D705" s="58">
        <v>1.0838460160278163E-3</v>
      </c>
      <c r="E705" s="45">
        <v>9.000450384228276E-3</v>
      </c>
      <c r="F705" s="37">
        <v>2.1223787252767235E-3</v>
      </c>
      <c r="G705" s="37">
        <v>3.7850729640375573E-3</v>
      </c>
      <c r="H705" s="37">
        <v>2.1279063150459882E-3</v>
      </c>
    </row>
    <row r="706" spans="3:8" x14ac:dyDescent="0.3">
      <c r="C706" s="17">
        <v>45099</v>
      </c>
      <c r="D706" s="58">
        <v>-6.4288925474399938E-3</v>
      </c>
      <c r="E706" s="45">
        <v>-1.1479794184332282E-2</v>
      </c>
      <c r="F706" s="37">
        <v>-4.5372309785310224E-3</v>
      </c>
      <c r="G706" s="37">
        <v>-4.2125321371691612E-3</v>
      </c>
      <c r="H706" s="37">
        <v>-5.4424312473990155E-3</v>
      </c>
    </row>
    <row r="707" spans="3:8" x14ac:dyDescent="0.3">
      <c r="C707" s="17">
        <v>45100</v>
      </c>
      <c r="D707" s="58">
        <v>-7.336882766465362E-3</v>
      </c>
      <c r="E707" s="45">
        <v>-8.871030490870015E-3</v>
      </c>
      <c r="F707" s="37">
        <v>-5.6314544681409411E-3</v>
      </c>
      <c r="G707" s="37">
        <v>-6.8427642506222741E-3</v>
      </c>
      <c r="H707" s="37">
        <v>-3.1122076762164397E-3</v>
      </c>
    </row>
    <row r="708" spans="3:8" x14ac:dyDescent="0.3">
      <c r="C708" s="17">
        <v>45103</v>
      </c>
      <c r="D708" s="58">
        <v>5.3619743203955446E-3</v>
      </c>
      <c r="E708" s="45">
        <v>4.6270159118726659E-3</v>
      </c>
      <c r="F708" s="37">
        <v>1.3543947802665565E-3</v>
      </c>
      <c r="G708" s="37">
        <v>2.0310773966070992E-3</v>
      </c>
      <c r="H708" s="37">
        <v>4.9430641881710209E-3</v>
      </c>
    </row>
    <row r="709" spans="3:8" x14ac:dyDescent="0.3">
      <c r="C709" s="17">
        <v>45104</v>
      </c>
      <c r="D709" s="58">
        <v>4.9808584051732989E-3</v>
      </c>
      <c r="E709" s="45">
        <v>5.1619369331041744E-3</v>
      </c>
      <c r="F709" s="37">
        <v>6.7220573891062143E-3</v>
      </c>
      <c r="G709" s="37">
        <v>1.6044239775861582E-2</v>
      </c>
      <c r="H709" s="37">
        <v>8.6750603263553011E-5</v>
      </c>
    </row>
    <row r="710" spans="3:8" x14ac:dyDescent="0.3">
      <c r="C710" s="17">
        <v>45105</v>
      </c>
      <c r="D710" s="58">
        <v>6.9615431319727415E-5</v>
      </c>
      <c r="E710" s="45">
        <v>6.4670789784497477E-3</v>
      </c>
      <c r="F710" s="37">
        <v>8.1826284523431343E-3</v>
      </c>
      <c r="G710" s="37">
        <v>5.1286639184535011E-3</v>
      </c>
      <c r="H710" s="37">
        <v>5.3949036674657905E-3</v>
      </c>
    </row>
    <row r="711" spans="3:8" x14ac:dyDescent="0.3">
      <c r="C711" s="17">
        <v>45107</v>
      </c>
      <c r="D711" s="58">
        <v>2.2489208821935077E-3</v>
      </c>
      <c r="E711" s="45">
        <v>7.6208144998601074E-3</v>
      </c>
      <c r="F711" s="37">
        <v>1.1486036407704325E-2</v>
      </c>
      <c r="G711" s="37">
        <v>9.8164650999425472E-3</v>
      </c>
      <c r="H711" s="37">
        <v>4.047120125901609E-3</v>
      </c>
    </row>
    <row r="712" spans="3:8" x14ac:dyDescent="0.3">
      <c r="C712" s="17">
        <v>45110</v>
      </c>
      <c r="D712" s="58">
        <v>1.0681174464701022E-2</v>
      </c>
      <c r="E712" s="45">
        <v>9.6955273294159258E-3</v>
      </c>
      <c r="F712" s="37">
        <v>6.9303164144179329E-3</v>
      </c>
      <c r="G712" s="37">
        <v>8.4357273248373884E-3</v>
      </c>
      <c r="H712" s="37">
        <v>3.0414285013490015E-3</v>
      </c>
    </row>
    <row r="713" spans="3:8" x14ac:dyDescent="0.3">
      <c r="C713" s="17">
        <v>45111</v>
      </c>
      <c r="D713" s="58">
        <v>-5.2967762992897475E-4</v>
      </c>
      <c r="E713" s="45">
        <v>1.691618433129054E-4</v>
      </c>
      <c r="F713" s="37">
        <v>3.4245838398906077E-3</v>
      </c>
      <c r="G713" s="37">
        <v>1.4515821655426196E-3</v>
      </c>
      <c r="H713" s="37">
        <v>-2.2477390853872809E-3</v>
      </c>
    </row>
    <row r="714" spans="3:8" x14ac:dyDescent="0.3">
      <c r="C714" s="17">
        <v>45112</v>
      </c>
      <c r="D714" s="58">
        <v>3.1885716700738574E-3</v>
      </c>
      <c r="E714" s="45">
        <v>5.5836879692272266E-3</v>
      </c>
      <c r="F714" s="37">
        <v>4.8606095247129071E-4</v>
      </c>
      <c r="G714" s="37">
        <v>-3.1764433089599513E-4</v>
      </c>
      <c r="H714" s="37">
        <v>1.0336676953723816E-2</v>
      </c>
    </row>
    <row r="715" spans="3:8" x14ac:dyDescent="0.3">
      <c r="C715" s="17">
        <v>45113</v>
      </c>
      <c r="D715" s="58">
        <v>7.6599542194912473E-3</v>
      </c>
      <c r="E715" s="45">
        <v>7.4565062765238055E-3</v>
      </c>
      <c r="F715" s="37">
        <v>5.0765636663059914E-3</v>
      </c>
      <c r="G715" s="37">
        <v>3.8056944481124656E-3</v>
      </c>
      <c r="H715" s="37">
        <v>4.1350793279075213E-3</v>
      </c>
    </row>
    <row r="716" spans="3:8" x14ac:dyDescent="0.3">
      <c r="C716" s="17">
        <v>45114</v>
      </c>
      <c r="D716" s="58">
        <v>-4.2604168444207949E-3</v>
      </c>
      <c r="E716" s="45">
        <v>-1.9588543635345023E-3</v>
      </c>
      <c r="F716" s="37">
        <v>-8.4389692289110318E-3</v>
      </c>
      <c r="G716" s="37">
        <v>-7.439255086833318E-3</v>
      </c>
      <c r="H716" s="37">
        <v>-7.1754185327753345E-3</v>
      </c>
    </row>
    <row r="717" spans="3:8" x14ac:dyDescent="0.3">
      <c r="C717" s="17">
        <v>45117</v>
      </c>
      <c r="D717" s="58">
        <v>-1.390819744880557E-4</v>
      </c>
      <c r="E717" s="45">
        <v>-9.3143175256592617E-4</v>
      </c>
      <c r="F717" s="37">
        <v>1.2259938783320636E-3</v>
      </c>
      <c r="G717" s="37">
        <v>-2.7345193661454594E-3</v>
      </c>
      <c r="H717" s="37">
        <v>-1.6853358533871223E-3</v>
      </c>
    </row>
    <row r="718" spans="3:8" x14ac:dyDescent="0.3">
      <c r="C718" s="17">
        <v>45118</v>
      </c>
      <c r="D718" s="58">
        <v>7.6054930428244329E-3</v>
      </c>
      <c r="E718" s="45">
        <v>6.390536198920666E-3</v>
      </c>
      <c r="F718" s="37">
        <v>4.3954768196961006E-3</v>
      </c>
      <c r="G718" s="37">
        <v>4.7385008330318715E-4</v>
      </c>
      <c r="H718" s="37">
        <v>1.1108428499845412E-2</v>
      </c>
    </row>
    <row r="719" spans="3:8" x14ac:dyDescent="0.3">
      <c r="C719" s="17">
        <v>45119</v>
      </c>
      <c r="D719" s="58">
        <v>2.4454390755239189E-3</v>
      </c>
      <c r="E719" s="45">
        <v>3.0082329792705301E-3</v>
      </c>
      <c r="F719" s="37">
        <v>-2.8428416556399859E-3</v>
      </c>
      <c r="G719" s="37">
        <v>-8.880740503612067E-5</v>
      </c>
      <c r="H719" s="37">
        <v>3.332194382003265E-4</v>
      </c>
    </row>
    <row r="720" spans="3:8" x14ac:dyDescent="0.3">
      <c r="C720" s="17">
        <v>45120</v>
      </c>
      <c r="D720" s="58">
        <v>-1.09313901096392E-2</v>
      </c>
      <c r="E720" s="45">
        <v>-1.0726673685048703E-2</v>
      </c>
      <c r="F720" s="37">
        <v>1.9656576819791815E-3</v>
      </c>
      <c r="G720" s="37">
        <v>-1.9317933303411648E-3</v>
      </c>
      <c r="H720" s="37">
        <v>-3.410634065235492E-3</v>
      </c>
    </row>
    <row r="721" spans="3:8" x14ac:dyDescent="0.3">
      <c r="C721" s="17">
        <v>45121</v>
      </c>
      <c r="D721" s="58">
        <v>1.5658936452234283E-2</v>
      </c>
      <c r="E721" s="45">
        <v>1.3274608871265395E-2</v>
      </c>
      <c r="F721" s="37">
        <v>7.9084378265471076E-3</v>
      </c>
      <c r="G721" s="37">
        <v>4.6424465915625556E-3</v>
      </c>
      <c r="H721" s="37">
        <v>4.5857477587527978E-3</v>
      </c>
    </row>
    <row r="722" spans="3:8" x14ac:dyDescent="0.3">
      <c r="C722" s="17">
        <v>45124</v>
      </c>
      <c r="D722" s="58">
        <v>1.0927612821272694E-2</v>
      </c>
      <c r="E722" s="45">
        <v>7.8891880378581282E-3</v>
      </c>
      <c r="F722" s="37">
        <v>7.4736557727163588E-3</v>
      </c>
      <c r="G722" s="37">
        <v>8.1369834062983409E-3</v>
      </c>
      <c r="H722" s="37">
        <v>5.371174643575013E-3</v>
      </c>
    </row>
    <row r="723" spans="3:8" x14ac:dyDescent="0.3">
      <c r="C723" s="17">
        <v>45125</v>
      </c>
      <c r="D723" s="58">
        <v>-6.1749003499600159E-4</v>
      </c>
      <c r="E723" s="45">
        <v>-2.6713830157758336E-3</v>
      </c>
      <c r="F723" s="37">
        <v>1.9089489241634235E-3</v>
      </c>
      <c r="G723" s="37">
        <v>-3.3801322890064825E-3</v>
      </c>
      <c r="H723" s="37">
        <v>6.0215573638282185E-4</v>
      </c>
    </row>
    <row r="724" spans="3:8" x14ac:dyDescent="0.3">
      <c r="C724" s="17">
        <v>45126</v>
      </c>
      <c r="D724" s="58">
        <v>9.5742702937887947E-3</v>
      </c>
      <c r="E724" s="45">
        <v>8.1334763017575171E-3</v>
      </c>
      <c r="F724" s="37">
        <v>4.2326302047538643E-3</v>
      </c>
      <c r="G724" s="37">
        <v>5.5835310275463073E-3</v>
      </c>
      <c r="H724" s="37">
        <v>3.5316675113491571E-3</v>
      </c>
    </row>
    <row r="725" spans="3:8" x14ac:dyDescent="0.3">
      <c r="C725" s="17">
        <v>45127</v>
      </c>
      <c r="D725" s="58">
        <v>4.6750865471678928E-3</v>
      </c>
      <c r="E725" s="45">
        <v>4.4796595738561436E-3</v>
      </c>
      <c r="F725" s="37">
        <v>7.5671462816897326E-3</v>
      </c>
      <c r="G725" s="37">
        <v>8.5399688111153418E-3</v>
      </c>
      <c r="H725" s="37">
        <v>7.3957703207400884E-3</v>
      </c>
    </row>
    <row r="726" spans="3:8" x14ac:dyDescent="0.3">
      <c r="C726" s="17">
        <v>45128</v>
      </c>
      <c r="D726" s="58">
        <v>-2.9209020378233889E-3</v>
      </c>
      <c r="E726" s="45">
        <v>-3.3967661962664712E-3</v>
      </c>
      <c r="F726" s="37">
        <v>-1.164580636338446E-2</v>
      </c>
      <c r="G726" s="37">
        <v>-2.7517652447234934E-3</v>
      </c>
      <c r="H726" s="37">
        <v>-1.0508312767366153E-3</v>
      </c>
    </row>
    <row r="727" spans="3:8" x14ac:dyDescent="0.3">
      <c r="C727" s="17">
        <v>45131</v>
      </c>
      <c r="D727" s="58">
        <v>-1.399290171051303E-3</v>
      </c>
      <c r="E727" s="45">
        <v>1.0525187613183056E-3</v>
      </c>
      <c r="F727" s="37">
        <v>-3.6836956530686589E-3</v>
      </c>
      <c r="G727" s="37">
        <v>3.610525241946284E-3</v>
      </c>
      <c r="H727" s="37">
        <v>-5.8586948690844921E-3</v>
      </c>
    </row>
    <row r="728" spans="3:8" x14ac:dyDescent="0.3">
      <c r="C728" s="17">
        <v>45132</v>
      </c>
      <c r="D728" s="58">
        <v>6.4056479392449696E-3</v>
      </c>
      <c r="E728" s="45">
        <v>5.0193074094874472E-3</v>
      </c>
      <c r="F728" s="37">
        <v>4.1309556101871015E-4</v>
      </c>
      <c r="G728" s="37">
        <v>-9.6729815563422633E-4</v>
      </c>
      <c r="H728" s="37">
        <v>-2.5304175152673948E-3</v>
      </c>
    </row>
    <row r="729" spans="3:8" x14ac:dyDescent="0.3">
      <c r="C729" s="17">
        <v>45133</v>
      </c>
      <c r="D729" s="58">
        <v>4.7988030825696438E-3</v>
      </c>
      <c r="E729" s="45">
        <v>1.8440288592058172E-2</v>
      </c>
      <c r="F729" s="37">
        <v>4.9443332165925377E-3</v>
      </c>
      <c r="G729" s="37">
        <v>6.7200897536210617E-3</v>
      </c>
      <c r="H729" s="37">
        <v>6.964438919827896E-3</v>
      </c>
    </row>
    <row r="730" spans="3:8" x14ac:dyDescent="0.3">
      <c r="C730" s="17">
        <v>45134</v>
      </c>
      <c r="D730" s="58">
        <v>-3.0794000229387867E-3</v>
      </c>
      <c r="E730" s="45">
        <v>5.8455432843360902E-3</v>
      </c>
      <c r="F730" s="37">
        <v>-5.8728523664405684E-3</v>
      </c>
      <c r="G730" s="37">
        <v>-4.6705670197276688E-3</v>
      </c>
      <c r="H730" s="37">
        <v>-5.1208577359257575E-4</v>
      </c>
    </row>
    <row r="731" spans="3:8" x14ac:dyDescent="0.3">
      <c r="C731" s="17">
        <v>45135</v>
      </c>
      <c r="D731" s="58">
        <v>4.9586197021764238E-3</v>
      </c>
      <c r="E731" s="45">
        <v>7.706970422716967E-3</v>
      </c>
      <c r="F731" s="37">
        <v>-5.7196544836245493E-4</v>
      </c>
      <c r="G731" s="37">
        <v>-2.2085158820360322E-3</v>
      </c>
      <c r="H731" s="37">
        <v>4.6027769483401905E-3</v>
      </c>
    </row>
    <row r="732" spans="3:8" x14ac:dyDescent="0.3">
      <c r="C732" s="17">
        <v>45138</v>
      </c>
      <c r="D732" s="58">
        <v>1.6581657941775001E-2</v>
      </c>
      <c r="E732" s="45">
        <v>3.028587019110289E-3</v>
      </c>
      <c r="F732" s="37">
        <v>5.4548413810343692E-3</v>
      </c>
      <c r="G732" s="37">
        <v>4.4813244546046561E-3</v>
      </c>
      <c r="H732" s="37">
        <v>5.6491101958587118E-3</v>
      </c>
    </row>
    <row r="733" spans="3:8" x14ac:dyDescent="0.3">
      <c r="C733" s="17">
        <v>45139</v>
      </c>
      <c r="D733" s="58">
        <v>2.0661925510335076E-3</v>
      </c>
      <c r="E733" s="45">
        <v>-3.7107678864471741E-3</v>
      </c>
      <c r="F733" s="37">
        <v>-1.0301592607109922E-3</v>
      </c>
      <c r="G733" s="37">
        <v>-1.6843688040206156E-3</v>
      </c>
      <c r="H733" s="37">
        <v>4.9703735067522267E-4</v>
      </c>
    </row>
    <row r="734" spans="3:8" x14ac:dyDescent="0.3">
      <c r="C734" s="17">
        <v>45140</v>
      </c>
      <c r="D734" s="58">
        <v>-1.7140993557604938E-2</v>
      </c>
      <c r="E734" s="45">
        <v>-1.9152809305108213E-2</v>
      </c>
      <c r="F734" s="37">
        <v>-1.0051667174204167E-2</v>
      </c>
      <c r="G734" s="37">
        <v>-1.5874586377367605E-2</v>
      </c>
      <c r="H734" s="37">
        <v>-8.2112691310412961E-3</v>
      </c>
    </row>
    <row r="735" spans="3:8" x14ac:dyDescent="0.3">
      <c r="C735" s="17">
        <v>45141</v>
      </c>
      <c r="D735" s="58">
        <v>5.6127947098570481E-3</v>
      </c>
      <c r="E735" s="45">
        <v>2.3645317074437772E-3</v>
      </c>
      <c r="F735" s="37">
        <v>-7.2097058417741463E-3</v>
      </c>
      <c r="G735" s="37">
        <v>-9.3725629916164323E-3</v>
      </c>
      <c r="H735" s="37">
        <v>-6.6817277956312919E-3</v>
      </c>
    </row>
    <row r="736" spans="3:8" x14ac:dyDescent="0.3">
      <c r="C736" s="17">
        <v>45142</v>
      </c>
      <c r="D736" s="58">
        <v>6.5405070497604684E-3</v>
      </c>
      <c r="E736" s="45">
        <v>2.4538129451903211E-3</v>
      </c>
      <c r="F736" s="37">
        <v>6.9797308485108145E-3</v>
      </c>
      <c r="G736" s="37">
        <v>8.6346461276146196E-3</v>
      </c>
      <c r="H736" s="37">
        <v>5.9905149686967181E-3</v>
      </c>
    </row>
    <row r="737" spans="3:8" x14ac:dyDescent="0.3">
      <c r="C737" s="17">
        <v>45145</v>
      </c>
      <c r="D737" s="58">
        <v>5.3548500943594078E-3</v>
      </c>
      <c r="E737" s="45">
        <v>5.2146245256389535E-3</v>
      </c>
      <c r="F737" s="37">
        <v>4.0790420799452299E-3</v>
      </c>
      <c r="G737" s="37">
        <v>2.2342482427865728E-3</v>
      </c>
      <c r="H737" s="37">
        <v>4.2706384953632532E-3</v>
      </c>
    </row>
    <row r="738" spans="3:8" x14ac:dyDescent="0.3">
      <c r="C738" s="17">
        <v>45146</v>
      </c>
      <c r="D738" s="58">
        <v>-1.6904747103582782E-3</v>
      </c>
      <c r="E738" s="45">
        <v>4.1585190201034348E-3</v>
      </c>
      <c r="F738" s="37">
        <v>-1.3521834608045547E-3</v>
      </c>
      <c r="G738" s="37">
        <v>1.0115266218588177E-2</v>
      </c>
      <c r="H738" s="37">
        <v>1.6559590579510769E-3</v>
      </c>
    </row>
    <row r="739" spans="3:8" x14ac:dyDescent="0.3">
      <c r="C739" s="17">
        <v>45147</v>
      </c>
      <c r="D739" s="58">
        <v>5.6214307865523356E-3</v>
      </c>
      <c r="E739" s="45">
        <v>4.254559194330325E-3</v>
      </c>
      <c r="F739" s="37">
        <v>3.7770605492407272E-3</v>
      </c>
      <c r="G739" s="37">
        <v>-1.729904341085051E-3</v>
      </c>
      <c r="H739" s="37">
        <v>8.4624778341145495E-3</v>
      </c>
    </row>
    <row r="740" spans="3:8" x14ac:dyDescent="0.3">
      <c r="C740" s="17">
        <v>45148</v>
      </c>
      <c r="D740" s="58">
        <v>1.0806423848027642E-3</v>
      </c>
      <c r="E740" s="45">
        <v>2.5321936836467645E-3</v>
      </c>
      <c r="F740" s="37">
        <v>-4.5441929913081127E-3</v>
      </c>
      <c r="G740" s="37">
        <v>-4.7257552995916144E-3</v>
      </c>
      <c r="H740" s="37">
        <v>-6.2576375727039953E-3</v>
      </c>
    </row>
    <row r="741" spans="3:8" x14ac:dyDescent="0.3">
      <c r="C741" s="17">
        <v>45149</v>
      </c>
      <c r="D741" s="58">
        <v>2.7620166533070534E-3</v>
      </c>
      <c r="E741" s="45">
        <v>-4.077678587109515E-3</v>
      </c>
      <c r="F741" s="37">
        <v>-5.4499828418402597E-3</v>
      </c>
      <c r="G741" s="37">
        <v>-7.4784232833966721E-3</v>
      </c>
      <c r="H741" s="37">
        <v>-3.6754066003665854E-4</v>
      </c>
    </row>
    <row r="742" spans="3:8" x14ac:dyDescent="0.3">
      <c r="C742" s="17">
        <v>45152</v>
      </c>
      <c r="D742" s="58">
        <v>-5.7297531599734223E-3</v>
      </c>
      <c r="E742" s="45">
        <v>-4.0484383727525169E-3</v>
      </c>
      <c r="F742" s="37">
        <v>4.1900417884717221E-4</v>
      </c>
      <c r="G742" s="37">
        <v>-2.6428724101962031E-3</v>
      </c>
      <c r="H742" s="37">
        <v>4.8996473995217458E-4</v>
      </c>
    </row>
    <row r="743" spans="3:8" x14ac:dyDescent="0.3">
      <c r="C743" s="17">
        <v>45154</v>
      </c>
      <c r="D743" s="58">
        <v>1.0161193138709119E-3</v>
      </c>
      <c r="E743" s="45">
        <v>3.5287771065436384E-3</v>
      </c>
      <c r="F743" s="37">
        <v>1.5528659226233725E-3</v>
      </c>
      <c r="G743" s="37">
        <v>-3.3445142756622017E-3</v>
      </c>
      <c r="H743" s="37">
        <v>1.9149356697243853E-3</v>
      </c>
    </row>
    <row r="744" spans="3:8" x14ac:dyDescent="0.3">
      <c r="C744" s="17">
        <v>45155</v>
      </c>
      <c r="D744" s="58">
        <v>1.072442974067303E-3</v>
      </c>
      <c r="E744" s="45">
        <v>1.8515433711115811E-3</v>
      </c>
      <c r="F744" s="37">
        <v>-5.1244328788003562E-3</v>
      </c>
      <c r="G744" s="37">
        <v>1.2587868726942421E-4</v>
      </c>
      <c r="H744" s="37">
        <v>-4.0437467302238258E-3</v>
      </c>
    </row>
    <row r="745" spans="3:8" ht="15" thickBot="1" x14ac:dyDescent="0.35">
      <c r="C745" s="18">
        <v>45156</v>
      </c>
      <c r="D745" s="59">
        <v>1.7940695291649409E-4</v>
      </c>
      <c r="E745" s="46">
        <v>-1.9561035793195638E-4</v>
      </c>
      <c r="F745" s="38">
        <v>-2.7071591576517816E-3</v>
      </c>
      <c r="G745" s="38">
        <v>-1.9469106882227731E-3</v>
      </c>
      <c r="H745" s="38">
        <v>-2.3151549692276212E-3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Types of Mutual Funds</vt:lpstr>
      <vt:lpstr>Chosen Mutual Funds</vt:lpstr>
      <vt:lpstr>Quant Small Cap Fund</vt:lpstr>
      <vt:lpstr>Quant Mid Cap Fund</vt:lpstr>
      <vt:lpstr>UTI Nifty 50 Index Fund</vt:lpstr>
      <vt:lpstr>Nippon India Banking &amp; Financia</vt:lpstr>
      <vt:lpstr>SBI Consumption Opp Fund</vt:lpstr>
      <vt:lpstr>Camparison on 10000 Investment</vt:lpstr>
      <vt:lpstr>Camparion of %Change</vt:lpstr>
      <vt:lpstr>Total Returns in 3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cp:lastPrinted>2023-08-20T15:18:42Z</cp:lastPrinted>
  <dcterms:created xsi:type="dcterms:W3CDTF">2015-06-05T18:17:20Z</dcterms:created>
  <dcterms:modified xsi:type="dcterms:W3CDTF">2023-09-01T15:49:15Z</dcterms:modified>
</cp:coreProperties>
</file>