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S-SAGE\Proposals Templates &amp; Rubrics\Originals_Word &amp; PDF Docs\Proposal Documents for 2019 Programs\"/>
    </mc:Choice>
  </mc:AlternateContent>
  <bookViews>
    <workbookView xWindow="0" yWindow="0" windowWidth="24000" windowHeight="8910"/>
  </bookViews>
  <sheets>
    <sheet name="Budget Worksheet" sheetId="1" r:id="rId1"/>
  </sheets>
  <calcPr calcId="171027"/>
</workbook>
</file>

<file path=xl/calcChain.xml><?xml version="1.0" encoding="utf-8"?>
<calcChain xmlns="http://schemas.openxmlformats.org/spreadsheetml/2006/main">
  <c r="B26" i="1" l="1"/>
  <c r="L40" i="1" l="1"/>
  <c r="L41" i="1" s="1"/>
  <c r="J40" i="1"/>
  <c r="I41" i="1"/>
  <c r="L33" i="1"/>
  <c r="L31" i="1"/>
  <c r="I27" i="1"/>
  <c r="L12" i="1"/>
  <c r="L52" i="1" s="1"/>
  <c r="L8" i="1"/>
  <c r="L51" i="1" s="1"/>
  <c r="F48" i="1"/>
  <c r="F51" i="1" s="1"/>
  <c r="F14" i="1"/>
  <c r="C14" i="1"/>
  <c r="F12" i="1"/>
  <c r="C12" i="1"/>
  <c r="B41" i="1"/>
  <c r="I35" i="1"/>
  <c r="J33" i="1"/>
  <c r="J31" i="1"/>
  <c r="B31" i="1"/>
  <c r="B21" i="1"/>
  <c r="B16" i="1"/>
  <c r="I17" i="1"/>
  <c r="I12" i="1"/>
  <c r="I22" i="1"/>
  <c r="I8" i="1"/>
  <c r="B36" i="1"/>
  <c r="B55" i="1"/>
  <c r="F8" i="1"/>
  <c r="C20" i="1" l="1"/>
  <c r="C25" i="1"/>
  <c r="L57" i="1"/>
  <c r="F15" i="1"/>
  <c r="F16" i="1" s="1"/>
  <c r="L44" i="1" s="1"/>
  <c r="L34" i="1"/>
  <c r="L35" i="1" s="1"/>
  <c r="L56" i="1" s="1"/>
  <c r="A52" i="1"/>
  <c r="L16" i="1"/>
  <c r="L17" i="1" s="1"/>
  <c r="L53" i="1" s="1"/>
  <c r="L21" i="1"/>
  <c r="L22" i="1" s="1"/>
  <c r="L54" i="1" s="1"/>
  <c r="J26" i="1"/>
  <c r="L26" i="1"/>
  <c r="L27" i="1" s="1"/>
  <c r="L55" i="1" s="1"/>
  <c r="F30" i="1"/>
  <c r="F31" i="1" s="1"/>
  <c r="L47" i="1" s="1"/>
  <c r="F40" i="1"/>
  <c r="F41" i="1" s="1"/>
  <c r="L49" i="1" s="1"/>
  <c r="F20" i="1"/>
  <c r="F21" i="1" s="1"/>
  <c r="L45" i="1" s="1"/>
  <c r="F25" i="1"/>
  <c r="F26" i="1" s="1"/>
  <c r="L46" i="1" s="1"/>
  <c r="F35" i="1"/>
  <c r="F36" i="1" s="1"/>
  <c r="L48" i="1" s="1"/>
  <c r="C40" i="1"/>
  <c r="J21" i="1"/>
  <c r="J16" i="1"/>
  <c r="C30" i="1"/>
  <c r="C35" i="1"/>
  <c r="F52" i="1" l="1"/>
  <c r="F54" i="1" l="1"/>
  <c r="F55" i="1" s="1"/>
  <c r="L50" i="1" l="1"/>
  <c r="L58" i="1"/>
</calcChain>
</file>

<file path=xl/sharedStrings.xml><?xml version="1.0" encoding="utf-8"?>
<sst xmlns="http://schemas.openxmlformats.org/spreadsheetml/2006/main" count="123" uniqueCount="71">
  <si>
    <t xml:space="preserve">Projected number of students traveling: </t>
  </si>
  <si>
    <t>Total:</t>
  </si>
  <si>
    <t>Program Registration Fee</t>
  </si>
  <si>
    <t xml:space="preserve">Divided by </t>
  </si>
  <si>
    <t>students:</t>
  </si>
  <si>
    <r>
      <t xml:space="preserve">Estimated Airline Ticket Cost </t>
    </r>
    <r>
      <rPr>
        <b/>
        <sz val="10"/>
        <rFont val="Helvetica"/>
      </rPr>
      <t>(if not inluded in registration fee)</t>
    </r>
  </si>
  <si>
    <t>Per person flight:</t>
  </si>
  <si>
    <t>Program fee per student:</t>
  </si>
  <si>
    <t xml:space="preserve">Program fee per faculty: </t>
  </si>
  <si>
    <t xml:space="preserve">Multiplied times </t>
  </si>
  <si>
    <t xml:space="preserve">Projected number of faculty traveling: </t>
  </si>
  <si>
    <t xml:space="preserve">Total projected travelers:  </t>
  </si>
  <si>
    <t>travelers:</t>
  </si>
  <si>
    <r>
      <t xml:space="preserve">Travel Agent Fees </t>
    </r>
    <r>
      <rPr>
        <b/>
        <sz val="10"/>
        <rFont val="Helvetica"/>
      </rPr>
      <t>(if flight purchased by SAGE)</t>
    </r>
  </si>
  <si>
    <t xml:space="preserve">Per person fee: </t>
  </si>
  <si>
    <r>
      <t xml:space="preserve">Accommodations </t>
    </r>
    <r>
      <rPr>
        <b/>
        <sz val="10"/>
        <rFont val="Helvetica"/>
      </rPr>
      <t xml:space="preserve">(if not inluded in registration fee)                             </t>
    </r>
  </si>
  <si>
    <t>Number of nights:</t>
  </si>
  <si>
    <r>
      <rPr>
        <sz val="12"/>
        <color rgb="FFFF0000"/>
        <rFont val="Helvetica"/>
      </rPr>
      <t>*</t>
    </r>
    <r>
      <rPr>
        <sz val="12"/>
        <rFont val="Helvetica"/>
      </rPr>
      <t xml:space="preserve">Number of students per room: </t>
    </r>
  </si>
  <si>
    <r>
      <rPr>
        <sz val="12"/>
        <color rgb="FFFF0000"/>
        <rFont val="Helvetica"/>
      </rPr>
      <t>**</t>
    </r>
    <r>
      <rPr>
        <sz val="12"/>
        <rFont val="Helvetica"/>
      </rPr>
      <t xml:space="preserve">Number of facutly per room: </t>
    </r>
  </si>
  <si>
    <r>
      <rPr>
        <sz val="12"/>
        <color rgb="FFFF0000"/>
        <rFont val="Helvetica"/>
      </rPr>
      <t>***</t>
    </r>
    <r>
      <rPr>
        <sz val="12"/>
        <rFont val="Helvetica"/>
      </rPr>
      <t>Room rate per night including taxes:</t>
    </r>
  </si>
  <si>
    <r>
      <t>***</t>
    </r>
    <r>
      <rPr>
        <b/>
        <sz val="10"/>
        <rFont val="Helvetica"/>
      </rPr>
      <t>Calculate based off current exchange rate and enter as U.S. dollars</t>
    </r>
  </si>
  <si>
    <r>
      <t>**</t>
    </r>
    <r>
      <rPr>
        <b/>
        <sz val="10"/>
        <rFont val="Helvetica"/>
      </rPr>
      <t xml:space="preserve">Faculty can opt for a private room or share with co-leader. </t>
    </r>
  </si>
  <si>
    <r>
      <t>*</t>
    </r>
    <r>
      <rPr>
        <b/>
        <sz val="10"/>
        <rFont val="Helvetica"/>
      </rPr>
      <t xml:space="preserve">Plan for odd number of students and/or genders. </t>
    </r>
  </si>
  <si>
    <t>Total student rooms (students divided by number per room):</t>
  </si>
  <si>
    <t>Total faculty rooms (faculty divided by number per room):</t>
  </si>
  <si>
    <t>Total student and faculty rooms:</t>
  </si>
  <si>
    <t>Total rooms multiplied by room rate:</t>
  </si>
  <si>
    <t>multiplied by number of nights:</t>
  </si>
  <si>
    <r>
      <t xml:space="preserve">Meals </t>
    </r>
    <r>
      <rPr>
        <b/>
        <sz val="10"/>
        <rFont val="Helvetica"/>
      </rPr>
      <t>(if not inluded in registration fee, or extra meals)</t>
    </r>
  </si>
  <si>
    <t>Estimated per person amount:</t>
  </si>
  <si>
    <r>
      <t xml:space="preserve">Ground Transportation </t>
    </r>
    <r>
      <rPr>
        <b/>
        <sz val="10"/>
        <rFont val="Helvetica"/>
      </rPr>
      <t>(if not inluded in registration fee)</t>
    </r>
  </si>
  <si>
    <r>
      <t xml:space="preserve">Tours/Entrance Fees </t>
    </r>
    <r>
      <rPr>
        <b/>
        <sz val="10"/>
        <rFont val="Helvetica"/>
      </rPr>
      <t>(if not inluded in registration fee)</t>
    </r>
  </si>
  <si>
    <t xml:space="preserve">Internet/Phone/Tech Expenses </t>
  </si>
  <si>
    <t>Estimated total cost:</t>
  </si>
  <si>
    <r>
      <t xml:space="preserve">Medical/Trip Insurance </t>
    </r>
    <r>
      <rPr>
        <b/>
        <sz val="10"/>
        <rFont val="Helvetica"/>
      </rPr>
      <t>(required SAGE expense)</t>
    </r>
  </si>
  <si>
    <t xml:space="preserve">Rate per student: </t>
  </si>
  <si>
    <r>
      <t xml:space="preserve">Visa </t>
    </r>
    <r>
      <rPr>
        <b/>
        <sz val="10"/>
        <rFont val="Helvetica"/>
      </rPr>
      <t>(if applicable)</t>
    </r>
  </si>
  <si>
    <t>Per person fee:</t>
  </si>
  <si>
    <t xml:space="preserve">Multiplied by </t>
  </si>
  <si>
    <t>Rate per faculty:</t>
  </si>
  <si>
    <t>Total student and faculty cost:</t>
  </si>
  <si>
    <t>Estimated Per Person Program Fee Total</t>
  </si>
  <si>
    <t>Estimated Airline Ticket Cost:</t>
  </si>
  <si>
    <t>Program Registration Fee:</t>
  </si>
  <si>
    <t>Meals:</t>
  </si>
  <si>
    <t>Ground Transportation:</t>
  </si>
  <si>
    <t>Tours/Entrance Fees:</t>
  </si>
  <si>
    <t>Guest Lectures and/or Meeting Room Rentals</t>
  </si>
  <si>
    <t>Guest Lectures and/or Meeting Rooms:</t>
  </si>
  <si>
    <t>Internet/Phone/Tech Expenses</t>
  </si>
  <si>
    <t>Visa:</t>
  </si>
  <si>
    <t>Medical/Trip Insurance:</t>
  </si>
  <si>
    <r>
      <t xml:space="preserve">Other Expense 2 </t>
    </r>
    <r>
      <rPr>
        <b/>
        <sz val="10"/>
        <rFont val="Helvetica"/>
      </rPr>
      <t>(please add description)</t>
    </r>
  </si>
  <si>
    <t>Other Expense 1:</t>
  </si>
  <si>
    <t>Other Expense 2:</t>
  </si>
  <si>
    <t>Accomodations:</t>
  </si>
  <si>
    <t>faculty:</t>
  </si>
  <si>
    <t>Total student and faculty fees:</t>
  </si>
  <si>
    <t>Travel Agent Fees:</t>
  </si>
  <si>
    <r>
      <rPr>
        <sz val="12"/>
        <color rgb="FFFF0000"/>
        <rFont val="Helvetica"/>
      </rPr>
      <t xml:space="preserve">* </t>
    </r>
    <r>
      <rPr>
        <sz val="12"/>
        <rFont val="Helvetica"/>
      </rPr>
      <t>Add forced single room fee for odd number of students:</t>
    </r>
  </si>
  <si>
    <r>
      <t xml:space="preserve">PL Stipend </t>
    </r>
    <r>
      <rPr>
        <b/>
        <sz val="10"/>
        <rFont val="Helvetica"/>
      </rPr>
      <t xml:space="preserve">(optional; for primary &amp; co-program leaders) </t>
    </r>
  </si>
  <si>
    <t xml:space="preserve">Amount per Program Leader: </t>
  </si>
  <si>
    <t>Total Program Leaders receiving stipend:</t>
  </si>
  <si>
    <t>PLs:</t>
  </si>
  <si>
    <t>PL Stipend:</t>
  </si>
  <si>
    <t>Program Proposal Expense Worksheet</t>
  </si>
  <si>
    <t>Per Person Grand Total:</t>
  </si>
  <si>
    <r>
      <t xml:space="preserve">Other Expense 1 </t>
    </r>
    <r>
      <rPr>
        <b/>
        <sz val="10"/>
        <rFont val="Helvetica"/>
      </rPr>
      <t>(i.e. service learning project materials)</t>
    </r>
  </si>
  <si>
    <t xml:space="preserve">Projected number of students should reflect 8 for new program leaders and 10 for returning program leaders. </t>
  </si>
  <si>
    <t xml:space="preserve">Please complete the yellow highlighed sections below. </t>
  </si>
  <si>
    <t xml:space="preserve">If more than one leader is attending than add the numbers together to get your total (ex. 10 students for returning leader + 8 students for new leader = 18 total students)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</si>
</sst>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1" x14ac:knownFonts="1">
    <font>
      <sz val="10"/>
      <name val="Arial"/>
    </font>
    <font>
      <sz val="8"/>
      <name val="Arial"/>
    </font>
    <font>
      <b/>
      <sz val="12"/>
      <name val="Helvetica"/>
    </font>
    <font>
      <b/>
      <sz val="10"/>
      <name val="Helvetica"/>
    </font>
    <font>
      <sz val="12"/>
      <name val="Helvetica"/>
    </font>
    <font>
      <b/>
      <sz val="12"/>
      <color rgb="FFFF0000"/>
      <name val="Helvetica"/>
    </font>
    <font>
      <b/>
      <sz val="10"/>
      <color rgb="FFFF0000"/>
      <name val="Helvetica"/>
    </font>
    <font>
      <sz val="12"/>
      <color rgb="FFFF0000"/>
      <name val="Helvetica"/>
    </font>
    <font>
      <b/>
      <sz val="16"/>
      <name val="Helvetica"/>
    </font>
    <font>
      <b/>
      <sz val="12"/>
      <color rgb="FFC00000"/>
      <name val="Helvetica"/>
    </font>
    <font>
      <sz val="12"/>
      <color rgb="FFC00000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F2FF"/>
        <bgColor indexed="64"/>
      </patternFill>
    </fill>
    <fill>
      <patternFill patternType="solid">
        <fgColor rgb="FF75DBF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2" fillId="2" borderId="0" xfId="0" applyFont="1" applyFill="1"/>
    <xf numFmtId="0" fontId="4" fillId="4" borderId="6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7" xfId="0" applyFont="1" applyFill="1" applyBorder="1"/>
    <xf numFmtId="0" fontId="4" fillId="4" borderId="8" xfId="0" applyFont="1" applyFill="1" applyBorder="1"/>
    <xf numFmtId="0" fontId="2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right"/>
    </xf>
    <xf numFmtId="0" fontId="2" fillId="5" borderId="4" xfId="0" applyFont="1" applyFill="1" applyBorder="1"/>
    <xf numFmtId="0" fontId="2" fillId="5" borderId="3" xfId="0" applyFont="1" applyFill="1" applyBorder="1"/>
    <xf numFmtId="0" fontId="4" fillId="5" borderId="3" xfId="0" applyFont="1" applyFill="1" applyBorder="1" applyAlignment="1">
      <alignment horizontal="right"/>
    </xf>
    <xf numFmtId="0" fontId="4" fillId="5" borderId="3" xfId="0" applyFont="1" applyFill="1" applyBorder="1"/>
    <xf numFmtId="0" fontId="4" fillId="5" borderId="5" xfId="0" applyFont="1" applyFill="1" applyBorder="1" applyAlignment="1"/>
    <xf numFmtId="0" fontId="4" fillId="4" borderId="0" xfId="0" applyFont="1" applyFill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4" fillId="4" borderId="0" xfId="0" applyFont="1" applyFill="1" applyBorder="1" applyAlignment="1">
      <alignment horizontal="left"/>
    </xf>
    <xf numFmtId="44" fontId="4" fillId="3" borderId="10" xfId="0" applyNumberFormat="1" applyFont="1" applyFill="1" applyBorder="1" applyAlignment="1"/>
    <xf numFmtId="44" fontId="4" fillId="3" borderId="12" xfId="0" applyNumberFormat="1" applyFont="1" applyFill="1" applyBorder="1" applyAlignment="1"/>
    <xf numFmtId="0" fontId="4" fillId="4" borderId="8" xfId="0" applyFont="1" applyFill="1" applyBorder="1" applyAlignment="1">
      <alignment horizontal="left"/>
    </xf>
    <xf numFmtId="44" fontId="2" fillId="4" borderId="0" xfId="0" applyNumberFormat="1" applyFont="1" applyFill="1" applyBorder="1"/>
    <xf numFmtId="44" fontId="4" fillId="3" borderId="1" xfId="0" applyNumberFormat="1" applyFont="1" applyFill="1" applyBorder="1" applyAlignment="1"/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2" fillId="4" borderId="8" xfId="0" applyFont="1" applyFill="1" applyBorder="1"/>
    <xf numFmtId="0" fontId="4" fillId="4" borderId="9" xfId="0" applyFont="1" applyFill="1" applyBorder="1"/>
    <xf numFmtId="0" fontId="7" fillId="4" borderId="8" xfId="0" applyFont="1" applyFill="1" applyBorder="1"/>
    <xf numFmtId="0" fontId="7" fillId="4" borderId="8" xfId="0" applyFont="1" applyFill="1" applyBorder="1" applyAlignment="1">
      <alignment horizontal="right"/>
    </xf>
    <xf numFmtId="44" fontId="5" fillId="4" borderId="7" xfId="0" applyNumberFormat="1" applyFont="1" applyFill="1" applyBorder="1" applyAlignment="1">
      <alignment horizontal="left"/>
    </xf>
    <xf numFmtId="0" fontId="2" fillId="4" borderId="8" xfId="0" applyNumberFormat="1" applyFont="1" applyFill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 applyAlignme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/>
    <xf numFmtId="0" fontId="4" fillId="6" borderId="0" xfId="0" applyFont="1" applyFill="1" applyAlignment="1">
      <alignment horizontal="left" vertical="top" wrapText="1"/>
    </xf>
    <xf numFmtId="44" fontId="4" fillId="6" borderId="12" xfId="0" applyNumberFormat="1" applyFont="1" applyFill="1" applyBorder="1" applyAlignment="1"/>
    <xf numFmtId="44" fontId="4" fillId="6" borderId="11" xfId="0" applyNumberFormat="1" applyFont="1" applyFill="1" applyBorder="1" applyAlignment="1"/>
    <xf numFmtId="44" fontId="2" fillId="6" borderId="9" xfId="0" applyNumberFormat="1" applyFont="1" applyFill="1" applyBorder="1" applyAlignment="1"/>
    <xf numFmtId="44" fontId="4" fillId="6" borderId="10" xfId="0" applyNumberFormat="1" applyFont="1" applyFill="1" applyBorder="1" applyAlignment="1"/>
    <xf numFmtId="44" fontId="4" fillId="6" borderId="10" xfId="0" applyNumberFormat="1" applyFont="1" applyFill="1" applyBorder="1" applyAlignment="1">
      <alignment horizontal="center"/>
    </xf>
    <xf numFmtId="44" fontId="4" fillId="6" borderId="1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4" fillId="3" borderId="10" xfId="0" applyNumberFormat="1" applyFont="1" applyFill="1" applyBorder="1" applyAlignment="1">
      <alignment horizontal="center"/>
    </xf>
    <xf numFmtId="44" fontId="4" fillId="3" borderId="11" xfId="0" applyNumberFormat="1" applyFont="1" applyFill="1" applyBorder="1" applyAlignment="1"/>
    <xf numFmtId="44" fontId="2" fillId="6" borderId="2" xfId="0" applyNumberFormat="1" applyFont="1" applyFill="1" applyBorder="1" applyAlignment="1"/>
    <xf numFmtId="0" fontId="4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/>
    <xf numFmtId="0" fontId="9" fillId="6" borderId="0" xfId="0" applyFont="1" applyFill="1" applyAlignment="1">
      <alignment horizontal="left"/>
    </xf>
    <xf numFmtId="0" fontId="10" fillId="6" borderId="0" xfId="0" applyFont="1" applyFill="1"/>
    <xf numFmtId="0" fontId="8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E266"/>
      <color rgb="FFCDF2FF"/>
      <color rgb="FF8BE1FF"/>
      <color rgb="FFEBFAFF"/>
      <color rgb="FF75DBFF"/>
      <color rgb="FF85CEFF"/>
      <color rgb="FF8FFFC2"/>
      <color rgb="FFFDB9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2"/>
  <sheetViews>
    <sheetView showGridLines="0" tabSelected="1" showRuler="0" topLeftCell="A25" zoomScaleNormal="100" workbookViewId="0">
      <selection activeCell="N34" sqref="N34"/>
    </sheetView>
  </sheetViews>
  <sheetFormatPr defaultColWidth="8.85546875" defaultRowHeight="15" x14ac:dyDescent="0.2"/>
  <cols>
    <col min="1" max="1" width="12.7109375" style="1" customWidth="1"/>
    <col min="2" max="2" width="6.140625" style="1" customWidth="1"/>
    <col min="3" max="3" width="9.5703125" style="1" customWidth="1"/>
    <col min="4" max="4" width="9.7109375" style="2" customWidth="1"/>
    <col min="5" max="5" width="20" style="1" customWidth="1"/>
    <col min="6" max="6" width="16" style="3" customWidth="1"/>
    <col min="7" max="7" width="3.140625" style="3" customWidth="1"/>
    <col min="8" max="8" width="12.85546875" style="3" customWidth="1"/>
    <col min="9" max="9" width="7.140625" style="1" customWidth="1"/>
    <col min="10" max="10" width="9.5703125" style="1" customWidth="1"/>
    <col min="11" max="12" width="13.42578125" style="1" customWidth="1"/>
    <col min="13" max="18" width="8.85546875" style="36"/>
    <col min="19" max="16384" width="8.85546875" style="1"/>
  </cols>
  <sheetData>
    <row r="1" spans="1:18" ht="23.25" customHeight="1" x14ac:dyDescent="0.3">
      <c r="A1" s="60" t="s">
        <v>65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8" ht="15.75" x14ac:dyDescent="0.25">
      <c r="A2" s="57" t="s">
        <v>69</v>
      </c>
      <c r="B2" s="51"/>
      <c r="C2" s="51"/>
      <c r="D2" s="51"/>
      <c r="E2" s="51"/>
      <c r="F2" s="51"/>
      <c r="G2" s="51"/>
      <c r="H2" s="51"/>
      <c r="I2" s="42"/>
      <c r="J2" s="42"/>
      <c r="K2" s="42"/>
      <c r="L2" s="42"/>
    </row>
    <row r="3" spans="1:18" ht="15.75" x14ac:dyDescent="0.25">
      <c r="A3" s="58" t="s">
        <v>68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  <c r="R3" s="59"/>
    </row>
    <row r="4" spans="1:18" ht="15.75" x14ac:dyDescent="0.25">
      <c r="A4" s="58" t="s">
        <v>70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  <c r="R4" s="59"/>
    </row>
    <row r="5" spans="1:18" x14ac:dyDescent="0.2">
      <c r="A5" s="36"/>
      <c r="B5" s="36"/>
      <c r="C5" s="36"/>
      <c r="D5" s="37"/>
      <c r="E5" s="36"/>
      <c r="F5" s="38"/>
      <c r="G5" s="38"/>
      <c r="H5" s="38"/>
      <c r="I5" s="36"/>
      <c r="J5" s="36"/>
      <c r="K5" s="36"/>
      <c r="L5" s="36"/>
    </row>
    <row r="6" spans="1:18" ht="15.75" x14ac:dyDescent="0.25">
      <c r="A6" s="39" t="s">
        <v>0</v>
      </c>
      <c r="B6" s="39"/>
      <c r="C6" s="39"/>
      <c r="D6" s="40"/>
      <c r="E6" s="39"/>
      <c r="F6" s="50">
        <v>20</v>
      </c>
      <c r="G6" s="38"/>
      <c r="H6" s="12" t="s">
        <v>47</v>
      </c>
      <c r="I6" s="13"/>
      <c r="J6" s="13"/>
      <c r="K6" s="14"/>
      <c r="L6" s="16"/>
    </row>
    <row r="7" spans="1:18" s="4" customFormat="1" ht="15.75" x14ac:dyDescent="0.25">
      <c r="A7" s="39" t="s">
        <v>10</v>
      </c>
      <c r="B7" s="39"/>
      <c r="C7" s="39"/>
      <c r="D7" s="40"/>
      <c r="E7" s="39"/>
      <c r="F7" s="50">
        <v>2</v>
      </c>
      <c r="G7" s="42"/>
      <c r="H7" s="5" t="s">
        <v>33</v>
      </c>
      <c r="I7" s="6"/>
      <c r="J7" s="6"/>
      <c r="K7" s="7"/>
      <c r="L7" s="26">
        <v>100</v>
      </c>
      <c r="M7" s="39"/>
      <c r="N7" s="39"/>
      <c r="O7" s="39"/>
      <c r="P7" s="39"/>
      <c r="Q7" s="39"/>
      <c r="R7" s="39"/>
    </row>
    <row r="8" spans="1:18" s="4" customFormat="1" ht="15.75" x14ac:dyDescent="0.25">
      <c r="A8" s="39" t="s">
        <v>11</v>
      </c>
      <c r="B8" s="39"/>
      <c r="C8" s="39"/>
      <c r="D8" s="40"/>
      <c r="E8" s="39"/>
      <c r="F8" s="41">
        <f>SUM(F6+F7)</f>
        <v>22</v>
      </c>
      <c r="G8" s="42"/>
      <c r="H8" s="8" t="s">
        <v>3</v>
      </c>
      <c r="I8" s="10">
        <f>(F6)</f>
        <v>20</v>
      </c>
      <c r="J8" s="11" t="s">
        <v>4</v>
      </c>
      <c r="K8" s="11"/>
      <c r="L8" s="46">
        <f>L7/F6</f>
        <v>5</v>
      </c>
      <c r="M8" s="39"/>
      <c r="N8" s="39"/>
      <c r="O8" s="39"/>
      <c r="P8" s="39"/>
      <c r="Q8" s="39"/>
      <c r="R8" s="39"/>
    </row>
    <row r="9" spans="1:18" s="4" customFormat="1" ht="15.75" x14ac:dyDescent="0.25">
      <c r="A9" s="39"/>
      <c r="B9" s="39"/>
      <c r="C9" s="39"/>
      <c r="D9" s="39"/>
      <c r="E9" s="39"/>
      <c r="F9" s="39"/>
      <c r="G9" s="42"/>
      <c r="H9" s="36"/>
      <c r="I9" s="36"/>
      <c r="J9" s="36"/>
      <c r="K9" s="36"/>
      <c r="L9" s="36"/>
      <c r="M9" s="39"/>
      <c r="N9" s="39"/>
      <c r="O9" s="39"/>
      <c r="P9" s="39"/>
      <c r="Q9" s="39"/>
      <c r="R9" s="39"/>
    </row>
    <row r="10" spans="1:18" ht="15.75" x14ac:dyDescent="0.25">
      <c r="A10" s="12" t="s">
        <v>2</v>
      </c>
      <c r="B10" s="13"/>
      <c r="C10" s="13"/>
      <c r="D10" s="14"/>
      <c r="E10" s="15"/>
      <c r="F10" s="16"/>
      <c r="G10" s="38"/>
      <c r="H10" s="12" t="s">
        <v>32</v>
      </c>
      <c r="I10" s="13"/>
      <c r="J10" s="13"/>
      <c r="K10" s="14"/>
      <c r="L10" s="16"/>
    </row>
    <row r="11" spans="1:18" x14ac:dyDescent="0.2">
      <c r="A11" s="6" t="s">
        <v>7</v>
      </c>
      <c r="B11" s="17"/>
      <c r="C11" s="6"/>
      <c r="D11" s="7"/>
      <c r="E11" s="6"/>
      <c r="F11" s="22">
        <v>1000</v>
      </c>
      <c r="G11" s="38"/>
      <c r="H11" s="5" t="s">
        <v>33</v>
      </c>
      <c r="I11" s="6"/>
      <c r="J11" s="6"/>
      <c r="K11" s="7"/>
      <c r="L11" s="26">
        <v>50</v>
      </c>
    </row>
    <row r="12" spans="1:18" ht="15.75" x14ac:dyDescent="0.25">
      <c r="A12" s="6" t="s">
        <v>9</v>
      </c>
      <c r="B12" s="17"/>
      <c r="C12" s="19">
        <f>(F6)</f>
        <v>20</v>
      </c>
      <c r="D12" s="7" t="s">
        <v>4</v>
      </c>
      <c r="E12" s="6"/>
      <c r="F12" s="44">
        <f>(F11*F6)</f>
        <v>20000</v>
      </c>
      <c r="G12" s="38"/>
      <c r="H12" s="8" t="s">
        <v>3</v>
      </c>
      <c r="I12" s="10">
        <f>(F6)</f>
        <v>20</v>
      </c>
      <c r="J12" s="11" t="s">
        <v>4</v>
      </c>
      <c r="K12" s="11"/>
      <c r="L12" s="46">
        <f>L11/F6</f>
        <v>2.5</v>
      </c>
    </row>
    <row r="13" spans="1:18" x14ac:dyDescent="0.2">
      <c r="A13" s="6" t="s">
        <v>8</v>
      </c>
      <c r="B13" s="17"/>
      <c r="C13" s="6"/>
      <c r="D13" s="7"/>
      <c r="E13" s="6"/>
      <c r="F13" s="23">
        <v>500</v>
      </c>
      <c r="G13" s="38"/>
      <c r="H13" s="36"/>
      <c r="I13" s="36"/>
      <c r="J13" s="36"/>
      <c r="K13" s="36"/>
      <c r="L13" s="36"/>
    </row>
    <row r="14" spans="1:18" ht="15.75" x14ac:dyDescent="0.25">
      <c r="A14" s="6" t="s">
        <v>9</v>
      </c>
      <c r="B14" s="17"/>
      <c r="C14" s="19">
        <f>(F7)</f>
        <v>2</v>
      </c>
      <c r="D14" s="21" t="s">
        <v>56</v>
      </c>
      <c r="E14" s="6"/>
      <c r="F14" s="44">
        <f>F13*F7</f>
        <v>1000</v>
      </c>
      <c r="G14" s="38"/>
      <c r="H14" s="12" t="s">
        <v>36</v>
      </c>
      <c r="I14" s="13"/>
      <c r="J14" s="13"/>
      <c r="K14" s="14"/>
      <c r="L14" s="16"/>
    </row>
    <row r="15" spans="1:18" x14ac:dyDescent="0.2">
      <c r="A15" s="6" t="s">
        <v>57</v>
      </c>
      <c r="B15" s="17"/>
      <c r="C15" s="6"/>
      <c r="D15" s="7"/>
      <c r="E15" s="6"/>
      <c r="F15" s="45">
        <f>SUM(F12+F14)</f>
        <v>21000</v>
      </c>
      <c r="G15" s="38"/>
      <c r="H15" s="5" t="s">
        <v>37</v>
      </c>
      <c r="I15" s="6"/>
      <c r="J15" s="6"/>
      <c r="K15" s="7"/>
      <c r="L15" s="22">
        <v>170</v>
      </c>
    </row>
    <row r="16" spans="1:18" ht="15.75" x14ac:dyDescent="0.25">
      <c r="A16" s="9" t="s">
        <v>3</v>
      </c>
      <c r="B16" s="10">
        <f>(F6)</f>
        <v>20</v>
      </c>
      <c r="C16" s="24" t="s">
        <v>4</v>
      </c>
      <c r="D16" s="9"/>
      <c r="E16" s="9"/>
      <c r="F16" s="54">
        <f>F15/F6</f>
        <v>1050</v>
      </c>
      <c r="G16" s="38"/>
      <c r="H16" s="5" t="s">
        <v>9</v>
      </c>
      <c r="I16" s="6"/>
      <c r="J16" s="19">
        <f>(F8)</f>
        <v>22</v>
      </c>
      <c r="K16" s="21" t="s">
        <v>12</v>
      </c>
      <c r="L16" s="45">
        <f>L15*F8</f>
        <v>3740</v>
      </c>
    </row>
    <row r="17" spans="1:18" ht="15.75" x14ac:dyDescent="0.25">
      <c r="A17" s="36"/>
      <c r="B17" s="36"/>
      <c r="C17" s="36"/>
      <c r="D17" s="36"/>
      <c r="E17" s="36"/>
      <c r="F17" s="38"/>
      <c r="G17" s="36"/>
      <c r="H17" s="8" t="s">
        <v>3</v>
      </c>
      <c r="I17" s="10">
        <f>(F6)</f>
        <v>20</v>
      </c>
      <c r="J17" s="11" t="s">
        <v>4</v>
      </c>
      <c r="K17" s="11"/>
      <c r="L17" s="46">
        <f>L16/F6</f>
        <v>187</v>
      </c>
    </row>
    <row r="18" spans="1:18" ht="15.75" x14ac:dyDescent="0.25">
      <c r="A18" s="12" t="s">
        <v>5</v>
      </c>
      <c r="B18" s="13"/>
      <c r="C18" s="13"/>
      <c r="D18" s="14"/>
      <c r="E18" s="15"/>
      <c r="F18" s="16"/>
      <c r="G18" s="38"/>
      <c r="H18" s="36"/>
      <c r="I18" s="36"/>
      <c r="J18" s="36"/>
      <c r="K18" s="36"/>
      <c r="L18" s="36"/>
    </row>
    <row r="19" spans="1:18" ht="15.75" x14ac:dyDescent="0.25">
      <c r="A19" s="5" t="s">
        <v>6</v>
      </c>
      <c r="B19" s="6"/>
      <c r="C19" s="6"/>
      <c r="D19" s="7"/>
      <c r="E19" s="6"/>
      <c r="F19" s="22">
        <v>1500</v>
      </c>
      <c r="G19" s="38"/>
      <c r="H19" s="12" t="s">
        <v>67</v>
      </c>
      <c r="I19" s="13"/>
      <c r="J19" s="13"/>
      <c r="K19" s="14"/>
      <c r="L19" s="16"/>
    </row>
    <row r="20" spans="1:18" ht="15.75" x14ac:dyDescent="0.25">
      <c r="A20" s="6" t="s">
        <v>9</v>
      </c>
      <c r="B20" s="6"/>
      <c r="C20" s="19">
        <f>(F8)</f>
        <v>22</v>
      </c>
      <c r="D20" s="7" t="s">
        <v>12</v>
      </c>
      <c r="E20" s="6"/>
      <c r="F20" s="45">
        <f>F19*F8</f>
        <v>33000</v>
      </c>
      <c r="G20" s="38"/>
      <c r="H20" s="5" t="s">
        <v>29</v>
      </c>
      <c r="I20" s="6"/>
      <c r="J20" s="6"/>
      <c r="K20" s="7"/>
      <c r="L20" s="22">
        <v>0</v>
      </c>
    </row>
    <row r="21" spans="1:18" ht="15.75" x14ac:dyDescent="0.25">
      <c r="A21" s="9" t="s">
        <v>3</v>
      </c>
      <c r="B21" s="10">
        <f>(F6)</f>
        <v>20</v>
      </c>
      <c r="C21" s="24" t="s">
        <v>4</v>
      </c>
      <c r="D21" s="11"/>
      <c r="E21" s="9"/>
      <c r="F21" s="46">
        <f>F20/F6</f>
        <v>1650</v>
      </c>
      <c r="G21" s="38"/>
      <c r="H21" s="5" t="s">
        <v>9</v>
      </c>
      <c r="I21" s="6"/>
      <c r="J21" s="19">
        <f>(F8)</f>
        <v>22</v>
      </c>
      <c r="K21" s="21" t="s">
        <v>12</v>
      </c>
      <c r="L21" s="45">
        <f>L20*F8</f>
        <v>0</v>
      </c>
    </row>
    <row r="22" spans="1:18" ht="14.25" customHeight="1" x14ac:dyDescent="0.25">
      <c r="A22" s="36"/>
      <c r="B22" s="36"/>
      <c r="C22" s="36"/>
      <c r="D22" s="36"/>
      <c r="E22" s="36"/>
      <c r="F22" s="36"/>
      <c r="G22" s="38"/>
      <c r="H22" s="8" t="s">
        <v>3</v>
      </c>
      <c r="I22" s="10">
        <f>(F6)</f>
        <v>20</v>
      </c>
      <c r="J22" s="11" t="s">
        <v>4</v>
      </c>
      <c r="K22" s="11"/>
      <c r="L22" s="46">
        <f>L21/F6</f>
        <v>0</v>
      </c>
    </row>
    <row r="23" spans="1:18" ht="15.75" customHeight="1" x14ac:dyDescent="0.25">
      <c r="A23" s="12" t="s">
        <v>13</v>
      </c>
      <c r="B23" s="13"/>
      <c r="C23" s="13"/>
      <c r="D23" s="14"/>
      <c r="E23" s="15"/>
      <c r="F23" s="16"/>
      <c r="G23" s="38"/>
      <c r="H23" s="43"/>
      <c r="I23" s="43"/>
      <c r="J23" s="43"/>
      <c r="K23" s="43"/>
      <c r="L23" s="43"/>
    </row>
    <row r="24" spans="1:18" ht="15.75" x14ac:dyDescent="0.25">
      <c r="A24" s="5" t="s">
        <v>14</v>
      </c>
      <c r="B24" s="6"/>
      <c r="C24" s="6"/>
      <c r="D24" s="7"/>
      <c r="E24" s="6"/>
      <c r="F24" s="22">
        <v>15.5</v>
      </c>
      <c r="G24" s="38"/>
      <c r="H24" s="12" t="s">
        <v>52</v>
      </c>
      <c r="I24" s="13"/>
      <c r="J24" s="13"/>
      <c r="K24" s="14"/>
      <c r="L24" s="16"/>
    </row>
    <row r="25" spans="1:18" ht="15.75" x14ac:dyDescent="0.25">
      <c r="A25" s="6" t="s">
        <v>9</v>
      </c>
      <c r="B25" s="6"/>
      <c r="C25" s="19">
        <f>(F8)</f>
        <v>22</v>
      </c>
      <c r="D25" s="7" t="s">
        <v>12</v>
      </c>
      <c r="E25" s="6"/>
      <c r="F25" s="45">
        <f>F24*F8</f>
        <v>341</v>
      </c>
      <c r="G25" s="38"/>
      <c r="H25" s="5" t="s">
        <v>29</v>
      </c>
      <c r="I25" s="6"/>
      <c r="J25" s="6"/>
      <c r="K25" s="7"/>
      <c r="L25" s="22">
        <v>0</v>
      </c>
    </row>
    <row r="26" spans="1:18" ht="15.75" x14ac:dyDescent="0.25">
      <c r="A26" s="9" t="s">
        <v>3</v>
      </c>
      <c r="B26" s="10">
        <f>(F6)</f>
        <v>20</v>
      </c>
      <c r="C26" s="11" t="s">
        <v>4</v>
      </c>
      <c r="D26" s="11"/>
      <c r="E26" s="9"/>
      <c r="F26" s="46">
        <f>F25/F6</f>
        <v>17.05</v>
      </c>
      <c r="G26" s="38"/>
      <c r="H26" s="5" t="s">
        <v>9</v>
      </c>
      <c r="I26" s="6"/>
      <c r="J26" s="19">
        <f>(F8)</f>
        <v>22</v>
      </c>
      <c r="K26" s="21" t="s">
        <v>12</v>
      </c>
      <c r="L26" s="45">
        <f>L25*F8</f>
        <v>0</v>
      </c>
    </row>
    <row r="27" spans="1:18" ht="15.75" x14ac:dyDescent="0.25">
      <c r="A27" s="36"/>
      <c r="B27" s="36"/>
      <c r="C27" s="36"/>
      <c r="D27" s="36"/>
      <c r="E27" s="36"/>
      <c r="F27" s="36"/>
      <c r="G27" s="38"/>
      <c r="H27" s="8" t="s">
        <v>3</v>
      </c>
      <c r="I27" s="10">
        <f>(F6)</f>
        <v>20</v>
      </c>
      <c r="J27" s="11" t="s">
        <v>4</v>
      </c>
      <c r="K27" s="11"/>
      <c r="L27" s="46">
        <f>L26/F6</f>
        <v>0</v>
      </c>
    </row>
    <row r="28" spans="1:18" ht="18" customHeight="1" x14ac:dyDescent="0.25">
      <c r="A28" s="12" t="s">
        <v>28</v>
      </c>
      <c r="B28" s="13"/>
      <c r="C28" s="13"/>
      <c r="D28" s="14"/>
      <c r="E28" s="15"/>
      <c r="F28" s="16"/>
      <c r="G28" s="38"/>
      <c r="H28" s="36"/>
      <c r="I28" s="36"/>
      <c r="J28" s="36"/>
      <c r="K28" s="36"/>
      <c r="L28" s="36"/>
    </row>
    <row r="29" spans="1:18" s="20" customFormat="1" ht="16.5" customHeight="1" x14ac:dyDescent="0.25">
      <c r="A29" s="5" t="s">
        <v>29</v>
      </c>
      <c r="B29" s="6"/>
      <c r="C29" s="6"/>
      <c r="D29" s="7"/>
      <c r="E29" s="6"/>
      <c r="F29" s="22">
        <v>50</v>
      </c>
      <c r="G29" s="43"/>
      <c r="H29" s="12" t="s">
        <v>34</v>
      </c>
      <c r="I29" s="13"/>
      <c r="J29" s="13"/>
      <c r="K29" s="14"/>
      <c r="L29" s="16"/>
      <c r="M29" s="43"/>
      <c r="N29" s="43"/>
      <c r="O29" s="43"/>
      <c r="P29" s="43"/>
      <c r="Q29" s="43"/>
      <c r="R29" s="43"/>
    </row>
    <row r="30" spans="1:18" ht="15" customHeight="1" x14ac:dyDescent="0.25">
      <c r="A30" s="5" t="s">
        <v>9</v>
      </c>
      <c r="B30" s="6"/>
      <c r="C30" s="19">
        <f>(F8)</f>
        <v>22</v>
      </c>
      <c r="D30" s="7" t="s">
        <v>12</v>
      </c>
      <c r="E30" s="6"/>
      <c r="F30" s="45">
        <f>F29*F8</f>
        <v>1100</v>
      </c>
      <c r="G30" s="36"/>
      <c r="H30" s="5" t="s">
        <v>35</v>
      </c>
      <c r="I30" s="6"/>
      <c r="J30" s="6"/>
      <c r="K30" s="7"/>
      <c r="L30" s="47">
        <v>24.73</v>
      </c>
    </row>
    <row r="31" spans="1:18" ht="15" customHeight="1" x14ac:dyDescent="0.25">
      <c r="A31" s="8" t="s">
        <v>3</v>
      </c>
      <c r="B31" s="10">
        <f>(F6)</f>
        <v>20</v>
      </c>
      <c r="C31" s="11" t="s">
        <v>4</v>
      </c>
      <c r="D31" s="11"/>
      <c r="E31" s="9"/>
      <c r="F31" s="46">
        <f>F30/F6</f>
        <v>55</v>
      </c>
      <c r="G31" s="36"/>
      <c r="H31" s="5" t="s">
        <v>38</v>
      </c>
      <c r="I31" s="6"/>
      <c r="J31" s="19">
        <f>(F6)</f>
        <v>20</v>
      </c>
      <c r="K31" s="21" t="s">
        <v>4</v>
      </c>
      <c r="L31" s="44">
        <f>L30*F6</f>
        <v>494.6</v>
      </c>
    </row>
    <row r="32" spans="1:18" ht="17.25" customHeight="1" x14ac:dyDescent="0.2">
      <c r="A32" s="36"/>
      <c r="B32" s="36"/>
      <c r="C32" s="36"/>
      <c r="D32" s="36"/>
      <c r="E32" s="36"/>
      <c r="F32" s="36"/>
      <c r="G32" s="36"/>
      <c r="H32" s="5" t="s">
        <v>39</v>
      </c>
      <c r="I32" s="6"/>
      <c r="J32" s="6"/>
      <c r="K32" s="7"/>
      <c r="L32" s="44">
        <v>36.64</v>
      </c>
    </row>
    <row r="33" spans="1:12" ht="15" customHeight="1" x14ac:dyDescent="0.25">
      <c r="A33" s="12" t="s">
        <v>30</v>
      </c>
      <c r="B33" s="13"/>
      <c r="C33" s="13"/>
      <c r="D33" s="14"/>
      <c r="E33" s="15"/>
      <c r="F33" s="16"/>
      <c r="G33" s="36"/>
      <c r="H33" s="5" t="s">
        <v>38</v>
      </c>
      <c r="I33" s="6"/>
      <c r="J33" s="19">
        <f>(F7)</f>
        <v>2</v>
      </c>
      <c r="K33" s="21" t="s">
        <v>56</v>
      </c>
      <c r="L33" s="44">
        <f>L32*F7</f>
        <v>73.28</v>
      </c>
    </row>
    <row r="34" spans="1:12" ht="15" customHeight="1" x14ac:dyDescent="0.2">
      <c r="A34" s="5" t="s">
        <v>29</v>
      </c>
      <c r="B34" s="6"/>
      <c r="C34" s="6"/>
      <c r="D34" s="7"/>
      <c r="E34" s="6"/>
      <c r="F34" s="22">
        <v>30</v>
      </c>
      <c r="G34" s="36"/>
      <c r="H34" s="5" t="s">
        <v>40</v>
      </c>
      <c r="I34" s="6"/>
      <c r="J34" s="6"/>
      <c r="K34" s="7"/>
      <c r="L34" s="45">
        <f>SUM(L31+L33)</f>
        <v>567.88</v>
      </c>
    </row>
    <row r="35" spans="1:12" ht="15.75" customHeight="1" x14ac:dyDescent="0.25">
      <c r="A35" s="5" t="s">
        <v>9</v>
      </c>
      <c r="B35" s="6"/>
      <c r="C35" s="19">
        <f>(F8)</f>
        <v>22</v>
      </c>
      <c r="D35" s="7" t="s">
        <v>12</v>
      </c>
      <c r="E35" s="6"/>
      <c r="F35" s="45">
        <f>F34*F8</f>
        <v>660</v>
      </c>
      <c r="G35" s="36"/>
      <c r="H35" s="8" t="s">
        <v>3</v>
      </c>
      <c r="I35" s="10">
        <f>(F6)</f>
        <v>20</v>
      </c>
      <c r="J35" s="11" t="s">
        <v>4</v>
      </c>
      <c r="K35" s="11"/>
      <c r="L35" s="54">
        <f>L34/F6</f>
        <v>28.393999999999998</v>
      </c>
    </row>
    <row r="36" spans="1:12" ht="17.25" customHeight="1" x14ac:dyDescent="0.25">
      <c r="A36" s="8" t="s">
        <v>3</v>
      </c>
      <c r="B36" s="10">
        <f>(F6)</f>
        <v>20</v>
      </c>
      <c r="C36" s="11" t="s">
        <v>4</v>
      </c>
      <c r="D36" s="11"/>
      <c r="E36" s="9"/>
      <c r="F36" s="46">
        <f>F35/F6</f>
        <v>33</v>
      </c>
      <c r="G36" s="38"/>
      <c r="H36" s="36"/>
      <c r="I36" s="36"/>
      <c r="J36" s="36"/>
      <c r="K36" s="36"/>
      <c r="L36" s="36"/>
    </row>
    <row r="37" spans="1:12" ht="18" customHeight="1" x14ac:dyDescent="0.25">
      <c r="A37" s="36"/>
      <c r="B37" s="36"/>
      <c r="C37" s="36"/>
      <c r="D37" s="36"/>
      <c r="E37" s="36"/>
      <c r="F37" s="36"/>
      <c r="G37" s="38"/>
      <c r="H37" s="12" t="s">
        <v>60</v>
      </c>
      <c r="I37" s="13"/>
      <c r="J37" s="13"/>
      <c r="K37" s="14"/>
      <c r="L37" s="16"/>
    </row>
    <row r="38" spans="1:12" ht="15.75" x14ac:dyDescent="0.25">
      <c r="A38" s="12" t="s">
        <v>31</v>
      </c>
      <c r="B38" s="13"/>
      <c r="C38" s="13"/>
      <c r="D38" s="14"/>
      <c r="E38" s="15"/>
      <c r="F38" s="16"/>
      <c r="G38" s="38"/>
      <c r="H38" s="5" t="s">
        <v>62</v>
      </c>
      <c r="I38" s="6"/>
      <c r="J38" s="6"/>
      <c r="K38" s="7"/>
      <c r="L38" s="52">
        <v>1</v>
      </c>
    </row>
    <row r="39" spans="1:12" ht="15.75" customHeight="1" x14ac:dyDescent="0.2">
      <c r="A39" s="5" t="s">
        <v>29</v>
      </c>
      <c r="B39" s="6"/>
      <c r="C39" s="6"/>
      <c r="D39" s="7"/>
      <c r="E39" s="6"/>
      <c r="F39" s="22">
        <v>25</v>
      </c>
      <c r="G39" s="38"/>
      <c r="H39" s="5" t="s">
        <v>61</v>
      </c>
      <c r="I39" s="6"/>
      <c r="J39" s="6"/>
      <c r="K39" s="7"/>
      <c r="L39" s="23">
        <v>250</v>
      </c>
    </row>
    <row r="40" spans="1:12" ht="15.75" x14ac:dyDescent="0.25">
      <c r="A40" s="5" t="s">
        <v>9</v>
      </c>
      <c r="B40" s="6"/>
      <c r="C40" s="19">
        <f>(F8)</f>
        <v>22</v>
      </c>
      <c r="D40" s="7" t="s">
        <v>12</v>
      </c>
      <c r="E40" s="6"/>
      <c r="F40" s="45">
        <f>F39*F8</f>
        <v>550</v>
      </c>
      <c r="G40" s="38"/>
      <c r="H40" s="5" t="s">
        <v>9</v>
      </c>
      <c r="I40" s="6"/>
      <c r="J40" s="19">
        <f>(L38)</f>
        <v>1</v>
      </c>
      <c r="K40" s="21" t="s">
        <v>63</v>
      </c>
      <c r="L40" s="53">
        <f>L38*L39</f>
        <v>250</v>
      </c>
    </row>
    <row r="41" spans="1:12" ht="15.75" x14ac:dyDescent="0.25">
      <c r="A41" s="8" t="s">
        <v>3</v>
      </c>
      <c r="B41" s="10">
        <f>(F6)</f>
        <v>20</v>
      </c>
      <c r="C41" s="11" t="s">
        <v>4</v>
      </c>
      <c r="D41" s="11"/>
      <c r="E41" s="9"/>
      <c r="F41" s="46">
        <f>F40/F6</f>
        <v>27.5</v>
      </c>
      <c r="G41" s="38"/>
      <c r="H41" s="8" t="s">
        <v>3</v>
      </c>
      <c r="I41" s="35">
        <f>(F6)</f>
        <v>20</v>
      </c>
      <c r="J41" s="11" t="s">
        <v>4</v>
      </c>
      <c r="K41" s="11"/>
      <c r="L41" s="46">
        <f>L40/F6</f>
        <v>12.5</v>
      </c>
    </row>
    <row r="42" spans="1:12" ht="15" customHeight="1" x14ac:dyDescent="0.2">
      <c r="A42" s="36"/>
      <c r="B42" s="36"/>
      <c r="C42" s="36"/>
      <c r="D42" s="36"/>
      <c r="E42" s="36"/>
      <c r="F42" s="36"/>
      <c r="G42" s="38"/>
      <c r="H42" s="36"/>
      <c r="I42" s="36"/>
      <c r="J42" s="36"/>
      <c r="K42" s="36"/>
      <c r="L42" s="36"/>
    </row>
    <row r="43" spans="1:12" ht="15" customHeight="1" x14ac:dyDescent="0.2">
      <c r="A43" s="62" t="s">
        <v>15</v>
      </c>
      <c r="B43" s="63"/>
      <c r="C43" s="63"/>
      <c r="D43" s="63"/>
      <c r="E43" s="63"/>
      <c r="F43" s="64"/>
      <c r="G43" s="38"/>
      <c r="H43" s="62" t="s">
        <v>41</v>
      </c>
      <c r="I43" s="63"/>
      <c r="J43" s="63"/>
      <c r="K43" s="63"/>
      <c r="L43" s="64"/>
    </row>
    <row r="44" spans="1:12" ht="15" customHeight="1" x14ac:dyDescent="0.2">
      <c r="A44" s="6" t="s">
        <v>17</v>
      </c>
      <c r="B44" s="6"/>
      <c r="C44" s="6"/>
      <c r="D44" s="7"/>
      <c r="E44" s="6"/>
      <c r="F44" s="27">
        <v>2</v>
      </c>
      <c r="G44" s="38"/>
      <c r="H44" s="5" t="s">
        <v>43</v>
      </c>
      <c r="I44" s="6"/>
      <c r="J44" s="6"/>
      <c r="K44" s="7"/>
      <c r="L44" s="48">
        <f>(F16)</f>
        <v>1050</v>
      </c>
    </row>
    <row r="45" spans="1:12" ht="15" customHeight="1" x14ac:dyDescent="0.2">
      <c r="A45" s="6" t="s">
        <v>18</v>
      </c>
      <c r="B45" s="6"/>
      <c r="C45" s="6"/>
      <c r="D45" s="7"/>
      <c r="E45" s="6"/>
      <c r="F45" s="28">
        <v>1</v>
      </c>
      <c r="G45" s="38"/>
      <c r="H45" s="5" t="s">
        <v>42</v>
      </c>
      <c r="I45" s="6"/>
      <c r="J45" s="6"/>
      <c r="K45" s="7"/>
      <c r="L45" s="49">
        <f>(F21)</f>
        <v>1650</v>
      </c>
    </row>
    <row r="46" spans="1:12" x14ac:dyDescent="0.2">
      <c r="A46" s="6" t="s">
        <v>23</v>
      </c>
      <c r="B46" s="6"/>
      <c r="C46" s="6"/>
      <c r="D46" s="7"/>
      <c r="E46" s="6"/>
      <c r="F46" s="28">
        <v>10</v>
      </c>
      <c r="G46" s="38"/>
      <c r="H46" s="5" t="s">
        <v>58</v>
      </c>
      <c r="I46" s="6"/>
      <c r="J46" s="6"/>
      <c r="K46" s="7"/>
      <c r="L46" s="49">
        <f>(F26)</f>
        <v>17.05</v>
      </c>
    </row>
    <row r="47" spans="1:12" ht="15.75" customHeight="1" x14ac:dyDescent="0.2">
      <c r="A47" s="6" t="s">
        <v>24</v>
      </c>
      <c r="B47" s="6"/>
      <c r="C47" s="6"/>
      <c r="D47" s="7"/>
      <c r="E47" s="6"/>
      <c r="F47" s="29">
        <v>2</v>
      </c>
      <c r="G47" s="38"/>
      <c r="H47" s="5" t="s">
        <v>44</v>
      </c>
      <c r="I47" s="6"/>
      <c r="J47" s="6"/>
      <c r="K47" s="7"/>
      <c r="L47" s="49">
        <f>(F31)</f>
        <v>55</v>
      </c>
    </row>
    <row r="48" spans="1:12" x14ac:dyDescent="0.2">
      <c r="A48" s="6" t="s">
        <v>25</v>
      </c>
      <c r="B48" s="6"/>
      <c r="C48" s="6"/>
      <c r="D48" s="7"/>
      <c r="E48" s="6"/>
      <c r="F48" s="55">
        <f>SUM(F46+F47)</f>
        <v>12</v>
      </c>
      <c r="G48" s="38"/>
      <c r="H48" s="5" t="s">
        <v>45</v>
      </c>
      <c r="I48" s="6"/>
      <c r="J48" s="6"/>
      <c r="K48" s="7"/>
      <c r="L48" s="49">
        <f>(F36)</f>
        <v>33</v>
      </c>
    </row>
    <row r="49" spans="1:12" ht="15.75" x14ac:dyDescent="0.25">
      <c r="A49" s="9" t="s">
        <v>16</v>
      </c>
      <c r="B49" s="30"/>
      <c r="C49" s="30"/>
      <c r="D49" s="11"/>
      <c r="E49" s="31"/>
      <c r="F49" s="56">
        <v>9</v>
      </c>
      <c r="G49" s="38"/>
      <c r="H49" s="5" t="s">
        <v>46</v>
      </c>
      <c r="I49" s="18"/>
      <c r="J49" s="18"/>
      <c r="K49" s="7"/>
      <c r="L49" s="49">
        <f>(F41)</f>
        <v>27.5</v>
      </c>
    </row>
    <row r="50" spans="1:12" ht="15.75" x14ac:dyDescent="0.25">
      <c r="A50" s="6" t="s">
        <v>19</v>
      </c>
      <c r="B50" s="17"/>
      <c r="C50" s="6"/>
      <c r="D50" s="7"/>
      <c r="E50" s="6"/>
      <c r="F50" s="22">
        <v>150</v>
      </c>
      <c r="G50" s="38"/>
      <c r="H50" s="5" t="s">
        <v>55</v>
      </c>
      <c r="I50" s="18"/>
      <c r="J50" s="18"/>
      <c r="K50" s="7"/>
      <c r="L50" s="49">
        <f>(F55)</f>
        <v>815</v>
      </c>
    </row>
    <row r="51" spans="1:12" x14ac:dyDescent="0.2">
      <c r="A51" s="6" t="s">
        <v>26</v>
      </c>
      <c r="B51" s="17"/>
      <c r="C51" s="6"/>
      <c r="D51" s="7"/>
      <c r="E51" s="6"/>
      <c r="F51" s="44">
        <f>F48*F50</f>
        <v>1800</v>
      </c>
      <c r="G51" s="38"/>
      <c r="H51" s="5" t="s">
        <v>48</v>
      </c>
      <c r="I51" s="6"/>
      <c r="J51" s="6"/>
      <c r="K51" s="7"/>
      <c r="L51" s="44">
        <f>(L8)</f>
        <v>5</v>
      </c>
    </row>
    <row r="52" spans="1:12" ht="15.75" x14ac:dyDescent="0.25">
      <c r="A52" s="25">
        <f>(F51)</f>
        <v>1800</v>
      </c>
      <c r="B52" s="17" t="s">
        <v>27</v>
      </c>
      <c r="C52" s="6"/>
      <c r="D52" s="7"/>
      <c r="E52" s="6"/>
      <c r="F52" s="44">
        <f>F51*F49</f>
        <v>16200</v>
      </c>
      <c r="G52" s="38"/>
      <c r="H52" s="5" t="s">
        <v>49</v>
      </c>
      <c r="I52" s="6"/>
      <c r="J52" s="6"/>
      <c r="K52" s="7"/>
      <c r="L52" s="44">
        <f>(L12)</f>
        <v>2.5</v>
      </c>
    </row>
    <row r="53" spans="1:12" x14ac:dyDescent="0.2">
      <c r="A53" s="6" t="s">
        <v>59</v>
      </c>
      <c r="B53" s="17"/>
      <c r="C53" s="6"/>
      <c r="D53" s="7"/>
      <c r="E53" s="6"/>
      <c r="F53" s="23">
        <v>100</v>
      </c>
      <c r="G53" s="38"/>
      <c r="H53" s="5" t="s">
        <v>50</v>
      </c>
      <c r="I53" s="6"/>
      <c r="J53" s="6"/>
      <c r="K53" s="7"/>
      <c r="L53" s="44">
        <f>(L17)</f>
        <v>187</v>
      </c>
    </row>
    <row r="54" spans="1:12" x14ac:dyDescent="0.2">
      <c r="A54" s="6" t="s">
        <v>1</v>
      </c>
      <c r="B54" s="17"/>
      <c r="C54" s="6"/>
      <c r="D54" s="7"/>
      <c r="E54" s="6"/>
      <c r="F54" s="45">
        <f>SUM(F52+F53)</f>
        <v>16300</v>
      </c>
      <c r="G54" s="38"/>
      <c r="H54" s="5" t="s">
        <v>53</v>
      </c>
      <c r="I54" s="6"/>
      <c r="J54" s="6"/>
      <c r="K54" s="7"/>
      <c r="L54" s="44">
        <f>L22</f>
        <v>0</v>
      </c>
    </row>
    <row r="55" spans="1:12" ht="15.75" x14ac:dyDescent="0.25">
      <c r="A55" s="9" t="s">
        <v>3</v>
      </c>
      <c r="B55" s="10">
        <f>(F6)</f>
        <v>20</v>
      </c>
      <c r="C55" s="11" t="s">
        <v>4</v>
      </c>
      <c r="D55" s="9"/>
      <c r="E55" s="9"/>
      <c r="F55" s="54">
        <f>F54/F6</f>
        <v>815</v>
      </c>
      <c r="G55" s="38"/>
      <c r="H55" s="5" t="s">
        <v>54</v>
      </c>
      <c r="I55" s="6"/>
      <c r="J55" s="6"/>
      <c r="K55" s="7"/>
      <c r="L55" s="44">
        <f>L27</f>
        <v>0</v>
      </c>
    </row>
    <row r="56" spans="1:12" ht="16.5" customHeight="1" x14ac:dyDescent="0.2">
      <c r="A56" s="65" t="s">
        <v>22</v>
      </c>
      <c r="B56" s="65"/>
      <c r="C56" s="65"/>
      <c r="D56" s="65"/>
      <c r="E56" s="65"/>
      <c r="F56" s="65"/>
      <c r="G56" s="38"/>
      <c r="H56" s="5" t="s">
        <v>51</v>
      </c>
      <c r="I56" s="6"/>
      <c r="J56" s="6"/>
      <c r="K56" s="7"/>
      <c r="L56" s="44">
        <f>L35</f>
        <v>28.393999999999998</v>
      </c>
    </row>
    <row r="57" spans="1:12" ht="15" customHeight="1" x14ac:dyDescent="0.2">
      <c r="A57" s="61" t="s">
        <v>21</v>
      </c>
      <c r="B57" s="61"/>
      <c r="C57" s="61"/>
      <c r="D57" s="61"/>
      <c r="E57" s="61"/>
      <c r="F57" s="61"/>
      <c r="G57" s="38"/>
      <c r="H57" s="5" t="s">
        <v>64</v>
      </c>
      <c r="I57" s="6"/>
      <c r="J57" s="6"/>
      <c r="K57" s="7"/>
      <c r="L57" s="45">
        <f>L41</f>
        <v>12.5</v>
      </c>
    </row>
    <row r="58" spans="1:12" ht="15" customHeight="1" x14ac:dyDescent="0.25">
      <c r="A58" s="61" t="s">
        <v>20</v>
      </c>
      <c r="B58" s="61"/>
      <c r="C58" s="61"/>
      <c r="D58" s="61"/>
      <c r="E58" s="61"/>
      <c r="F58" s="61"/>
      <c r="G58" s="38"/>
      <c r="H58" s="34" t="s">
        <v>66</v>
      </c>
      <c r="I58" s="32"/>
      <c r="J58" s="32"/>
      <c r="K58" s="33"/>
      <c r="L58" s="54">
        <f>SUM(F16+F21+F26+F31+F36+F41+F55+L8+L12+L17+L22+L27+L35+L41)</f>
        <v>3882.944</v>
      </c>
    </row>
    <row r="59" spans="1:12" ht="12" customHeight="1" x14ac:dyDescent="0.2">
      <c r="A59" s="36"/>
      <c r="B59" s="36"/>
      <c r="C59" s="36"/>
      <c r="D59" s="36"/>
      <c r="E59" s="36"/>
      <c r="F59" s="36"/>
      <c r="G59" s="38"/>
      <c r="H59" s="36"/>
      <c r="I59" s="36"/>
      <c r="J59" s="36"/>
      <c r="K59" s="36"/>
      <c r="L59" s="36"/>
    </row>
    <row r="60" spans="1:12" s="36" customFormat="1" x14ac:dyDescent="0.2">
      <c r="D60" s="37"/>
      <c r="F60" s="38"/>
      <c r="G60" s="38"/>
    </row>
    <row r="61" spans="1:12" s="36" customFormat="1" x14ac:dyDescent="0.2">
      <c r="D61" s="37"/>
      <c r="F61" s="38"/>
      <c r="G61" s="38"/>
    </row>
    <row r="62" spans="1:12" s="36" customFormat="1" x14ac:dyDescent="0.2">
      <c r="G62" s="38"/>
    </row>
    <row r="63" spans="1:12" s="36" customFormat="1" x14ac:dyDescent="0.2">
      <c r="G63" s="38"/>
      <c r="H63" s="38"/>
    </row>
    <row r="64" spans="1:12" s="36" customFormat="1" x14ac:dyDescent="0.2">
      <c r="G64" s="38"/>
      <c r="H64" s="38"/>
    </row>
    <row r="65" spans="7:8" s="36" customFormat="1" x14ac:dyDescent="0.2">
      <c r="G65" s="38"/>
      <c r="H65" s="38"/>
    </row>
    <row r="66" spans="7:8" s="36" customFormat="1" x14ac:dyDescent="0.2">
      <c r="G66" s="38"/>
      <c r="H66" s="38"/>
    </row>
    <row r="67" spans="7:8" s="36" customFormat="1" x14ac:dyDescent="0.2">
      <c r="G67" s="38"/>
      <c r="H67" s="38"/>
    </row>
    <row r="68" spans="7:8" s="36" customFormat="1" x14ac:dyDescent="0.2">
      <c r="G68" s="38"/>
      <c r="H68" s="38"/>
    </row>
    <row r="69" spans="7:8" s="36" customFormat="1" x14ac:dyDescent="0.2">
      <c r="G69" s="38"/>
      <c r="H69" s="38"/>
    </row>
    <row r="70" spans="7:8" s="36" customFormat="1" x14ac:dyDescent="0.2">
      <c r="G70" s="38"/>
      <c r="H70" s="38"/>
    </row>
    <row r="71" spans="7:8" s="36" customFormat="1" x14ac:dyDescent="0.2">
      <c r="G71" s="38"/>
      <c r="H71" s="38"/>
    </row>
    <row r="72" spans="7:8" s="36" customFormat="1" x14ac:dyDescent="0.2">
      <c r="G72" s="38"/>
      <c r="H72" s="38"/>
    </row>
    <row r="73" spans="7:8" s="36" customFormat="1" x14ac:dyDescent="0.2">
      <c r="G73" s="38"/>
      <c r="H73" s="38"/>
    </row>
    <row r="74" spans="7:8" s="36" customFormat="1" x14ac:dyDescent="0.2">
      <c r="G74" s="38"/>
      <c r="H74" s="38"/>
    </row>
    <row r="75" spans="7:8" s="36" customFormat="1" x14ac:dyDescent="0.2">
      <c r="G75" s="38"/>
      <c r="H75" s="38"/>
    </row>
    <row r="76" spans="7:8" s="36" customFormat="1" x14ac:dyDescent="0.2">
      <c r="G76" s="38"/>
      <c r="H76" s="38"/>
    </row>
    <row r="77" spans="7:8" s="36" customFormat="1" x14ac:dyDescent="0.2">
      <c r="G77" s="38"/>
      <c r="H77" s="38"/>
    </row>
    <row r="78" spans="7:8" s="36" customFormat="1" x14ac:dyDescent="0.2">
      <c r="G78" s="38"/>
      <c r="H78" s="38"/>
    </row>
    <row r="79" spans="7:8" s="36" customFormat="1" x14ac:dyDescent="0.2">
      <c r="G79" s="38"/>
      <c r="H79" s="38"/>
    </row>
    <row r="80" spans="7:8" s="36" customFormat="1" x14ac:dyDescent="0.2">
      <c r="G80" s="38"/>
      <c r="H80" s="38"/>
    </row>
    <row r="81" spans="7:8" s="36" customFormat="1" x14ac:dyDescent="0.2">
      <c r="G81" s="38"/>
      <c r="H81" s="38"/>
    </row>
    <row r="82" spans="7:8" s="36" customFormat="1" x14ac:dyDescent="0.2">
      <c r="G82" s="38"/>
      <c r="H82" s="38"/>
    </row>
    <row r="83" spans="7:8" s="36" customFormat="1" x14ac:dyDescent="0.2">
      <c r="G83" s="38"/>
      <c r="H83" s="38"/>
    </row>
    <row r="84" spans="7:8" s="36" customFormat="1" x14ac:dyDescent="0.2">
      <c r="G84" s="38"/>
      <c r="H84" s="38"/>
    </row>
    <row r="85" spans="7:8" s="36" customFormat="1" x14ac:dyDescent="0.2">
      <c r="G85" s="38"/>
      <c r="H85" s="38"/>
    </row>
    <row r="86" spans="7:8" s="36" customFormat="1" x14ac:dyDescent="0.2">
      <c r="G86" s="38"/>
      <c r="H86" s="38"/>
    </row>
    <row r="87" spans="7:8" s="36" customFormat="1" x14ac:dyDescent="0.2">
      <c r="G87" s="38"/>
      <c r="H87" s="38"/>
    </row>
    <row r="88" spans="7:8" s="36" customFormat="1" x14ac:dyDescent="0.2">
      <c r="G88" s="38"/>
      <c r="H88" s="38"/>
    </row>
    <row r="89" spans="7:8" s="36" customFormat="1" x14ac:dyDescent="0.2">
      <c r="G89" s="38"/>
      <c r="H89" s="38"/>
    </row>
    <row r="90" spans="7:8" s="36" customFormat="1" x14ac:dyDescent="0.2">
      <c r="G90" s="38"/>
      <c r="H90" s="38"/>
    </row>
    <row r="91" spans="7:8" s="36" customFormat="1" x14ac:dyDescent="0.2">
      <c r="G91" s="38"/>
      <c r="H91" s="38"/>
    </row>
    <row r="92" spans="7:8" s="36" customFormat="1" x14ac:dyDescent="0.2">
      <c r="G92" s="38"/>
      <c r="H92" s="38"/>
    </row>
    <row r="93" spans="7:8" s="36" customFormat="1" x14ac:dyDescent="0.2">
      <c r="G93" s="38"/>
      <c r="H93" s="38"/>
    </row>
    <row r="94" spans="7:8" s="36" customFormat="1" x14ac:dyDescent="0.2">
      <c r="G94" s="38"/>
      <c r="H94" s="38"/>
    </row>
    <row r="95" spans="7:8" s="36" customFormat="1" x14ac:dyDescent="0.2">
      <c r="G95" s="38"/>
      <c r="H95" s="38"/>
    </row>
    <row r="96" spans="7:8" s="36" customFormat="1" x14ac:dyDescent="0.2">
      <c r="G96" s="38"/>
      <c r="H96" s="38"/>
    </row>
    <row r="97" spans="4:8" s="36" customFormat="1" x14ac:dyDescent="0.2">
      <c r="G97" s="38"/>
      <c r="H97" s="38"/>
    </row>
    <row r="98" spans="4:8" s="36" customFormat="1" x14ac:dyDescent="0.2">
      <c r="G98" s="38"/>
      <c r="H98" s="38"/>
    </row>
    <row r="99" spans="4:8" s="36" customFormat="1" x14ac:dyDescent="0.2">
      <c r="G99" s="38"/>
      <c r="H99" s="38"/>
    </row>
    <row r="100" spans="4:8" s="36" customFormat="1" x14ac:dyDescent="0.2">
      <c r="G100" s="38"/>
      <c r="H100" s="38"/>
    </row>
    <row r="101" spans="4:8" s="36" customFormat="1" x14ac:dyDescent="0.2">
      <c r="G101" s="38"/>
      <c r="H101" s="38"/>
    </row>
    <row r="102" spans="4:8" s="36" customFormat="1" x14ac:dyDescent="0.2">
      <c r="G102" s="38"/>
      <c r="H102" s="38"/>
    </row>
    <row r="103" spans="4:8" s="36" customFormat="1" x14ac:dyDescent="0.2">
      <c r="G103" s="38"/>
      <c r="H103" s="38"/>
    </row>
    <row r="104" spans="4:8" s="36" customFormat="1" x14ac:dyDescent="0.2">
      <c r="G104" s="38"/>
      <c r="H104" s="38"/>
    </row>
    <row r="105" spans="4:8" s="36" customFormat="1" x14ac:dyDescent="0.2">
      <c r="G105" s="38"/>
      <c r="H105" s="38"/>
    </row>
    <row r="106" spans="4:8" s="36" customFormat="1" x14ac:dyDescent="0.2">
      <c r="G106" s="38"/>
      <c r="H106" s="38"/>
    </row>
    <row r="107" spans="4:8" s="36" customFormat="1" x14ac:dyDescent="0.2">
      <c r="D107" s="37"/>
      <c r="F107" s="38"/>
      <c r="G107" s="38"/>
      <c r="H107" s="38"/>
    </row>
    <row r="108" spans="4:8" s="36" customFormat="1" x14ac:dyDescent="0.2">
      <c r="D108" s="37"/>
      <c r="F108" s="38"/>
      <c r="G108" s="38"/>
      <c r="H108" s="38"/>
    </row>
    <row r="109" spans="4:8" s="36" customFormat="1" x14ac:dyDescent="0.2">
      <c r="D109" s="37"/>
      <c r="F109" s="38"/>
      <c r="G109" s="38"/>
      <c r="H109" s="38"/>
    </row>
    <row r="110" spans="4:8" s="36" customFormat="1" x14ac:dyDescent="0.2">
      <c r="D110" s="37"/>
      <c r="F110" s="38"/>
      <c r="G110" s="38"/>
      <c r="H110" s="38"/>
    </row>
    <row r="111" spans="4:8" s="36" customFormat="1" x14ac:dyDescent="0.2">
      <c r="D111" s="37"/>
      <c r="F111" s="38"/>
      <c r="G111" s="38"/>
      <c r="H111" s="38"/>
    </row>
    <row r="112" spans="4:8" s="36" customFormat="1" x14ac:dyDescent="0.2">
      <c r="D112" s="37"/>
      <c r="F112" s="38"/>
      <c r="G112" s="38"/>
      <c r="H112" s="38"/>
    </row>
    <row r="113" spans="4:8" s="36" customFormat="1" x14ac:dyDescent="0.2">
      <c r="D113" s="37"/>
      <c r="F113" s="38"/>
      <c r="G113" s="38"/>
      <c r="H113" s="38"/>
    </row>
    <row r="114" spans="4:8" s="36" customFormat="1" x14ac:dyDescent="0.2">
      <c r="D114" s="37"/>
      <c r="F114" s="38"/>
      <c r="G114" s="38"/>
      <c r="H114" s="38"/>
    </row>
    <row r="115" spans="4:8" s="36" customFormat="1" x14ac:dyDescent="0.2">
      <c r="D115" s="37"/>
      <c r="F115" s="38"/>
      <c r="G115" s="38"/>
      <c r="H115" s="38"/>
    </row>
    <row r="116" spans="4:8" s="36" customFormat="1" x14ac:dyDescent="0.2">
      <c r="D116" s="37"/>
      <c r="F116" s="38"/>
      <c r="G116" s="38"/>
      <c r="H116" s="38"/>
    </row>
    <row r="117" spans="4:8" s="36" customFormat="1" x14ac:dyDescent="0.2">
      <c r="D117" s="37"/>
      <c r="F117" s="38"/>
      <c r="G117" s="38"/>
      <c r="H117" s="38"/>
    </row>
    <row r="118" spans="4:8" s="36" customFormat="1" x14ac:dyDescent="0.2">
      <c r="D118" s="37"/>
      <c r="F118" s="38"/>
      <c r="G118" s="38"/>
      <c r="H118" s="38"/>
    </row>
    <row r="119" spans="4:8" s="36" customFormat="1" x14ac:dyDescent="0.2">
      <c r="D119" s="37"/>
      <c r="F119" s="38"/>
      <c r="G119" s="38"/>
      <c r="H119" s="38"/>
    </row>
    <row r="120" spans="4:8" s="36" customFormat="1" x14ac:dyDescent="0.2">
      <c r="D120" s="37"/>
      <c r="F120" s="38"/>
      <c r="G120" s="38"/>
      <c r="H120" s="38"/>
    </row>
    <row r="121" spans="4:8" s="36" customFormat="1" x14ac:dyDescent="0.2">
      <c r="D121" s="37"/>
      <c r="F121" s="38"/>
      <c r="G121" s="38"/>
      <c r="H121" s="38"/>
    </row>
    <row r="122" spans="4:8" s="36" customFormat="1" x14ac:dyDescent="0.2">
      <c r="D122" s="37"/>
      <c r="F122" s="38"/>
      <c r="G122" s="38"/>
      <c r="H122" s="38"/>
    </row>
    <row r="123" spans="4:8" s="36" customFormat="1" x14ac:dyDescent="0.2">
      <c r="D123" s="37"/>
      <c r="F123" s="38"/>
      <c r="G123" s="38"/>
      <c r="H123" s="38"/>
    </row>
    <row r="124" spans="4:8" s="36" customFormat="1" x14ac:dyDescent="0.2">
      <c r="D124" s="37"/>
      <c r="F124" s="38"/>
      <c r="G124" s="38"/>
      <c r="H124" s="38"/>
    </row>
    <row r="125" spans="4:8" s="36" customFormat="1" x14ac:dyDescent="0.2">
      <c r="D125" s="37"/>
      <c r="F125" s="38"/>
      <c r="G125" s="38"/>
      <c r="H125" s="38"/>
    </row>
    <row r="126" spans="4:8" s="36" customFormat="1" x14ac:dyDescent="0.2">
      <c r="D126" s="37"/>
      <c r="F126" s="38"/>
      <c r="G126" s="38"/>
      <c r="H126" s="38"/>
    </row>
    <row r="127" spans="4:8" s="36" customFormat="1" x14ac:dyDescent="0.2">
      <c r="D127" s="37"/>
      <c r="F127" s="38"/>
      <c r="G127" s="38"/>
      <c r="H127" s="38"/>
    </row>
    <row r="128" spans="4:8" s="36" customFormat="1" x14ac:dyDescent="0.2">
      <c r="D128" s="37"/>
      <c r="F128" s="38"/>
      <c r="G128" s="38"/>
      <c r="H128" s="38"/>
    </row>
    <row r="129" spans="4:8" s="36" customFormat="1" x14ac:dyDescent="0.2">
      <c r="D129" s="37"/>
      <c r="F129" s="38"/>
      <c r="G129" s="38"/>
      <c r="H129" s="38"/>
    </row>
    <row r="130" spans="4:8" s="36" customFormat="1" x14ac:dyDescent="0.2">
      <c r="D130" s="37"/>
      <c r="F130" s="38"/>
      <c r="G130" s="38"/>
      <c r="H130" s="38"/>
    </row>
    <row r="131" spans="4:8" s="36" customFormat="1" x14ac:dyDescent="0.2">
      <c r="D131" s="37"/>
      <c r="F131" s="38"/>
      <c r="G131" s="38"/>
      <c r="H131" s="38"/>
    </row>
    <row r="132" spans="4:8" s="36" customFormat="1" x14ac:dyDescent="0.2">
      <c r="D132" s="37"/>
      <c r="F132" s="38"/>
      <c r="G132" s="38"/>
      <c r="H132" s="38"/>
    </row>
    <row r="133" spans="4:8" s="36" customFormat="1" x14ac:dyDescent="0.2">
      <c r="D133" s="37"/>
      <c r="F133" s="38"/>
      <c r="G133" s="38"/>
      <c r="H133" s="38"/>
    </row>
    <row r="134" spans="4:8" s="36" customFormat="1" x14ac:dyDescent="0.2">
      <c r="D134" s="37"/>
      <c r="F134" s="38"/>
      <c r="G134" s="38"/>
      <c r="H134" s="38"/>
    </row>
    <row r="135" spans="4:8" s="36" customFormat="1" x14ac:dyDescent="0.2">
      <c r="D135" s="37"/>
      <c r="F135" s="38"/>
      <c r="G135" s="38"/>
      <c r="H135" s="38"/>
    </row>
    <row r="136" spans="4:8" s="36" customFormat="1" x14ac:dyDescent="0.2">
      <c r="D136" s="37"/>
      <c r="F136" s="38"/>
      <c r="G136" s="38"/>
      <c r="H136" s="38"/>
    </row>
    <row r="137" spans="4:8" s="36" customFormat="1" x14ac:dyDescent="0.2">
      <c r="D137" s="37"/>
      <c r="F137" s="38"/>
      <c r="G137" s="38"/>
      <c r="H137" s="38"/>
    </row>
    <row r="138" spans="4:8" s="36" customFormat="1" x14ac:dyDescent="0.2">
      <c r="D138" s="37"/>
      <c r="F138" s="38"/>
      <c r="G138" s="38"/>
      <c r="H138" s="38"/>
    </row>
    <row r="139" spans="4:8" s="36" customFormat="1" x14ac:dyDescent="0.2">
      <c r="D139" s="37"/>
      <c r="F139" s="38"/>
      <c r="G139" s="38"/>
      <c r="H139" s="38"/>
    </row>
    <row r="140" spans="4:8" s="36" customFormat="1" x14ac:dyDescent="0.2">
      <c r="D140" s="37"/>
      <c r="F140" s="38"/>
      <c r="G140" s="38"/>
      <c r="H140" s="38"/>
    </row>
    <row r="141" spans="4:8" s="36" customFormat="1" x14ac:dyDescent="0.2">
      <c r="D141" s="37"/>
      <c r="F141" s="38"/>
      <c r="G141" s="38"/>
      <c r="H141" s="38"/>
    </row>
    <row r="142" spans="4:8" s="36" customFormat="1" x14ac:dyDescent="0.2">
      <c r="D142" s="37"/>
      <c r="F142" s="38"/>
      <c r="G142" s="38"/>
      <c r="H142" s="38"/>
    </row>
    <row r="143" spans="4:8" s="36" customFormat="1" x14ac:dyDescent="0.2">
      <c r="D143" s="37"/>
      <c r="F143" s="38"/>
      <c r="G143" s="38"/>
      <c r="H143" s="38"/>
    </row>
    <row r="144" spans="4:8" s="36" customFormat="1" x14ac:dyDescent="0.2">
      <c r="D144" s="37"/>
      <c r="F144" s="38"/>
      <c r="G144" s="38"/>
      <c r="H144" s="38"/>
    </row>
    <row r="145" spans="4:8" s="36" customFormat="1" x14ac:dyDescent="0.2">
      <c r="D145" s="37"/>
      <c r="F145" s="38"/>
      <c r="G145" s="38"/>
      <c r="H145" s="38"/>
    </row>
    <row r="146" spans="4:8" s="36" customFormat="1" x14ac:dyDescent="0.2">
      <c r="D146" s="37"/>
      <c r="F146" s="38"/>
      <c r="G146" s="38"/>
      <c r="H146" s="38"/>
    </row>
    <row r="147" spans="4:8" s="36" customFormat="1" x14ac:dyDescent="0.2">
      <c r="D147" s="37"/>
      <c r="F147" s="38"/>
      <c r="G147" s="38"/>
      <c r="H147" s="38"/>
    </row>
    <row r="148" spans="4:8" s="36" customFormat="1" x14ac:dyDescent="0.2">
      <c r="D148" s="37"/>
      <c r="F148" s="38"/>
      <c r="G148" s="38"/>
      <c r="H148" s="38"/>
    </row>
    <row r="149" spans="4:8" s="36" customFormat="1" x14ac:dyDescent="0.2">
      <c r="D149" s="37"/>
      <c r="F149" s="38"/>
      <c r="G149" s="38"/>
      <c r="H149" s="38"/>
    </row>
    <row r="150" spans="4:8" s="36" customFormat="1" x14ac:dyDescent="0.2">
      <c r="D150" s="37"/>
      <c r="F150" s="38"/>
      <c r="G150" s="38"/>
      <c r="H150" s="38"/>
    </row>
    <row r="151" spans="4:8" s="36" customFormat="1" x14ac:dyDescent="0.2">
      <c r="D151" s="37"/>
      <c r="F151" s="38"/>
      <c r="G151" s="38"/>
      <c r="H151" s="38"/>
    </row>
    <row r="152" spans="4:8" s="36" customFormat="1" x14ac:dyDescent="0.2">
      <c r="D152" s="37"/>
      <c r="F152" s="38"/>
      <c r="G152" s="38"/>
      <c r="H152" s="38"/>
    </row>
    <row r="153" spans="4:8" s="36" customFormat="1" x14ac:dyDescent="0.2">
      <c r="D153" s="37"/>
      <c r="F153" s="38"/>
      <c r="G153" s="38"/>
      <c r="H153" s="38"/>
    </row>
    <row r="154" spans="4:8" s="36" customFormat="1" x14ac:dyDescent="0.2">
      <c r="D154" s="37"/>
      <c r="F154" s="38"/>
      <c r="G154" s="38"/>
      <c r="H154" s="38"/>
    </row>
    <row r="155" spans="4:8" s="36" customFormat="1" x14ac:dyDescent="0.2">
      <c r="D155" s="37"/>
      <c r="F155" s="38"/>
      <c r="G155" s="38"/>
      <c r="H155" s="38"/>
    </row>
    <row r="156" spans="4:8" s="36" customFormat="1" x14ac:dyDescent="0.2">
      <c r="D156" s="37"/>
      <c r="F156" s="38"/>
      <c r="G156" s="38"/>
      <c r="H156" s="38"/>
    </row>
    <row r="157" spans="4:8" s="36" customFormat="1" x14ac:dyDescent="0.2">
      <c r="D157" s="37"/>
      <c r="F157" s="38"/>
      <c r="G157" s="38"/>
      <c r="H157" s="38"/>
    </row>
    <row r="158" spans="4:8" s="36" customFormat="1" x14ac:dyDescent="0.2">
      <c r="D158" s="37"/>
      <c r="F158" s="38"/>
      <c r="G158" s="38"/>
      <c r="H158" s="38"/>
    </row>
    <row r="159" spans="4:8" s="36" customFormat="1" x14ac:dyDescent="0.2">
      <c r="D159" s="37"/>
      <c r="F159" s="38"/>
      <c r="G159" s="38"/>
      <c r="H159" s="38"/>
    </row>
    <row r="160" spans="4:8" s="36" customFormat="1" x14ac:dyDescent="0.2">
      <c r="D160" s="37"/>
      <c r="F160" s="38"/>
      <c r="G160" s="38"/>
      <c r="H160" s="38"/>
    </row>
    <row r="161" spans="4:8" s="36" customFormat="1" x14ac:dyDescent="0.2">
      <c r="D161" s="37"/>
      <c r="F161" s="38"/>
      <c r="G161" s="38"/>
      <c r="H161" s="38"/>
    </row>
    <row r="162" spans="4:8" s="36" customFormat="1" x14ac:dyDescent="0.2">
      <c r="D162" s="37"/>
      <c r="F162" s="38"/>
      <c r="G162" s="38"/>
      <c r="H162" s="38"/>
    </row>
    <row r="163" spans="4:8" s="36" customFormat="1" x14ac:dyDescent="0.2">
      <c r="D163" s="37"/>
      <c r="F163" s="38"/>
      <c r="G163" s="38"/>
      <c r="H163" s="38"/>
    </row>
    <row r="164" spans="4:8" s="36" customFormat="1" x14ac:dyDescent="0.2">
      <c r="D164" s="37"/>
      <c r="F164" s="38"/>
      <c r="G164" s="38"/>
      <c r="H164" s="38"/>
    </row>
    <row r="165" spans="4:8" s="36" customFormat="1" x14ac:dyDescent="0.2">
      <c r="D165" s="37"/>
      <c r="F165" s="38"/>
      <c r="G165" s="38"/>
      <c r="H165" s="38"/>
    </row>
    <row r="166" spans="4:8" s="36" customFormat="1" x14ac:dyDescent="0.2">
      <c r="D166" s="37"/>
      <c r="F166" s="38"/>
      <c r="G166" s="38"/>
      <c r="H166" s="38"/>
    </row>
    <row r="167" spans="4:8" s="36" customFormat="1" x14ac:dyDescent="0.2">
      <c r="D167" s="37"/>
      <c r="F167" s="38"/>
      <c r="G167" s="38"/>
      <c r="H167" s="38"/>
    </row>
    <row r="168" spans="4:8" s="36" customFormat="1" x14ac:dyDescent="0.2">
      <c r="D168" s="37"/>
      <c r="F168" s="38"/>
      <c r="G168" s="38"/>
      <c r="H168" s="38"/>
    </row>
    <row r="169" spans="4:8" s="36" customFormat="1" x14ac:dyDescent="0.2">
      <c r="D169" s="37"/>
      <c r="F169" s="38"/>
      <c r="G169" s="38"/>
      <c r="H169" s="38"/>
    </row>
    <row r="170" spans="4:8" s="36" customFormat="1" x14ac:dyDescent="0.2">
      <c r="D170" s="37"/>
      <c r="F170" s="38"/>
      <c r="G170" s="38"/>
      <c r="H170" s="38"/>
    </row>
    <row r="171" spans="4:8" s="36" customFormat="1" x14ac:dyDescent="0.2">
      <c r="D171" s="37"/>
      <c r="F171" s="38"/>
      <c r="G171" s="38"/>
      <c r="H171" s="38"/>
    </row>
    <row r="172" spans="4:8" s="36" customFormat="1" x14ac:dyDescent="0.2">
      <c r="D172" s="37"/>
      <c r="F172" s="38"/>
      <c r="G172" s="38"/>
      <c r="H172" s="38"/>
    </row>
    <row r="173" spans="4:8" s="36" customFormat="1" x14ac:dyDescent="0.2">
      <c r="D173" s="37"/>
      <c r="F173" s="38"/>
      <c r="G173" s="38"/>
      <c r="H173" s="38"/>
    </row>
    <row r="174" spans="4:8" s="36" customFormat="1" x14ac:dyDescent="0.2">
      <c r="D174" s="37"/>
      <c r="F174" s="38"/>
      <c r="G174" s="38"/>
      <c r="H174" s="38"/>
    </row>
    <row r="175" spans="4:8" s="36" customFormat="1" x14ac:dyDescent="0.2">
      <c r="D175" s="37"/>
      <c r="F175" s="38"/>
      <c r="G175" s="38"/>
      <c r="H175" s="38"/>
    </row>
    <row r="176" spans="4:8" s="36" customFormat="1" x14ac:dyDescent="0.2">
      <c r="D176" s="37"/>
      <c r="F176" s="38"/>
      <c r="G176" s="38"/>
      <c r="H176" s="38"/>
    </row>
    <row r="177" spans="4:8" s="36" customFormat="1" x14ac:dyDescent="0.2">
      <c r="D177" s="37"/>
      <c r="F177" s="38"/>
      <c r="G177" s="38"/>
      <c r="H177" s="38"/>
    </row>
    <row r="178" spans="4:8" s="36" customFormat="1" x14ac:dyDescent="0.2">
      <c r="D178" s="37"/>
      <c r="F178" s="38"/>
      <c r="G178" s="38"/>
      <c r="H178" s="38"/>
    </row>
    <row r="179" spans="4:8" s="36" customFormat="1" x14ac:dyDescent="0.2">
      <c r="D179" s="37"/>
      <c r="F179" s="38"/>
      <c r="G179" s="38"/>
      <c r="H179" s="38"/>
    </row>
    <row r="180" spans="4:8" s="36" customFormat="1" x14ac:dyDescent="0.2">
      <c r="D180" s="37"/>
      <c r="F180" s="38"/>
      <c r="G180" s="38"/>
      <c r="H180" s="38"/>
    </row>
    <row r="181" spans="4:8" s="36" customFormat="1" x14ac:dyDescent="0.2">
      <c r="D181" s="37"/>
      <c r="F181" s="38"/>
      <c r="G181" s="38"/>
      <c r="H181" s="38"/>
    </row>
    <row r="182" spans="4:8" s="36" customFormat="1" x14ac:dyDescent="0.2">
      <c r="D182" s="37"/>
      <c r="F182" s="38"/>
      <c r="G182" s="38"/>
      <c r="H182" s="38"/>
    </row>
    <row r="183" spans="4:8" s="36" customFormat="1" x14ac:dyDescent="0.2">
      <c r="D183" s="37"/>
      <c r="F183" s="38"/>
      <c r="G183" s="38"/>
      <c r="H183" s="38"/>
    </row>
    <row r="184" spans="4:8" s="36" customFormat="1" x14ac:dyDescent="0.2">
      <c r="D184" s="37"/>
      <c r="F184" s="38"/>
      <c r="G184" s="38"/>
      <c r="H184" s="38"/>
    </row>
    <row r="185" spans="4:8" s="36" customFormat="1" x14ac:dyDescent="0.2">
      <c r="D185" s="37"/>
      <c r="F185" s="38"/>
      <c r="G185" s="38"/>
      <c r="H185" s="38"/>
    </row>
    <row r="186" spans="4:8" s="36" customFormat="1" x14ac:dyDescent="0.2">
      <c r="D186" s="37"/>
      <c r="F186" s="38"/>
      <c r="G186" s="38"/>
      <c r="H186" s="38"/>
    </row>
    <row r="187" spans="4:8" s="36" customFormat="1" x14ac:dyDescent="0.2">
      <c r="D187" s="37"/>
      <c r="F187" s="38"/>
      <c r="G187" s="38"/>
      <c r="H187" s="38"/>
    </row>
    <row r="188" spans="4:8" s="36" customFormat="1" x14ac:dyDescent="0.2">
      <c r="D188" s="37"/>
      <c r="F188" s="38"/>
      <c r="G188" s="38"/>
      <c r="H188" s="38"/>
    </row>
    <row r="189" spans="4:8" s="36" customFormat="1" x14ac:dyDescent="0.2">
      <c r="D189" s="37"/>
      <c r="F189" s="38"/>
      <c r="G189" s="38"/>
      <c r="H189" s="38"/>
    </row>
    <row r="190" spans="4:8" s="36" customFormat="1" x14ac:dyDescent="0.2">
      <c r="D190" s="37"/>
      <c r="F190" s="38"/>
      <c r="G190" s="38"/>
      <c r="H190" s="38"/>
    </row>
    <row r="191" spans="4:8" s="36" customFormat="1" x14ac:dyDescent="0.2">
      <c r="D191" s="37"/>
      <c r="F191" s="38"/>
      <c r="G191" s="38"/>
      <c r="H191" s="38"/>
    </row>
    <row r="192" spans="4:8" s="36" customFormat="1" x14ac:dyDescent="0.2">
      <c r="D192" s="37"/>
      <c r="F192" s="38"/>
      <c r="G192" s="38"/>
      <c r="H192" s="38"/>
    </row>
    <row r="193" spans="4:8" s="36" customFormat="1" x14ac:dyDescent="0.2">
      <c r="D193" s="37"/>
      <c r="F193" s="38"/>
      <c r="G193" s="38"/>
      <c r="H193" s="38"/>
    </row>
    <row r="194" spans="4:8" s="36" customFormat="1" x14ac:dyDescent="0.2">
      <c r="D194" s="37"/>
      <c r="F194" s="38"/>
      <c r="G194" s="38"/>
      <c r="H194" s="38"/>
    </row>
    <row r="195" spans="4:8" s="36" customFormat="1" x14ac:dyDescent="0.2">
      <c r="D195" s="37"/>
      <c r="F195" s="38"/>
      <c r="G195" s="38"/>
      <c r="H195" s="38"/>
    </row>
    <row r="196" spans="4:8" s="36" customFormat="1" x14ac:dyDescent="0.2">
      <c r="D196" s="37"/>
      <c r="F196" s="38"/>
      <c r="G196" s="38"/>
      <c r="H196" s="38"/>
    </row>
    <row r="197" spans="4:8" s="36" customFormat="1" x14ac:dyDescent="0.2">
      <c r="D197" s="37"/>
      <c r="F197" s="38"/>
      <c r="G197" s="38"/>
      <c r="H197" s="38"/>
    </row>
    <row r="198" spans="4:8" s="36" customFormat="1" x14ac:dyDescent="0.2">
      <c r="D198" s="37"/>
      <c r="F198" s="38"/>
      <c r="G198" s="38"/>
      <c r="H198" s="38"/>
    </row>
    <row r="199" spans="4:8" s="36" customFormat="1" x14ac:dyDescent="0.2">
      <c r="D199" s="37"/>
      <c r="F199" s="38"/>
      <c r="G199" s="38"/>
      <c r="H199" s="38"/>
    </row>
    <row r="200" spans="4:8" s="36" customFormat="1" x14ac:dyDescent="0.2">
      <c r="D200" s="37"/>
      <c r="F200" s="38"/>
      <c r="G200" s="38"/>
      <c r="H200" s="38"/>
    </row>
    <row r="201" spans="4:8" s="36" customFormat="1" x14ac:dyDescent="0.2">
      <c r="D201" s="37"/>
      <c r="F201" s="38"/>
      <c r="G201" s="38"/>
      <c r="H201" s="38"/>
    </row>
    <row r="202" spans="4:8" s="36" customFormat="1" x14ac:dyDescent="0.2">
      <c r="D202" s="37"/>
      <c r="F202" s="38"/>
      <c r="G202" s="38"/>
      <c r="H202" s="38"/>
    </row>
    <row r="203" spans="4:8" s="36" customFormat="1" x14ac:dyDescent="0.2">
      <c r="D203" s="37"/>
      <c r="F203" s="38"/>
      <c r="G203" s="38"/>
      <c r="H203" s="38"/>
    </row>
    <row r="204" spans="4:8" s="36" customFormat="1" x14ac:dyDescent="0.2">
      <c r="D204" s="37"/>
      <c r="F204" s="38"/>
      <c r="G204" s="38"/>
      <c r="H204" s="38"/>
    </row>
    <row r="205" spans="4:8" s="36" customFormat="1" x14ac:dyDescent="0.2">
      <c r="D205" s="37"/>
      <c r="F205" s="38"/>
      <c r="G205" s="38"/>
      <c r="H205" s="38"/>
    </row>
    <row r="206" spans="4:8" s="36" customFormat="1" x14ac:dyDescent="0.2">
      <c r="D206" s="37"/>
      <c r="F206" s="38"/>
      <c r="G206" s="38"/>
      <c r="H206" s="38"/>
    </row>
    <row r="207" spans="4:8" s="36" customFormat="1" x14ac:dyDescent="0.2">
      <c r="D207" s="37"/>
      <c r="F207" s="38"/>
      <c r="G207" s="38"/>
      <c r="H207" s="38"/>
    </row>
    <row r="208" spans="4:8" s="36" customFormat="1" x14ac:dyDescent="0.2">
      <c r="D208" s="37"/>
      <c r="F208" s="38"/>
      <c r="G208" s="38"/>
      <c r="H208" s="38"/>
    </row>
    <row r="209" spans="4:8" s="36" customFormat="1" x14ac:dyDescent="0.2">
      <c r="D209" s="37"/>
      <c r="F209" s="38"/>
      <c r="G209" s="38"/>
      <c r="H209" s="38"/>
    </row>
    <row r="210" spans="4:8" s="36" customFormat="1" x14ac:dyDescent="0.2">
      <c r="D210" s="37"/>
      <c r="F210" s="38"/>
      <c r="G210" s="38"/>
      <c r="H210" s="38"/>
    </row>
    <row r="211" spans="4:8" s="36" customFormat="1" x14ac:dyDescent="0.2">
      <c r="D211" s="37"/>
      <c r="F211" s="38"/>
      <c r="G211" s="38"/>
      <c r="H211" s="38"/>
    </row>
    <row r="212" spans="4:8" s="36" customFormat="1" x14ac:dyDescent="0.2">
      <c r="D212" s="37"/>
      <c r="F212" s="38"/>
      <c r="G212" s="38"/>
      <c r="H212" s="38"/>
    </row>
    <row r="213" spans="4:8" s="36" customFormat="1" x14ac:dyDescent="0.2">
      <c r="D213" s="37"/>
      <c r="F213" s="38"/>
      <c r="G213" s="38"/>
      <c r="H213" s="38"/>
    </row>
    <row r="214" spans="4:8" s="36" customFormat="1" x14ac:dyDescent="0.2">
      <c r="D214" s="37"/>
      <c r="F214" s="38"/>
      <c r="G214" s="38"/>
      <c r="H214" s="38"/>
    </row>
    <row r="215" spans="4:8" s="36" customFormat="1" x14ac:dyDescent="0.2">
      <c r="D215" s="37"/>
      <c r="F215" s="38"/>
      <c r="G215" s="38"/>
      <c r="H215" s="38"/>
    </row>
    <row r="216" spans="4:8" s="36" customFormat="1" x14ac:dyDescent="0.2">
      <c r="D216" s="37"/>
      <c r="F216" s="38"/>
      <c r="G216" s="38"/>
      <c r="H216" s="38"/>
    </row>
    <row r="217" spans="4:8" s="36" customFormat="1" x14ac:dyDescent="0.2">
      <c r="D217" s="37"/>
      <c r="F217" s="38"/>
      <c r="G217" s="38"/>
      <c r="H217" s="38"/>
    </row>
    <row r="218" spans="4:8" s="36" customFormat="1" x14ac:dyDescent="0.2">
      <c r="D218" s="37"/>
      <c r="F218" s="38"/>
      <c r="G218" s="38"/>
      <c r="H218" s="38"/>
    </row>
    <row r="219" spans="4:8" s="36" customFormat="1" x14ac:dyDescent="0.2">
      <c r="D219" s="37"/>
      <c r="F219" s="38"/>
      <c r="G219" s="38"/>
      <c r="H219" s="38"/>
    </row>
    <row r="220" spans="4:8" s="36" customFormat="1" x14ac:dyDescent="0.2">
      <c r="D220" s="37"/>
      <c r="F220" s="38"/>
      <c r="G220" s="38"/>
      <c r="H220" s="38"/>
    </row>
    <row r="221" spans="4:8" s="36" customFormat="1" x14ac:dyDescent="0.2">
      <c r="D221" s="37"/>
      <c r="F221" s="38"/>
      <c r="G221" s="38"/>
      <c r="H221" s="38"/>
    </row>
    <row r="222" spans="4:8" s="36" customFormat="1" x14ac:dyDescent="0.2">
      <c r="D222" s="37"/>
      <c r="F222" s="38"/>
      <c r="G222" s="38"/>
      <c r="H222" s="38"/>
    </row>
    <row r="223" spans="4:8" s="36" customFormat="1" x14ac:dyDescent="0.2">
      <c r="D223" s="37"/>
      <c r="F223" s="38"/>
      <c r="G223" s="38"/>
      <c r="H223" s="38"/>
    </row>
    <row r="224" spans="4:8" s="36" customFormat="1" x14ac:dyDescent="0.2">
      <c r="D224" s="37"/>
      <c r="F224" s="38"/>
      <c r="G224" s="38"/>
      <c r="H224" s="38"/>
    </row>
    <row r="225" spans="4:8" s="36" customFormat="1" x14ac:dyDescent="0.2">
      <c r="D225" s="37"/>
      <c r="F225" s="38"/>
      <c r="G225" s="38"/>
      <c r="H225" s="38"/>
    </row>
    <row r="226" spans="4:8" s="36" customFormat="1" x14ac:dyDescent="0.2">
      <c r="D226" s="37"/>
      <c r="F226" s="38"/>
      <c r="G226" s="38"/>
      <c r="H226" s="38"/>
    </row>
    <row r="227" spans="4:8" s="36" customFormat="1" x14ac:dyDescent="0.2">
      <c r="D227" s="37"/>
      <c r="F227" s="38"/>
      <c r="G227" s="38"/>
      <c r="H227" s="38"/>
    </row>
    <row r="228" spans="4:8" s="36" customFormat="1" x14ac:dyDescent="0.2">
      <c r="D228" s="37"/>
      <c r="F228" s="38"/>
      <c r="G228" s="38"/>
      <c r="H228" s="38"/>
    </row>
    <row r="229" spans="4:8" s="36" customFormat="1" x14ac:dyDescent="0.2">
      <c r="D229" s="37"/>
      <c r="F229" s="38"/>
      <c r="G229" s="38"/>
      <c r="H229" s="38"/>
    </row>
    <row r="230" spans="4:8" s="36" customFormat="1" x14ac:dyDescent="0.2">
      <c r="D230" s="37"/>
      <c r="F230" s="38"/>
      <c r="G230" s="38"/>
      <c r="H230" s="38"/>
    </row>
    <row r="231" spans="4:8" s="36" customFormat="1" x14ac:dyDescent="0.2">
      <c r="D231" s="37"/>
      <c r="F231" s="38"/>
      <c r="G231" s="38"/>
      <c r="H231" s="38"/>
    </row>
    <row r="232" spans="4:8" s="36" customFormat="1" x14ac:dyDescent="0.2">
      <c r="D232" s="37"/>
      <c r="F232" s="38"/>
      <c r="G232" s="38"/>
      <c r="H232" s="38"/>
    </row>
    <row r="233" spans="4:8" s="36" customFormat="1" x14ac:dyDescent="0.2">
      <c r="D233" s="37"/>
      <c r="F233" s="38"/>
      <c r="G233" s="38"/>
      <c r="H233" s="38"/>
    </row>
    <row r="234" spans="4:8" s="36" customFormat="1" x14ac:dyDescent="0.2">
      <c r="D234" s="37"/>
      <c r="F234" s="38"/>
      <c r="G234" s="38"/>
      <c r="H234" s="38"/>
    </row>
    <row r="235" spans="4:8" s="36" customFormat="1" x14ac:dyDescent="0.2">
      <c r="D235" s="37"/>
      <c r="F235" s="38"/>
      <c r="G235" s="38"/>
      <c r="H235" s="38"/>
    </row>
    <row r="236" spans="4:8" s="36" customFormat="1" x14ac:dyDescent="0.2">
      <c r="D236" s="37"/>
      <c r="F236" s="38"/>
      <c r="G236" s="38"/>
      <c r="H236" s="38"/>
    </row>
    <row r="237" spans="4:8" s="36" customFormat="1" x14ac:dyDescent="0.2">
      <c r="D237" s="37"/>
      <c r="F237" s="38"/>
      <c r="G237" s="38"/>
      <c r="H237" s="38"/>
    </row>
    <row r="238" spans="4:8" s="36" customFormat="1" x14ac:dyDescent="0.2">
      <c r="D238" s="37"/>
      <c r="F238" s="38"/>
      <c r="G238" s="38"/>
      <c r="H238" s="38"/>
    </row>
    <row r="239" spans="4:8" s="36" customFormat="1" x14ac:dyDescent="0.2">
      <c r="D239" s="37"/>
      <c r="F239" s="38"/>
      <c r="G239" s="38"/>
      <c r="H239" s="38"/>
    </row>
    <row r="240" spans="4:8" s="36" customFormat="1" x14ac:dyDescent="0.2">
      <c r="D240" s="37"/>
      <c r="F240" s="38"/>
      <c r="G240" s="38"/>
      <c r="H240" s="38"/>
    </row>
    <row r="241" spans="4:8" s="36" customFormat="1" x14ac:dyDescent="0.2">
      <c r="D241" s="37"/>
      <c r="F241" s="38"/>
      <c r="G241" s="38"/>
      <c r="H241" s="38"/>
    </row>
    <row r="242" spans="4:8" s="36" customFormat="1" x14ac:dyDescent="0.2">
      <c r="D242" s="37"/>
      <c r="F242" s="38"/>
      <c r="G242" s="38"/>
      <c r="H242" s="38"/>
    </row>
    <row r="243" spans="4:8" s="36" customFormat="1" x14ac:dyDescent="0.2">
      <c r="D243" s="37"/>
      <c r="F243" s="38"/>
      <c r="G243" s="38"/>
      <c r="H243" s="38"/>
    </row>
    <row r="244" spans="4:8" s="36" customFormat="1" x14ac:dyDescent="0.2">
      <c r="D244" s="37"/>
      <c r="F244" s="38"/>
      <c r="G244" s="38"/>
      <c r="H244" s="38"/>
    </row>
    <row r="245" spans="4:8" s="36" customFormat="1" x14ac:dyDescent="0.2">
      <c r="D245" s="37"/>
      <c r="F245" s="38"/>
      <c r="G245" s="38"/>
      <c r="H245" s="38"/>
    </row>
    <row r="246" spans="4:8" s="36" customFormat="1" x14ac:dyDescent="0.2">
      <c r="D246" s="37"/>
      <c r="F246" s="38"/>
      <c r="G246" s="38"/>
      <c r="H246" s="38"/>
    </row>
    <row r="247" spans="4:8" s="36" customFormat="1" x14ac:dyDescent="0.2">
      <c r="D247" s="37"/>
      <c r="F247" s="38"/>
      <c r="G247" s="38"/>
      <c r="H247" s="38"/>
    </row>
    <row r="248" spans="4:8" s="36" customFormat="1" x14ac:dyDescent="0.2">
      <c r="D248" s="37"/>
      <c r="F248" s="38"/>
      <c r="G248" s="38"/>
      <c r="H248" s="38"/>
    </row>
    <row r="249" spans="4:8" s="36" customFormat="1" x14ac:dyDescent="0.2">
      <c r="D249" s="37"/>
      <c r="F249" s="38"/>
      <c r="G249" s="38"/>
      <c r="H249" s="38"/>
    </row>
    <row r="250" spans="4:8" s="36" customFormat="1" x14ac:dyDescent="0.2">
      <c r="D250" s="37"/>
      <c r="F250" s="38"/>
      <c r="G250" s="38"/>
      <c r="H250" s="38"/>
    </row>
    <row r="251" spans="4:8" s="36" customFormat="1" x14ac:dyDescent="0.2">
      <c r="D251" s="37"/>
      <c r="F251" s="38"/>
      <c r="G251" s="38"/>
      <c r="H251" s="38"/>
    </row>
    <row r="252" spans="4:8" s="36" customFormat="1" x14ac:dyDescent="0.2">
      <c r="D252" s="37"/>
      <c r="F252" s="38"/>
      <c r="G252" s="38"/>
      <c r="H252" s="38"/>
    </row>
    <row r="253" spans="4:8" s="36" customFormat="1" x14ac:dyDescent="0.2">
      <c r="D253" s="37"/>
      <c r="F253" s="38"/>
      <c r="G253" s="38"/>
      <c r="H253" s="38"/>
    </row>
    <row r="254" spans="4:8" s="36" customFormat="1" x14ac:dyDescent="0.2">
      <c r="D254" s="37"/>
      <c r="F254" s="38"/>
      <c r="G254" s="38"/>
      <c r="H254" s="38"/>
    </row>
    <row r="255" spans="4:8" s="36" customFormat="1" x14ac:dyDescent="0.2">
      <c r="D255" s="37"/>
      <c r="F255" s="38"/>
      <c r="G255" s="38"/>
      <c r="H255" s="38"/>
    </row>
    <row r="256" spans="4:8" s="36" customFormat="1" x14ac:dyDescent="0.2">
      <c r="D256" s="37"/>
      <c r="F256" s="38"/>
      <c r="G256" s="38"/>
      <c r="H256" s="38"/>
    </row>
    <row r="257" spans="4:8" s="36" customFormat="1" x14ac:dyDescent="0.2">
      <c r="D257" s="37"/>
      <c r="F257" s="38"/>
      <c r="G257" s="38"/>
      <c r="H257" s="38"/>
    </row>
    <row r="258" spans="4:8" s="36" customFormat="1" x14ac:dyDescent="0.2">
      <c r="D258" s="37"/>
      <c r="F258" s="38"/>
      <c r="G258" s="38"/>
      <c r="H258" s="38"/>
    </row>
    <row r="259" spans="4:8" s="36" customFormat="1" x14ac:dyDescent="0.2">
      <c r="D259" s="37"/>
      <c r="F259" s="38"/>
      <c r="G259" s="38"/>
      <c r="H259" s="38"/>
    </row>
    <row r="260" spans="4:8" s="36" customFormat="1" x14ac:dyDescent="0.2">
      <c r="D260" s="37"/>
      <c r="F260" s="38"/>
      <c r="G260" s="38"/>
      <c r="H260" s="38"/>
    </row>
    <row r="261" spans="4:8" s="36" customFormat="1" x14ac:dyDescent="0.2">
      <c r="D261" s="37"/>
      <c r="F261" s="38"/>
      <c r="G261" s="38"/>
      <c r="H261" s="38"/>
    </row>
    <row r="262" spans="4:8" s="36" customFormat="1" x14ac:dyDescent="0.2">
      <c r="D262" s="37"/>
      <c r="F262" s="38"/>
      <c r="G262" s="38"/>
      <c r="H262" s="38"/>
    </row>
    <row r="263" spans="4:8" s="36" customFormat="1" x14ac:dyDescent="0.2">
      <c r="D263" s="37"/>
      <c r="F263" s="38"/>
      <c r="G263" s="38"/>
      <c r="H263" s="38"/>
    </row>
    <row r="264" spans="4:8" s="36" customFormat="1" x14ac:dyDescent="0.2">
      <c r="D264" s="37"/>
      <c r="F264" s="38"/>
      <c r="G264" s="38"/>
      <c r="H264" s="38"/>
    </row>
    <row r="265" spans="4:8" s="36" customFormat="1" x14ac:dyDescent="0.2">
      <c r="D265" s="37"/>
      <c r="F265" s="38"/>
      <c r="G265" s="38"/>
      <c r="H265" s="38"/>
    </row>
    <row r="266" spans="4:8" s="36" customFormat="1" x14ac:dyDescent="0.2">
      <c r="D266" s="37"/>
      <c r="F266" s="38"/>
      <c r="G266" s="38"/>
      <c r="H266" s="38"/>
    </row>
    <row r="267" spans="4:8" s="36" customFormat="1" x14ac:dyDescent="0.2">
      <c r="D267" s="37"/>
      <c r="F267" s="38"/>
      <c r="G267" s="38"/>
      <c r="H267" s="38"/>
    </row>
    <row r="268" spans="4:8" s="36" customFormat="1" x14ac:dyDescent="0.2">
      <c r="D268" s="37"/>
      <c r="F268" s="38"/>
      <c r="G268" s="38"/>
      <c r="H268" s="38"/>
    </row>
    <row r="269" spans="4:8" s="36" customFormat="1" x14ac:dyDescent="0.2">
      <c r="D269" s="37"/>
      <c r="F269" s="38"/>
      <c r="G269" s="38"/>
      <c r="H269" s="38"/>
    </row>
    <row r="270" spans="4:8" s="36" customFormat="1" x14ac:dyDescent="0.2">
      <c r="D270" s="37"/>
      <c r="F270" s="38"/>
      <c r="G270" s="38"/>
      <c r="H270" s="38"/>
    </row>
    <row r="271" spans="4:8" s="36" customFormat="1" x14ac:dyDescent="0.2">
      <c r="D271" s="37"/>
      <c r="F271" s="38"/>
      <c r="G271" s="38"/>
      <c r="H271" s="38"/>
    </row>
    <row r="272" spans="4:8" s="36" customFormat="1" x14ac:dyDescent="0.2">
      <c r="D272" s="37"/>
      <c r="F272" s="38"/>
      <c r="G272" s="38"/>
      <c r="H272" s="38"/>
    </row>
    <row r="273" spans="4:8" s="36" customFormat="1" x14ac:dyDescent="0.2">
      <c r="D273" s="37"/>
      <c r="F273" s="38"/>
      <c r="G273" s="38"/>
      <c r="H273" s="38"/>
    </row>
    <row r="274" spans="4:8" s="36" customFormat="1" x14ac:dyDescent="0.2">
      <c r="D274" s="37"/>
      <c r="F274" s="38"/>
      <c r="G274" s="38"/>
      <c r="H274" s="38"/>
    </row>
    <row r="275" spans="4:8" s="36" customFormat="1" x14ac:dyDescent="0.2">
      <c r="D275" s="37"/>
      <c r="F275" s="38"/>
      <c r="G275" s="38"/>
      <c r="H275" s="38"/>
    </row>
    <row r="276" spans="4:8" s="36" customFormat="1" x14ac:dyDescent="0.2">
      <c r="D276" s="37"/>
      <c r="F276" s="38"/>
      <c r="G276" s="38"/>
      <c r="H276" s="38"/>
    </row>
    <row r="277" spans="4:8" s="36" customFormat="1" x14ac:dyDescent="0.2">
      <c r="D277" s="37"/>
      <c r="F277" s="38"/>
      <c r="G277" s="38"/>
      <c r="H277" s="38"/>
    </row>
    <row r="278" spans="4:8" s="36" customFormat="1" x14ac:dyDescent="0.2">
      <c r="D278" s="37"/>
      <c r="F278" s="38"/>
      <c r="G278" s="38"/>
      <c r="H278" s="38"/>
    </row>
    <row r="279" spans="4:8" s="36" customFormat="1" x14ac:dyDescent="0.2">
      <c r="D279" s="37"/>
      <c r="F279" s="38"/>
      <c r="G279" s="38"/>
      <c r="H279" s="38"/>
    </row>
    <row r="280" spans="4:8" s="36" customFormat="1" x14ac:dyDescent="0.2">
      <c r="D280" s="37"/>
      <c r="F280" s="38"/>
      <c r="G280" s="38"/>
      <c r="H280" s="38"/>
    </row>
    <row r="281" spans="4:8" s="36" customFormat="1" x14ac:dyDescent="0.2">
      <c r="D281" s="37"/>
      <c r="F281" s="38"/>
      <c r="G281" s="38"/>
      <c r="H281" s="38"/>
    </row>
    <row r="282" spans="4:8" s="36" customFormat="1" x14ac:dyDescent="0.2">
      <c r="D282" s="37"/>
      <c r="F282" s="38"/>
      <c r="G282" s="38"/>
      <c r="H282" s="38"/>
    </row>
    <row r="283" spans="4:8" s="36" customFormat="1" x14ac:dyDescent="0.2">
      <c r="D283" s="37"/>
      <c r="F283" s="38"/>
      <c r="G283" s="38"/>
      <c r="H283" s="38"/>
    </row>
    <row r="284" spans="4:8" s="36" customFormat="1" x14ac:dyDescent="0.2">
      <c r="D284" s="37"/>
      <c r="F284" s="38"/>
      <c r="G284" s="38"/>
      <c r="H284" s="38"/>
    </row>
    <row r="285" spans="4:8" s="36" customFormat="1" x14ac:dyDescent="0.2">
      <c r="D285" s="37"/>
      <c r="F285" s="38"/>
      <c r="G285" s="38"/>
      <c r="H285" s="38"/>
    </row>
    <row r="286" spans="4:8" s="36" customFormat="1" x14ac:dyDescent="0.2">
      <c r="D286" s="37"/>
      <c r="F286" s="38"/>
      <c r="G286" s="38"/>
      <c r="H286" s="38"/>
    </row>
    <row r="287" spans="4:8" s="36" customFormat="1" x14ac:dyDescent="0.2">
      <c r="D287" s="37"/>
      <c r="F287" s="38"/>
      <c r="G287" s="38"/>
      <c r="H287" s="38"/>
    </row>
    <row r="288" spans="4:8" s="36" customFormat="1" x14ac:dyDescent="0.2">
      <c r="D288" s="37"/>
      <c r="F288" s="38"/>
      <c r="G288" s="38"/>
      <c r="H288" s="38"/>
    </row>
    <row r="289" spans="4:8" s="36" customFormat="1" x14ac:dyDescent="0.2">
      <c r="D289" s="37"/>
      <c r="F289" s="38"/>
      <c r="G289" s="38"/>
      <c r="H289" s="38"/>
    </row>
    <row r="290" spans="4:8" s="36" customFormat="1" x14ac:dyDescent="0.2">
      <c r="D290" s="37"/>
      <c r="F290" s="38"/>
      <c r="G290" s="38"/>
      <c r="H290" s="38"/>
    </row>
    <row r="291" spans="4:8" s="36" customFormat="1" x14ac:dyDescent="0.2">
      <c r="D291" s="37"/>
      <c r="F291" s="38"/>
      <c r="G291" s="38"/>
      <c r="H291" s="38"/>
    </row>
    <row r="292" spans="4:8" s="36" customFormat="1" x14ac:dyDescent="0.2">
      <c r="D292" s="37"/>
      <c r="F292" s="38"/>
      <c r="G292" s="38"/>
      <c r="H292" s="38"/>
    </row>
    <row r="293" spans="4:8" s="36" customFormat="1" x14ac:dyDescent="0.2">
      <c r="D293" s="37"/>
      <c r="F293" s="38"/>
      <c r="G293" s="38"/>
      <c r="H293" s="38"/>
    </row>
    <row r="294" spans="4:8" s="36" customFormat="1" x14ac:dyDescent="0.2">
      <c r="D294" s="37"/>
      <c r="F294" s="38"/>
      <c r="G294" s="38"/>
      <c r="H294" s="38"/>
    </row>
    <row r="295" spans="4:8" s="36" customFormat="1" x14ac:dyDescent="0.2">
      <c r="D295" s="37"/>
      <c r="F295" s="38"/>
      <c r="G295" s="38"/>
      <c r="H295" s="38"/>
    </row>
    <row r="296" spans="4:8" s="36" customFormat="1" x14ac:dyDescent="0.2">
      <c r="D296" s="37"/>
      <c r="F296" s="38"/>
      <c r="G296" s="38"/>
      <c r="H296" s="38"/>
    </row>
    <row r="297" spans="4:8" s="36" customFormat="1" x14ac:dyDescent="0.2">
      <c r="D297" s="37"/>
      <c r="F297" s="38"/>
      <c r="G297" s="38"/>
      <c r="H297" s="38"/>
    </row>
    <row r="298" spans="4:8" s="36" customFormat="1" x14ac:dyDescent="0.2">
      <c r="D298" s="37"/>
      <c r="F298" s="38"/>
      <c r="G298" s="38"/>
      <c r="H298" s="38"/>
    </row>
    <row r="299" spans="4:8" s="36" customFormat="1" x14ac:dyDescent="0.2">
      <c r="D299" s="37"/>
      <c r="F299" s="38"/>
      <c r="G299" s="38"/>
      <c r="H299" s="38"/>
    </row>
    <row r="300" spans="4:8" s="36" customFormat="1" x14ac:dyDescent="0.2">
      <c r="D300" s="37"/>
      <c r="F300" s="38"/>
      <c r="G300" s="38"/>
      <c r="H300" s="38"/>
    </row>
    <row r="301" spans="4:8" s="36" customFormat="1" x14ac:dyDescent="0.2">
      <c r="D301" s="37"/>
      <c r="F301" s="38"/>
      <c r="G301" s="38"/>
      <c r="H301" s="38"/>
    </row>
    <row r="302" spans="4:8" s="36" customFormat="1" x14ac:dyDescent="0.2">
      <c r="D302" s="37"/>
      <c r="F302" s="38"/>
      <c r="G302" s="38"/>
      <c r="H302" s="38"/>
    </row>
    <row r="303" spans="4:8" s="36" customFormat="1" x14ac:dyDescent="0.2">
      <c r="D303" s="37"/>
      <c r="F303" s="38"/>
      <c r="G303" s="38"/>
      <c r="H303" s="38"/>
    </row>
    <row r="304" spans="4:8" s="36" customFormat="1" x14ac:dyDescent="0.2">
      <c r="D304" s="37"/>
      <c r="F304" s="38"/>
      <c r="G304" s="38"/>
      <c r="H304" s="38"/>
    </row>
    <row r="305" spans="4:8" s="36" customFormat="1" x14ac:dyDescent="0.2">
      <c r="D305" s="37"/>
      <c r="F305" s="38"/>
      <c r="G305" s="38"/>
      <c r="H305" s="38"/>
    </row>
    <row r="306" spans="4:8" s="36" customFormat="1" x14ac:dyDescent="0.2">
      <c r="D306" s="37"/>
      <c r="F306" s="38"/>
      <c r="G306" s="38"/>
      <c r="H306" s="38"/>
    </row>
    <row r="307" spans="4:8" s="36" customFormat="1" x14ac:dyDescent="0.2">
      <c r="D307" s="37"/>
      <c r="F307" s="38"/>
      <c r="G307" s="38"/>
      <c r="H307" s="38"/>
    </row>
    <row r="308" spans="4:8" s="36" customFormat="1" x14ac:dyDescent="0.2">
      <c r="D308" s="37"/>
      <c r="F308" s="38"/>
      <c r="G308" s="38"/>
      <c r="H308" s="38"/>
    </row>
    <row r="309" spans="4:8" s="36" customFormat="1" x14ac:dyDescent="0.2">
      <c r="D309" s="37"/>
      <c r="F309" s="38"/>
      <c r="G309" s="38"/>
      <c r="H309" s="38"/>
    </row>
    <row r="310" spans="4:8" s="36" customFormat="1" x14ac:dyDescent="0.2">
      <c r="D310" s="37"/>
      <c r="F310" s="38"/>
      <c r="G310" s="38"/>
      <c r="H310" s="38"/>
    </row>
    <row r="311" spans="4:8" s="36" customFormat="1" x14ac:dyDescent="0.2">
      <c r="D311" s="37"/>
      <c r="F311" s="38"/>
      <c r="G311" s="38"/>
      <c r="H311" s="38"/>
    </row>
    <row r="312" spans="4:8" s="36" customFormat="1" x14ac:dyDescent="0.2">
      <c r="D312" s="37"/>
      <c r="F312" s="38"/>
      <c r="G312" s="38"/>
      <c r="H312" s="38"/>
    </row>
    <row r="313" spans="4:8" s="36" customFormat="1" x14ac:dyDescent="0.2">
      <c r="D313" s="37"/>
      <c r="F313" s="38"/>
      <c r="G313" s="38"/>
      <c r="H313" s="38"/>
    </row>
    <row r="314" spans="4:8" s="36" customFormat="1" x14ac:dyDescent="0.2">
      <c r="D314" s="37"/>
      <c r="F314" s="38"/>
      <c r="G314" s="38"/>
      <c r="H314" s="38"/>
    </row>
    <row r="315" spans="4:8" s="36" customFormat="1" x14ac:dyDescent="0.2">
      <c r="D315" s="37"/>
      <c r="F315" s="38"/>
      <c r="G315" s="38"/>
      <c r="H315" s="38"/>
    </row>
    <row r="316" spans="4:8" s="36" customFormat="1" x14ac:dyDescent="0.2">
      <c r="D316" s="37"/>
      <c r="F316" s="38"/>
      <c r="G316" s="38"/>
      <c r="H316" s="38"/>
    </row>
    <row r="317" spans="4:8" s="36" customFormat="1" x14ac:dyDescent="0.2">
      <c r="D317" s="37"/>
      <c r="F317" s="38"/>
      <c r="G317" s="38"/>
      <c r="H317" s="38"/>
    </row>
    <row r="318" spans="4:8" s="36" customFormat="1" x14ac:dyDescent="0.2">
      <c r="D318" s="37"/>
      <c r="F318" s="38"/>
      <c r="G318" s="38"/>
      <c r="H318" s="38"/>
    </row>
    <row r="319" spans="4:8" s="36" customFormat="1" x14ac:dyDescent="0.2">
      <c r="D319" s="37"/>
      <c r="F319" s="38"/>
      <c r="G319" s="38"/>
      <c r="H319" s="38"/>
    </row>
    <row r="320" spans="4:8" s="36" customFormat="1" x14ac:dyDescent="0.2">
      <c r="D320" s="37"/>
      <c r="F320" s="38"/>
      <c r="G320" s="38"/>
      <c r="H320" s="38"/>
    </row>
    <row r="321" spans="4:8" s="36" customFormat="1" x14ac:dyDescent="0.2">
      <c r="D321" s="37"/>
      <c r="F321" s="38"/>
      <c r="G321" s="38"/>
      <c r="H321" s="38"/>
    </row>
    <row r="322" spans="4:8" s="36" customFormat="1" x14ac:dyDescent="0.2">
      <c r="D322" s="37"/>
      <c r="F322" s="38"/>
      <c r="G322" s="38"/>
      <c r="H322" s="38"/>
    </row>
    <row r="323" spans="4:8" s="36" customFormat="1" x14ac:dyDescent="0.2">
      <c r="D323" s="37"/>
      <c r="F323" s="38"/>
      <c r="G323" s="38"/>
      <c r="H323" s="38"/>
    </row>
    <row r="324" spans="4:8" s="36" customFormat="1" x14ac:dyDescent="0.2">
      <c r="D324" s="37"/>
      <c r="F324" s="38"/>
      <c r="G324" s="38"/>
      <c r="H324" s="38"/>
    </row>
    <row r="325" spans="4:8" s="36" customFormat="1" x14ac:dyDescent="0.2">
      <c r="D325" s="37"/>
      <c r="F325" s="38"/>
      <c r="G325" s="38"/>
      <c r="H325" s="38"/>
    </row>
    <row r="326" spans="4:8" s="36" customFormat="1" x14ac:dyDescent="0.2">
      <c r="D326" s="37"/>
      <c r="F326" s="38"/>
      <c r="G326" s="38"/>
      <c r="H326" s="38"/>
    </row>
    <row r="327" spans="4:8" s="36" customFormat="1" x14ac:dyDescent="0.2">
      <c r="D327" s="37"/>
      <c r="F327" s="38"/>
      <c r="G327" s="38"/>
      <c r="H327" s="38"/>
    </row>
    <row r="328" spans="4:8" s="36" customFormat="1" x14ac:dyDescent="0.2">
      <c r="D328" s="37"/>
      <c r="F328" s="38"/>
      <c r="G328" s="38"/>
      <c r="H328" s="38"/>
    </row>
    <row r="329" spans="4:8" s="36" customFormat="1" x14ac:dyDescent="0.2">
      <c r="D329" s="37"/>
      <c r="F329" s="38"/>
      <c r="G329" s="38"/>
      <c r="H329" s="38"/>
    </row>
    <row r="330" spans="4:8" s="36" customFormat="1" x14ac:dyDescent="0.2">
      <c r="D330" s="37"/>
      <c r="F330" s="38"/>
      <c r="G330" s="38"/>
      <c r="H330" s="38"/>
    </row>
    <row r="331" spans="4:8" s="36" customFormat="1" x14ac:dyDescent="0.2">
      <c r="D331" s="37"/>
      <c r="F331" s="38"/>
      <c r="G331" s="38"/>
      <c r="H331" s="38"/>
    </row>
    <row r="332" spans="4:8" s="36" customFormat="1" x14ac:dyDescent="0.2">
      <c r="D332" s="37"/>
      <c r="F332" s="38"/>
      <c r="G332" s="38"/>
      <c r="H332" s="38"/>
    </row>
    <row r="333" spans="4:8" s="36" customFormat="1" x14ac:dyDescent="0.2">
      <c r="D333" s="37"/>
      <c r="F333" s="38"/>
      <c r="G333" s="38"/>
      <c r="H333" s="38"/>
    </row>
    <row r="334" spans="4:8" s="36" customFormat="1" x14ac:dyDescent="0.2">
      <c r="D334" s="37"/>
      <c r="F334" s="38"/>
      <c r="G334" s="38"/>
      <c r="H334" s="38"/>
    </row>
    <row r="335" spans="4:8" s="36" customFormat="1" x14ac:dyDescent="0.2">
      <c r="D335" s="37"/>
      <c r="F335" s="38"/>
      <c r="G335" s="38"/>
      <c r="H335" s="38"/>
    </row>
    <row r="336" spans="4:8" s="36" customFormat="1" x14ac:dyDescent="0.2">
      <c r="D336" s="37"/>
      <c r="F336" s="38"/>
      <c r="G336" s="38"/>
      <c r="H336" s="38"/>
    </row>
    <row r="337" spans="4:8" s="36" customFormat="1" x14ac:dyDescent="0.2">
      <c r="D337" s="37"/>
      <c r="F337" s="38"/>
      <c r="G337" s="38"/>
      <c r="H337" s="38"/>
    </row>
    <row r="338" spans="4:8" s="36" customFormat="1" x14ac:dyDescent="0.2">
      <c r="D338" s="37"/>
      <c r="F338" s="38"/>
      <c r="G338" s="38"/>
      <c r="H338" s="38"/>
    </row>
    <row r="339" spans="4:8" s="36" customFormat="1" x14ac:dyDescent="0.2">
      <c r="D339" s="37"/>
      <c r="F339" s="38"/>
      <c r="G339" s="38"/>
      <c r="H339" s="38"/>
    </row>
    <row r="340" spans="4:8" s="36" customFormat="1" x14ac:dyDescent="0.2">
      <c r="D340" s="37"/>
      <c r="F340" s="38"/>
      <c r="G340" s="38"/>
      <c r="H340" s="38"/>
    </row>
    <row r="341" spans="4:8" s="36" customFormat="1" x14ac:dyDescent="0.2">
      <c r="D341" s="37"/>
      <c r="F341" s="38"/>
      <c r="G341" s="38"/>
      <c r="H341" s="38"/>
    </row>
    <row r="342" spans="4:8" s="36" customFormat="1" x14ac:dyDescent="0.2">
      <c r="D342" s="37"/>
      <c r="F342" s="38"/>
      <c r="G342" s="38"/>
      <c r="H342" s="38"/>
    </row>
    <row r="343" spans="4:8" s="36" customFormat="1" x14ac:dyDescent="0.2">
      <c r="D343" s="37"/>
      <c r="F343" s="38"/>
      <c r="G343" s="38"/>
      <c r="H343" s="38"/>
    </row>
    <row r="344" spans="4:8" s="36" customFormat="1" x14ac:dyDescent="0.2">
      <c r="D344" s="37"/>
      <c r="F344" s="38"/>
      <c r="G344" s="38"/>
      <c r="H344" s="38"/>
    </row>
    <row r="345" spans="4:8" s="36" customFormat="1" x14ac:dyDescent="0.2">
      <c r="D345" s="37"/>
      <c r="F345" s="38"/>
      <c r="G345" s="38"/>
      <c r="H345" s="38"/>
    </row>
    <row r="346" spans="4:8" s="36" customFormat="1" x14ac:dyDescent="0.2">
      <c r="D346" s="37"/>
      <c r="F346" s="38"/>
      <c r="G346" s="38"/>
      <c r="H346" s="38"/>
    </row>
    <row r="347" spans="4:8" s="36" customFormat="1" x14ac:dyDescent="0.2">
      <c r="D347" s="37"/>
      <c r="F347" s="38"/>
      <c r="G347" s="38"/>
      <c r="H347" s="38"/>
    </row>
    <row r="348" spans="4:8" s="36" customFormat="1" x14ac:dyDescent="0.2">
      <c r="D348" s="37"/>
      <c r="F348" s="38"/>
      <c r="G348" s="38"/>
      <c r="H348" s="38"/>
    </row>
    <row r="349" spans="4:8" s="36" customFormat="1" x14ac:dyDescent="0.2">
      <c r="D349" s="37"/>
      <c r="F349" s="38"/>
      <c r="G349" s="38"/>
      <c r="H349" s="38"/>
    </row>
    <row r="350" spans="4:8" s="36" customFormat="1" x14ac:dyDescent="0.2">
      <c r="D350" s="37"/>
      <c r="F350" s="38"/>
      <c r="G350" s="38"/>
      <c r="H350" s="38"/>
    </row>
    <row r="351" spans="4:8" s="36" customFormat="1" x14ac:dyDescent="0.2">
      <c r="D351" s="37"/>
      <c r="F351" s="38"/>
      <c r="G351" s="38"/>
      <c r="H351" s="38"/>
    </row>
    <row r="352" spans="4:8" s="36" customFormat="1" x14ac:dyDescent="0.2">
      <c r="D352" s="37"/>
      <c r="F352" s="38"/>
      <c r="G352" s="38"/>
      <c r="H352" s="38"/>
    </row>
    <row r="353" spans="4:8" s="36" customFormat="1" x14ac:dyDescent="0.2">
      <c r="D353" s="37"/>
      <c r="F353" s="38"/>
      <c r="G353" s="38"/>
      <c r="H353" s="38"/>
    </row>
    <row r="354" spans="4:8" s="36" customFormat="1" x14ac:dyDescent="0.2">
      <c r="D354" s="37"/>
      <c r="F354" s="38"/>
      <c r="G354" s="38"/>
      <c r="H354" s="38"/>
    </row>
    <row r="355" spans="4:8" s="36" customFormat="1" x14ac:dyDescent="0.2">
      <c r="D355" s="37"/>
      <c r="F355" s="38"/>
      <c r="G355" s="38"/>
      <c r="H355" s="38"/>
    </row>
    <row r="356" spans="4:8" s="36" customFormat="1" x14ac:dyDescent="0.2">
      <c r="D356" s="37"/>
      <c r="F356" s="38"/>
      <c r="G356" s="38"/>
      <c r="H356" s="38"/>
    </row>
    <row r="357" spans="4:8" s="36" customFormat="1" x14ac:dyDescent="0.2">
      <c r="D357" s="37"/>
      <c r="F357" s="38"/>
      <c r="G357" s="38"/>
      <c r="H357" s="38"/>
    </row>
    <row r="358" spans="4:8" s="36" customFormat="1" x14ac:dyDescent="0.2">
      <c r="D358" s="37"/>
      <c r="F358" s="38"/>
      <c r="G358" s="38"/>
      <c r="H358" s="38"/>
    </row>
    <row r="359" spans="4:8" s="36" customFormat="1" x14ac:dyDescent="0.2">
      <c r="D359" s="37"/>
      <c r="F359" s="38"/>
      <c r="G359" s="38"/>
      <c r="H359" s="38"/>
    </row>
    <row r="360" spans="4:8" s="36" customFormat="1" x14ac:dyDescent="0.2">
      <c r="D360" s="37"/>
      <c r="F360" s="38"/>
      <c r="G360" s="38"/>
      <c r="H360" s="38"/>
    </row>
    <row r="361" spans="4:8" s="36" customFormat="1" x14ac:dyDescent="0.2">
      <c r="D361" s="37"/>
      <c r="F361" s="38"/>
      <c r="G361" s="38"/>
      <c r="H361" s="38"/>
    </row>
    <row r="362" spans="4:8" s="36" customFormat="1" x14ac:dyDescent="0.2">
      <c r="D362" s="37"/>
      <c r="F362" s="38"/>
      <c r="G362" s="38"/>
      <c r="H362" s="38"/>
    </row>
    <row r="363" spans="4:8" s="36" customFormat="1" x14ac:dyDescent="0.2">
      <c r="D363" s="37"/>
      <c r="F363" s="38"/>
      <c r="G363" s="38"/>
      <c r="H363" s="38"/>
    </row>
    <row r="364" spans="4:8" s="36" customFormat="1" x14ac:dyDescent="0.2">
      <c r="D364" s="37"/>
      <c r="F364" s="38"/>
      <c r="G364" s="38"/>
      <c r="H364" s="38"/>
    </row>
    <row r="365" spans="4:8" s="36" customFormat="1" x14ac:dyDescent="0.2">
      <c r="D365" s="37"/>
      <c r="F365" s="38"/>
      <c r="G365" s="38"/>
      <c r="H365" s="38"/>
    </row>
    <row r="366" spans="4:8" s="36" customFormat="1" x14ac:dyDescent="0.2">
      <c r="D366" s="37"/>
      <c r="F366" s="38"/>
      <c r="G366" s="38"/>
      <c r="H366" s="38"/>
    </row>
    <row r="367" spans="4:8" s="36" customFormat="1" x14ac:dyDescent="0.2">
      <c r="D367" s="37"/>
      <c r="F367" s="38"/>
      <c r="G367" s="38"/>
      <c r="H367" s="38"/>
    </row>
    <row r="368" spans="4:8" s="36" customFormat="1" x14ac:dyDescent="0.2">
      <c r="D368" s="37"/>
      <c r="F368" s="38"/>
      <c r="G368" s="38"/>
      <c r="H368" s="38"/>
    </row>
    <row r="369" s="36" customFormat="1" x14ac:dyDescent="0.2"/>
    <row r="370" s="36" customFormat="1" x14ac:dyDescent="0.2"/>
    <row r="371" s="36" customFormat="1" x14ac:dyDescent="0.2"/>
    <row r="372" s="36" customFormat="1" x14ac:dyDescent="0.2"/>
    <row r="373" s="36" customFormat="1" x14ac:dyDescent="0.2"/>
    <row r="374" s="36" customFormat="1" x14ac:dyDescent="0.2"/>
    <row r="375" s="36" customFormat="1" x14ac:dyDescent="0.2"/>
    <row r="376" s="36" customFormat="1" x14ac:dyDescent="0.2"/>
    <row r="377" s="36" customFormat="1" x14ac:dyDescent="0.2"/>
    <row r="378" s="36" customFormat="1" x14ac:dyDescent="0.2"/>
    <row r="379" s="36" customFormat="1" x14ac:dyDescent="0.2"/>
    <row r="380" s="36" customFormat="1" x14ac:dyDescent="0.2"/>
    <row r="381" s="36" customFormat="1" x14ac:dyDescent="0.2"/>
    <row r="382" s="36" customFormat="1" x14ac:dyDescent="0.2"/>
    <row r="383" s="36" customFormat="1" x14ac:dyDescent="0.2"/>
    <row r="384" s="36" customFormat="1" x14ac:dyDescent="0.2"/>
    <row r="385" s="36" customFormat="1" x14ac:dyDescent="0.2"/>
    <row r="386" s="36" customFormat="1" x14ac:dyDescent="0.2"/>
    <row r="387" s="36" customFormat="1" x14ac:dyDescent="0.2"/>
    <row r="388" s="36" customFormat="1" x14ac:dyDescent="0.2"/>
    <row r="389" s="36" customFormat="1" x14ac:dyDescent="0.2"/>
    <row r="390" s="36" customFormat="1" x14ac:dyDescent="0.2"/>
    <row r="391" s="36" customFormat="1" x14ac:dyDescent="0.2"/>
    <row r="392" s="36" customFormat="1" x14ac:dyDescent="0.2"/>
  </sheetData>
  <mergeCells count="6">
    <mergeCell ref="A1:L1"/>
    <mergeCell ref="A58:F58"/>
    <mergeCell ref="H43:L43"/>
    <mergeCell ref="A56:F56"/>
    <mergeCell ref="A57:F57"/>
    <mergeCell ref="A43:F43"/>
  </mergeCells>
  <phoneticPr fontId="1" type="noConversion"/>
  <pageMargins left="1.2" right="0.15" top="0.5" bottom="0.75" header="0.3" footer="0.3"/>
  <pageSetup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Worksheet</vt:lpstr>
    </vt:vector>
  </TitlesOfParts>
  <Company>NAFSA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sandyt</dc:creator>
  <cp:lastModifiedBy>Robyn Brighton</cp:lastModifiedBy>
  <cp:lastPrinted>2017-05-01T15:41:00Z</cp:lastPrinted>
  <dcterms:created xsi:type="dcterms:W3CDTF">2005-12-01T14:40:18Z</dcterms:created>
  <dcterms:modified xsi:type="dcterms:W3CDTF">2017-11-01T17:56:18Z</dcterms:modified>
</cp:coreProperties>
</file>