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ga\Downloads\"/>
    </mc:Choice>
  </mc:AlternateContent>
  <xr:revisionPtr revIDLastSave="0" documentId="13_ncr:1_{8BAE776C-CC61-47B8-B29E-8999CE94756F}" xr6:coauthVersionLast="47" xr6:coauthVersionMax="47" xr10:uidLastSave="{00000000-0000-0000-0000-000000000000}"/>
  <bookViews>
    <workbookView xWindow="-108" yWindow="-108" windowWidth="23256" windowHeight="12456" activeTab="1" xr2:uid="{871CAC26-180B-40FD-B644-D254F223C2E1}"/>
  </bookViews>
  <sheets>
    <sheet name="FINANCIAL STATEMENT " sheetId="1" r:id="rId1"/>
    <sheet name="BALANCE SHEET " sheetId="2" r:id="rId2"/>
    <sheet name="CASH FLOW STATEMENT" sheetId="3" r:id="rId3"/>
    <sheet name="CHANGES IN EQUIT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2" l="1"/>
  <c r="B37" i="2"/>
  <c r="B29" i="2"/>
  <c r="B21" i="2"/>
  <c r="B18" i="2"/>
  <c r="B20" i="2" s="1"/>
  <c r="B12" i="2"/>
  <c r="B15" i="1"/>
  <c r="B13" i="1"/>
  <c r="B6" i="1"/>
</calcChain>
</file>

<file path=xl/sharedStrings.xml><?xml version="1.0" encoding="utf-8"?>
<sst xmlns="http://schemas.openxmlformats.org/spreadsheetml/2006/main" count="88" uniqueCount="87">
  <si>
    <t xml:space="preserve">Net profit </t>
  </si>
  <si>
    <t xml:space="preserve">Particual </t>
  </si>
  <si>
    <t>Amount (₹)</t>
  </si>
  <si>
    <t>Sales</t>
  </si>
  <si>
    <t xml:space="preserve">Services income </t>
  </si>
  <si>
    <t xml:space="preserve">Total Revenue </t>
  </si>
  <si>
    <t xml:space="preserve">Expenses </t>
  </si>
  <si>
    <t xml:space="preserve">Salaries &amp; Wages </t>
  </si>
  <si>
    <t xml:space="preserve">Rent </t>
  </si>
  <si>
    <t xml:space="preserve">Office supplies </t>
  </si>
  <si>
    <t xml:space="preserve">Marketing &amp; Advertising </t>
  </si>
  <si>
    <t>Miscellaneous Expenses</t>
  </si>
  <si>
    <t xml:space="preserve">Total Expenses </t>
  </si>
  <si>
    <r>
      <rPr>
        <b/>
        <u/>
        <sz val="14"/>
        <color theme="1"/>
        <rFont val="Calibri"/>
        <family val="2"/>
        <scheme val="minor"/>
      </rPr>
      <t>Revenuve</t>
    </r>
    <r>
      <rPr>
        <b/>
        <sz val="14"/>
        <color theme="1"/>
        <rFont val="Calibri"/>
        <family val="2"/>
        <scheme val="minor"/>
      </rPr>
      <t xml:space="preserve"> </t>
    </r>
  </si>
  <si>
    <r>
      <rPr>
        <b/>
        <u/>
        <sz val="14"/>
        <color theme="1"/>
        <rFont val="Calibri"/>
        <family val="2"/>
        <scheme val="minor"/>
      </rPr>
      <t>Net profit</t>
    </r>
    <r>
      <rPr>
        <sz val="14"/>
        <color theme="1"/>
        <rFont val="Calibri"/>
        <family val="2"/>
        <scheme val="minor"/>
      </rPr>
      <t xml:space="preserve"> </t>
    </r>
  </si>
  <si>
    <t xml:space="preserve">Income Statemnt of Ajith Traders for the Year Ending 2024 </t>
  </si>
  <si>
    <t xml:space="preserve">Particular </t>
  </si>
  <si>
    <t xml:space="preserve">Assests </t>
  </si>
  <si>
    <r>
      <rPr>
        <b/>
        <u/>
        <sz val="16"/>
        <color theme="1"/>
        <rFont val="Calibri"/>
        <family val="2"/>
        <scheme val="minor"/>
      </rPr>
      <t>B</t>
    </r>
    <r>
      <rPr>
        <b/>
        <i/>
        <u/>
        <sz val="16"/>
        <color theme="1"/>
        <rFont val="Calibri"/>
        <family val="2"/>
        <scheme val="minor"/>
      </rPr>
      <t>alance Sheet for the Year Ending 2024</t>
    </r>
  </si>
  <si>
    <t xml:space="preserve">Current assets </t>
  </si>
  <si>
    <t>Cash (bank+ cash in hand )</t>
  </si>
  <si>
    <t>Account receivable (customers)</t>
  </si>
  <si>
    <t>Inventory (goods for sale )</t>
  </si>
  <si>
    <t>Prepaid expenses ( rent/insurance)</t>
  </si>
  <si>
    <t xml:space="preserve">Other current assets </t>
  </si>
  <si>
    <t xml:space="preserve">Total current assets </t>
  </si>
  <si>
    <t>Deprication (balance sheet)</t>
  </si>
  <si>
    <t xml:space="preserve">B. Cash flow from investing activities </t>
  </si>
  <si>
    <t xml:space="preserve">C.Cash flow from financing activities </t>
  </si>
  <si>
    <t xml:space="preserve">Short term loan </t>
  </si>
  <si>
    <t>Proceeds from Owner's Capital</t>
  </si>
  <si>
    <t>Dividends Paid</t>
  </si>
  <si>
    <t>Net Cash from Financing Activities</t>
  </si>
  <si>
    <t>Net Increase in Cash (A + B + C)</t>
  </si>
  <si>
    <t>Cash at Beginning of Year</t>
  </si>
  <si>
    <t>Cash at End of Year</t>
  </si>
  <si>
    <t>Particulars</t>
  </si>
  <si>
    <t>Owner's Capital (₹)</t>
  </si>
  <si>
    <t>Retained Earnings (₹)</t>
  </si>
  <si>
    <t>Total Equity (₹)</t>
  </si>
  <si>
    <t>Beginning Balance (Jan 1, 2024)</t>
  </si>
  <si>
    <t>Owner's Investment</t>
  </si>
  <si>
    <t>Net Profit for the Year</t>
  </si>
  <si>
    <t>Dividends Paid to Owner</t>
  </si>
  <si>
    <t>Ending Balance (Dec 31, 2024)</t>
  </si>
  <si>
    <t>Statement of Changes in Equity for Ajith Traders For the Year Ending 2024</t>
  </si>
  <si>
    <t xml:space="preserve">Non-Current Assets </t>
  </si>
  <si>
    <t xml:space="preserve">Equipment and Machinery </t>
  </si>
  <si>
    <t xml:space="preserve">Office Furniture </t>
  </si>
  <si>
    <t xml:space="preserve">Land and Building </t>
  </si>
  <si>
    <t xml:space="preserve">Total Non Current Assets </t>
  </si>
  <si>
    <t xml:space="preserve">(-) Accumalated Depreciation </t>
  </si>
  <si>
    <t xml:space="preserve">Total Assets </t>
  </si>
  <si>
    <t xml:space="preserve">Libility and Equity </t>
  </si>
  <si>
    <t xml:space="preserve">Current Liability </t>
  </si>
  <si>
    <t>Accounts Payable (suppliers)</t>
  </si>
  <si>
    <t xml:space="preserve">Short Term Loan </t>
  </si>
  <si>
    <t xml:space="preserve">Salaries Payable </t>
  </si>
  <si>
    <t xml:space="preserve">Taxex Payable </t>
  </si>
  <si>
    <t xml:space="preserve">Total Current Libability </t>
  </si>
  <si>
    <t xml:space="preserve">Non Current Liability </t>
  </si>
  <si>
    <t>Long Term Loans/Debt</t>
  </si>
  <si>
    <r>
      <rPr>
        <b/>
        <sz val="14"/>
        <color theme="1"/>
        <rFont val="Calibri"/>
        <family val="2"/>
        <scheme val="minor"/>
      </rPr>
      <t>Equity</t>
    </r>
    <r>
      <rPr>
        <sz val="14"/>
        <color theme="1"/>
        <rFont val="Calibri"/>
        <family val="2"/>
        <scheme val="minor"/>
      </rPr>
      <t xml:space="preserve"> </t>
    </r>
  </si>
  <si>
    <t xml:space="preserve">Cwners Capital </t>
  </si>
  <si>
    <t>Retained Earnings</t>
  </si>
  <si>
    <t>Total Equity</t>
  </si>
  <si>
    <t xml:space="preserve">Total Equity And Libability </t>
  </si>
  <si>
    <t xml:space="preserve">Particualar </t>
  </si>
  <si>
    <t>Amount ₹</t>
  </si>
  <si>
    <t>Amount₹</t>
  </si>
  <si>
    <t xml:space="preserve">Add: Non Cash and Non Operating items </t>
  </si>
  <si>
    <t xml:space="preserve">Operating Profit Before Working Capital Changes </t>
  </si>
  <si>
    <t xml:space="preserve">Addjustment for changes in current assets and libability </t>
  </si>
  <si>
    <t xml:space="preserve">Increase in account receviable </t>
  </si>
  <si>
    <t xml:space="preserve">Increase in inventory </t>
  </si>
  <si>
    <t xml:space="preserve">Increase in prepaid expenses </t>
  </si>
  <si>
    <t xml:space="preserve">Increase in other current assets </t>
  </si>
  <si>
    <t xml:space="preserve">Increase in account payable </t>
  </si>
  <si>
    <t xml:space="preserve">Increase in salaries payable </t>
  </si>
  <si>
    <t xml:space="preserve">Increase in tax payable </t>
  </si>
  <si>
    <t xml:space="preserve">Net change in working captial </t>
  </si>
  <si>
    <t>Net cash from opearting activities (A)</t>
  </si>
  <si>
    <t xml:space="preserve">Purchase of equity and machinery </t>
  </si>
  <si>
    <t xml:space="preserve">Purchase of office furniture  </t>
  </si>
  <si>
    <t xml:space="preserve">Purchase of land and building </t>
  </si>
  <si>
    <t>Net cash used in investing activites (B)</t>
  </si>
  <si>
    <t xml:space="preserve">Long term loan recevied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</si>
</sst>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rgb="FF1B1C1D"/>
      <name val="Arial"/>
      <family val="2"/>
    </font>
    <font>
      <b/>
      <sz val="11"/>
      <color rgb="FF1B1C1D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0" fontId="3" fillId="0" borderId="0" xfId="0" applyFont="1"/>
    <xf numFmtId="0" fontId="4" fillId="0" borderId="0" xfId="0" applyFont="1"/>
    <xf numFmtId="3" fontId="4" fillId="0" borderId="0" xfId="0" applyNumberFormat="1" applyFont="1"/>
    <xf numFmtId="0" fontId="4" fillId="0" borderId="0" xfId="0" applyFont="1" applyAlignment="1"/>
    <xf numFmtId="0" fontId="5" fillId="0" borderId="0" xfId="0" applyFont="1"/>
    <xf numFmtId="0" fontId="6" fillId="0" borderId="0" xfId="0" applyFont="1" applyAlignment="1"/>
    <xf numFmtId="0" fontId="5" fillId="0" borderId="0" xfId="0" applyFont="1" applyAlignment="1"/>
    <xf numFmtId="3" fontId="5" fillId="0" borderId="0" xfId="0" applyNumberFormat="1" applyFon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/>
    <xf numFmtId="0" fontId="9" fillId="0" borderId="1" xfId="0" applyFont="1" applyBorder="1" applyAlignment="1">
      <alignment wrapText="1"/>
    </xf>
    <xf numFmtId="3" fontId="9" fillId="0" borderId="1" xfId="0" applyNumberFormat="1" applyFont="1" applyBorder="1" applyAlignment="1">
      <alignment horizontal="right" wrapText="1"/>
    </xf>
    <xf numFmtId="0" fontId="9" fillId="0" borderId="1" xfId="0" applyFont="1" applyBorder="1" applyAlignment="1">
      <alignment horizontal="right" wrapText="1"/>
    </xf>
    <xf numFmtId="0" fontId="1" fillId="0" borderId="0" xfId="0" applyFont="1"/>
    <xf numFmtId="0" fontId="8" fillId="0" borderId="0" xfId="0" applyFont="1"/>
    <xf numFmtId="0" fontId="10" fillId="0" borderId="0" xfId="0" applyFont="1"/>
    <xf numFmtId="3" fontId="1" fillId="0" borderId="0" xfId="0" applyNumberFormat="1" applyFont="1"/>
    <xf numFmtId="0" fontId="11" fillId="0" borderId="1" xfId="0" applyFont="1" applyBorder="1" applyAlignment="1">
      <alignment wrapText="1"/>
    </xf>
    <xf numFmtId="0" fontId="2" fillId="0" borderId="0" xfId="0" applyFont="1"/>
    <xf numFmtId="0" fontId="13" fillId="0" borderId="2" xfId="0" applyFont="1" applyBorder="1" applyAlignment="1">
      <alignment horizontal="left" vertical="center" wrapText="1" indent="1" readingOrder="1"/>
    </xf>
    <xf numFmtId="0" fontId="12" fillId="0" borderId="2" xfId="0" applyFont="1" applyBorder="1" applyAlignment="1">
      <alignment horizontal="left" vertical="center" wrapText="1" indent="1" readingOrder="1"/>
    </xf>
    <xf numFmtId="3" fontId="12" fillId="0" borderId="2" xfId="0" applyNumberFormat="1" applyFont="1" applyBorder="1" applyAlignment="1">
      <alignment horizontal="left" vertical="center" wrapText="1" indent="1" readingOrder="1"/>
    </xf>
    <xf numFmtId="3" fontId="13" fillId="0" borderId="2" xfId="0" applyNumberFormat="1" applyFont="1" applyBorder="1" applyAlignment="1">
      <alignment horizontal="left" vertical="center" wrapText="1" indent="1" readingOrder="1"/>
    </xf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1" defaultTableStyle="TableStyleMedium2" defaultPivotStyle="PivotStyleLight16">
    <tableStyle name="Table Style 1" pivot="0" count="1" xr9:uid="{B8844560-003C-47CA-A80E-8FA2B532B16E}">
      <tableStyleElement type="firstColumnStripe" size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1AA0C5-FA2A-421C-88BD-4D2E44910104}" name="Table3" displayName="Table3" ref="A2:B15" totalsRowShown="0" headerRowDxfId="5" dataDxfId="4">
  <autoFilter ref="A2:B15" xr:uid="{D71AA0C5-FA2A-421C-88BD-4D2E44910104}"/>
  <tableColumns count="2">
    <tableColumn id="1" xr3:uid="{2D77C783-DB7C-4DE1-895B-C21701C9F6BE}" name="Particual " dataDxfId="7"/>
    <tableColumn id="2" xr3:uid="{66E48AC3-B820-40A9-B32D-86C9012FD566}" name="Amount (₹)" dataDxfId="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E13C172-3FA3-4F7A-94B7-6E2600539FEA}" name="Table4" displayName="Table4" ref="A4:B40" totalsRowShown="0" headerRowDxfId="1" dataDxfId="0">
  <autoFilter ref="A4:B40" xr:uid="{EE13C172-3FA3-4F7A-94B7-6E2600539FEA}"/>
  <tableColumns count="2">
    <tableColumn id="1" xr3:uid="{2838A277-ADFA-4C9B-B78B-9F5F3B7DAF86}" name="Particular " dataDxfId="3"/>
    <tableColumn id="2" xr3:uid="{2D5C8243-0292-41B7-AD99-167ABF9D5D08}" name="Amount (₹)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92B72-34FD-4F3F-A64B-C2F59CC62EC8}">
  <dimension ref="A1:B15"/>
  <sheetViews>
    <sheetView workbookViewId="0">
      <selection activeCell="B13" sqref="B13"/>
    </sheetView>
  </sheetViews>
  <sheetFormatPr defaultRowHeight="14.4" x14ac:dyDescent="0.3"/>
  <cols>
    <col min="1" max="1" width="29.44140625" customWidth="1"/>
    <col min="2" max="2" width="16.5546875" customWidth="1"/>
  </cols>
  <sheetData>
    <row r="1" spans="1:2" ht="21" x14ac:dyDescent="0.4">
      <c r="A1" s="3" t="s">
        <v>15</v>
      </c>
    </row>
    <row r="2" spans="1:2" ht="18" x14ac:dyDescent="0.35">
      <c r="A2" s="4" t="s">
        <v>1</v>
      </c>
      <c r="B2" s="4" t="s">
        <v>2</v>
      </c>
    </row>
    <row r="3" spans="1:2" ht="18" x14ac:dyDescent="0.35">
      <c r="A3" s="7" t="s">
        <v>13</v>
      </c>
      <c r="B3" s="4"/>
    </row>
    <row r="4" spans="1:2" ht="18" x14ac:dyDescent="0.35">
      <c r="A4" s="4" t="s">
        <v>3</v>
      </c>
      <c r="B4" s="5">
        <v>150000</v>
      </c>
    </row>
    <row r="5" spans="1:2" ht="18" x14ac:dyDescent="0.35">
      <c r="A5" s="6" t="s">
        <v>4</v>
      </c>
      <c r="B5" s="5">
        <v>20000</v>
      </c>
    </row>
    <row r="6" spans="1:2" ht="18" x14ac:dyDescent="0.35">
      <c r="A6" s="9" t="s">
        <v>5</v>
      </c>
      <c r="B6" s="10">
        <f>SUM(B4:EB5)</f>
        <v>170000</v>
      </c>
    </row>
    <row r="7" spans="1:2" ht="18" x14ac:dyDescent="0.35">
      <c r="A7" s="8" t="s">
        <v>6</v>
      </c>
      <c r="B7" s="4"/>
    </row>
    <row r="8" spans="1:2" ht="18" x14ac:dyDescent="0.35">
      <c r="A8" s="6" t="s">
        <v>7</v>
      </c>
      <c r="B8" s="5">
        <v>50000</v>
      </c>
    </row>
    <row r="9" spans="1:2" ht="18" x14ac:dyDescent="0.35">
      <c r="A9" s="6" t="s">
        <v>8</v>
      </c>
      <c r="B9" s="5">
        <v>15000</v>
      </c>
    </row>
    <row r="10" spans="1:2" ht="18" x14ac:dyDescent="0.35">
      <c r="A10" s="6" t="s">
        <v>9</v>
      </c>
      <c r="B10" s="5">
        <v>2000</v>
      </c>
    </row>
    <row r="11" spans="1:2" ht="18" x14ac:dyDescent="0.35">
      <c r="A11" s="6" t="s">
        <v>10</v>
      </c>
      <c r="B11" s="5">
        <v>8000</v>
      </c>
    </row>
    <row r="12" spans="1:2" ht="18" x14ac:dyDescent="0.35">
      <c r="A12" s="6" t="s">
        <v>11</v>
      </c>
      <c r="B12" s="5">
        <v>3000</v>
      </c>
    </row>
    <row r="13" spans="1:2" ht="18" x14ac:dyDescent="0.35">
      <c r="A13" s="9" t="s">
        <v>12</v>
      </c>
      <c r="B13" s="10">
        <f>+SUM(B8:B12)</f>
        <v>78000</v>
      </c>
    </row>
    <row r="14" spans="1:2" ht="18" x14ac:dyDescent="0.35">
      <c r="A14" s="4"/>
      <c r="B14" s="4"/>
    </row>
    <row r="15" spans="1:2" ht="18" x14ac:dyDescent="0.35">
      <c r="A15" s="4" t="s">
        <v>14</v>
      </c>
      <c r="B15" s="10">
        <f>B6-B13</f>
        <v>92000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DAEE5-FB2D-4A02-B8DF-783BA445BBCE}">
  <dimension ref="A2:C40"/>
  <sheetViews>
    <sheetView tabSelected="1" topLeftCell="A9" zoomScale="109" workbookViewId="0">
      <selection activeCell="C45" sqref="C45"/>
    </sheetView>
  </sheetViews>
  <sheetFormatPr defaultRowHeight="14.4" x14ac:dyDescent="0.3"/>
  <cols>
    <col min="1" max="1" width="33.21875" customWidth="1"/>
    <col min="2" max="2" width="13.88671875" customWidth="1"/>
  </cols>
  <sheetData>
    <row r="2" spans="1:3" ht="21" x14ac:dyDescent="0.4">
      <c r="A2" s="11" t="s">
        <v>18</v>
      </c>
      <c r="B2" s="12"/>
      <c r="C2" s="12"/>
    </row>
    <row r="3" spans="1:3" ht="21" x14ac:dyDescent="0.4">
      <c r="A3" s="11"/>
      <c r="B3" s="12"/>
      <c r="C3" s="12"/>
    </row>
    <row r="4" spans="1:3" ht="18" x14ac:dyDescent="0.35">
      <c r="A4" s="4" t="s">
        <v>16</v>
      </c>
      <c r="B4" s="4" t="s">
        <v>2</v>
      </c>
    </row>
    <row r="5" spans="1:3" ht="18" x14ac:dyDescent="0.35">
      <c r="A5" s="13" t="s">
        <v>17</v>
      </c>
      <c r="B5" s="4"/>
    </row>
    <row r="6" spans="1:3" ht="18" x14ac:dyDescent="0.35">
      <c r="A6" s="7" t="s">
        <v>19</v>
      </c>
      <c r="B6" s="4"/>
    </row>
    <row r="7" spans="1:3" ht="18" x14ac:dyDescent="0.35">
      <c r="A7" s="4" t="s">
        <v>20</v>
      </c>
      <c r="B7" s="5">
        <v>50000</v>
      </c>
    </row>
    <row r="8" spans="1:3" ht="18" x14ac:dyDescent="0.35">
      <c r="A8" s="4" t="s">
        <v>21</v>
      </c>
      <c r="B8" s="5">
        <v>30000</v>
      </c>
    </row>
    <row r="9" spans="1:3" ht="18" x14ac:dyDescent="0.35">
      <c r="A9" s="4" t="s">
        <v>22</v>
      </c>
      <c r="B9" s="5">
        <v>25000</v>
      </c>
    </row>
    <row r="10" spans="1:3" ht="18" x14ac:dyDescent="0.35">
      <c r="A10" s="4" t="s">
        <v>23</v>
      </c>
      <c r="B10" s="5">
        <v>3000</v>
      </c>
    </row>
    <row r="11" spans="1:3" ht="18" x14ac:dyDescent="0.35">
      <c r="A11" s="4" t="s">
        <v>24</v>
      </c>
      <c r="B11" s="5">
        <v>2000</v>
      </c>
    </row>
    <row r="12" spans="1:3" ht="18" x14ac:dyDescent="0.35">
      <c r="A12" s="7" t="s">
        <v>25</v>
      </c>
      <c r="B12" s="10">
        <f>SUM(B7:B11)</f>
        <v>110000</v>
      </c>
    </row>
    <row r="13" spans="1:3" ht="18" x14ac:dyDescent="0.35">
      <c r="A13" s="4"/>
      <c r="B13" s="4"/>
    </row>
    <row r="14" spans="1:3" ht="18" x14ac:dyDescent="0.35">
      <c r="A14" s="7" t="s">
        <v>46</v>
      </c>
      <c r="B14" s="4"/>
    </row>
    <row r="15" spans="1:3" ht="18" x14ac:dyDescent="0.35">
      <c r="A15" s="4" t="s">
        <v>47</v>
      </c>
      <c r="B15" s="5">
        <v>40000</v>
      </c>
    </row>
    <row r="16" spans="1:3" ht="18" x14ac:dyDescent="0.35">
      <c r="A16" s="4" t="s">
        <v>48</v>
      </c>
      <c r="B16" s="5">
        <v>10000</v>
      </c>
    </row>
    <row r="17" spans="1:2" ht="18" x14ac:dyDescent="0.35">
      <c r="A17" s="4" t="s">
        <v>49</v>
      </c>
      <c r="B17" s="5">
        <v>100000</v>
      </c>
    </row>
    <row r="18" spans="1:2" ht="18" x14ac:dyDescent="0.35">
      <c r="A18" s="7" t="s">
        <v>50</v>
      </c>
      <c r="B18" s="10">
        <f>SUM(B15:B17)</f>
        <v>150000</v>
      </c>
    </row>
    <row r="19" spans="1:2" ht="18" x14ac:dyDescent="0.35">
      <c r="A19" s="4" t="s">
        <v>51</v>
      </c>
      <c r="B19" s="5">
        <v>20000</v>
      </c>
    </row>
    <row r="20" spans="1:2" ht="18" x14ac:dyDescent="0.35">
      <c r="A20" s="4"/>
      <c r="B20" s="5">
        <f>B18-B19</f>
        <v>130000</v>
      </c>
    </row>
    <row r="21" spans="1:2" ht="18" x14ac:dyDescent="0.35">
      <c r="A21" s="13" t="s">
        <v>52</v>
      </c>
      <c r="B21" s="10">
        <f>B12 + B20</f>
        <v>240000</v>
      </c>
    </row>
    <row r="22" spans="1:2" ht="18" x14ac:dyDescent="0.35">
      <c r="A22" s="4"/>
      <c r="B22" s="4"/>
    </row>
    <row r="23" spans="1:2" ht="18" x14ac:dyDescent="0.35">
      <c r="A23" s="13" t="s">
        <v>53</v>
      </c>
      <c r="B23" s="4"/>
    </row>
    <row r="24" spans="1:2" ht="18" x14ac:dyDescent="0.35">
      <c r="A24" s="7" t="s">
        <v>54</v>
      </c>
      <c r="B24" s="4"/>
    </row>
    <row r="25" spans="1:2" ht="18" x14ac:dyDescent="0.35">
      <c r="A25" s="4" t="s">
        <v>55</v>
      </c>
      <c r="B25" s="5">
        <v>20000</v>
      </c>
    </row>
    <row r="26" spans="1:2" ht="18" x14ac:dyDescent="0.35">
      <c r="A26" s="4" t="s">
        <v>56</v>
      </c>
      <c r="B26" s="5">
        <v>10000</v>
      </c>
    </row>
    <row r="27" spans="1:2" ht="18" x14ac:dyDescent="0.35">
      <c r="A27" s="4" t="s">
        <v>57</v>
      </c>
      <c r="B27" s="5">
        <v>5000</v>
      </c>
    </row>
    <row r="28" spans="1:2" ht="18" x14ac:dyDescent="0.35">
      <c r="A28" s="4" t="s">
        <v>58</v>
      </c>
      <c r="B28" s="5">
        <v>2000</v>
      </c>
    </row>
    <row r="29" spans="1:2" ht="18" x14ac:dyDescent="0.35">
      <c r="A29" s="7" t="s">
        <v>59</v>
      </c>
      <c r="B29" s="10">
        <f>SUM(B25:B28)</f>
        <v>37000</v>
      </c>
    </row>
    <row r="30" spans="1:2" ht="18" x14ac:dyDescent="0.35">
      <c r="A30" s="4"/>
      <c r="B30" s="4"/>
    </row>
    <row r="31" spans="1:2" ht="18" x14ac:dyDescent="0.35">
      <c r="A31" s="7" t="s">
        <v>60</v>
      </c>
      <c r="B31" s="4"/>
    </row>
    <row r="32" spans="1:2" ht="18" x14ac:dyDescent="0.35">
      <c r="A32" s="4" t="s">
        <v>61</v>
      </c>
      <c r="B32" s="5">
        <v>50000</v>
      </c>
    </row>
    <row r="33" spans="1:2" ht="18" x14ac:dyDescent="0.35">
      <c r="A33" s="4"/>
      <c r="B33" s="5"/>
    </row>
    <row r="34" spans="1:2" ht="18" x14ac:dyDescent="0.35">
      <c r="A34" s="4" t="s">
        <v>62</v>
      </c>
      <c r="B34" s="4"/>
    </row>
    <row r="35" spans="1:2" ht="18" x14ac:dyDescent="0.35">
      <c r="A35" s="4" t="s">
        <v>63</v>
      </c>
      <c r="B35" s="5">
        <v>100000</v>
      </c>
    </row>
    <row r="36" spans="1:2" ht="18" x14ac:dyDescent="0.35">
      <c r="A36" s="4" t="s">
        <v>64</v>
      </c>
      <c r="B36" s="5">
        <v>53000</v>
      </c>
    </row>
    <row r="37" spans="1:2" ht="18" x14ac:dyDescent="0.35">
      <c r="A37" s="7" t="s">
        <v>65</v>
      </c>
      <c r="B37" s="10">
        <f>SUM(B35:B36)</f>
        <v>153000</v>
      </c>
    </row>
    <row r="38" spans="1:2" ht="18" x14ac:dyDescent="0.35">
      <c r="A38" s="4"/>
      <c r="B38" s="4"/>
    </row>
    <row r="39" spans="1:2" ht="18" x14ac:dyDescent="0.35">
      <c r="A39" s="13" t="s">
        <v>66</v>
      </c>
      <c r="B39" s="10">
        <f>B29+B32+B37</f>
        <v>240000</v>
      </c>
    </row>
    <row r="40" spans="1:2" ht="18" x14ac:dyDescent="0.35">
      <c r="A40" s="4"/>
      <c r="B40" s="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89CF-D0C6-4810-AEB5-DE6BA3341002}">
  <dimension ref="A1:D38"/>
  <sheetViews>
    <sheetView topLeftCell="A19" zoomScale="171" workbookViewId="0">
      <selection activeCell="E27" sqref="E27"/>
    </sheetView>
  </sheetViews>
  <sheetFormatPr defaultRowHeight="14.4" x14ac:dyDescent="0.3"/>
  <cols>
    <col min="1" max="1" width="31.44140625" customWidth="1"/>
    <col min="2" max="2" width="22.5546875" customWidth="1"/>
    <col min="3" max="3" width="15" customWidth="1"/>
  </cols>
  <sheetData>
    <row r="1" spans="1:3" ht="21" x14ac:dyDescent="0.4">
      <c r="A1" s="22" t="s">
        <v>67</v>
      </c>
      <c r="B1" s="22" t="s">
        <v>68</v>
      </c>
      <c r="C1" s="22" t="s">
        <v>69</v>
      </c>
    </row>
    <row r="2" spans="1:3" ht="15.6" x14ac:dyDescent="0.3">
      <c r="A2" s="19" t="s">
        <v>0</v>
      </c>
      <c r="C2" s="20">
        <v>140000</v>
      </c>
    </row>
    <row r="3" spans="1:3" x14ac:dyDescent="0.3">
      <c r="A3" t="s">
        <v>70</v>
      </c>
    </row>
    <row r="4" spans="1:3" x14ac:dyDescent="0.3">
      <c r="A4" t="s">
        <v>26</v>
      </c>
      <c r="B4" s="2">
        <v>20000</v>
      </c>
    </row>
    <row r="5" spans="1:3" ht="28.8" x14ac:dyDescent="0.3">
      <c r="A5" s="1" t="s">
        <v>71</v>
      </c>
      <c r="B5" s="2">
        <v>160000</v>
      </c>
    </row>
    <row r="6" spans="1:3" ht="28.8" x14ac:dyDescent="0.3">
      <c r="A6" s="1" t="s">
        <v>72</v>
      </c>
    </row>
    <row r="7" spans="1:3" x14ac:dyDescent="0.3">
      <c r="A7" t="s">
        <v>73</v>
      </c>
      <c r="B7" s="2">
        <v>-30000</v>
      </c>
    </row>
    <row r="8" spans="1:3" x14ac:dyDescent="0.3">
      <c r="A8" t="s">
        <v>74</v>
      </c>
      <c r="B8" s="2">
        <v>-25000</v>
      </c>
    </row>
    <row r="9" spans="1:3" x14ac:dyDescent="0.3">
      <c r="A9" t="s">
        <v>75</v>
      </c>
      <c r="B9" s="2">
        <v>-3000</v>
      </c>
    </row>
    <row r="10" spans="1:3" x14ac:dyDescent="0.3">
      <c r="A10" t="s">
        <v>76</v>
      </c>
      <c r="B10" s="2">
        <v>-2000</v>
      </c>
    </row>
    <row r="11" spans="1:3" x14ac:dyDescent="0.3">
      <c r="A11" t="s">
        <v>77</v>
      </c>
      <c r="B11" s="2">
        <v>20000</v>
      </c>
    </row>
    <row r="12" spans="1:3" x14ac:dyDescent="0.3">
      <c r="A12" t="s">
        <v>78</v>
      </c>
      <c r="B12" s="2">
        <v>5000</v>
      </c>
    </row>
    <row r="13" spans="1:3" x14ac:dyDescent="0.3">
      <c r="A13" t="s">
        <v>79</v>
      </c>
      <c r="B13" s="2">
        <v>2000</v>
      </c>
    </row>
    <row r="14" spans="1:3" x14ac:dyDescent="0.3">
      <c r="A14" t="s">
        <v>80</v>
      </c>
      <c r="B14" s="2">
        <v>-33000</v>
      </c>
    </row>
    <row r="15" spans="1:3" x14ac:dyDescent="0.3">
      <c r="A15" s="17" t="s">
        <v>81</v>
      </c>
      <c r="B15" s="2"/>
      <c r="C15" s="17">
        <v>-127000</v>
      </c>
    </row>
    <row r="17" spans="1:4" ht="15.6" x14ac:dyDescent="0.3">
      <c r="A17" s="18" t="s">
        <v>27</v>
      </c>
    </row>
    <row r="18" spans="1:4" ht="15.6" x14ac:dyDescent="0.3">
      <c r="A18" s="18"/>
    </row>
    <row r="19" spans="1:4" x14ac:dyDescent="0.3">
      <c r="A19" t="s">
        <v>82</v>
      </c>
      <c r="B19" s="2">
        <v>-40000</v>
      </c>
    </row>
    <row r="20" spans="1:4" x14ac:dyDescent="0.3">
      <c r="A20" t="s">
        <v>83</v>
      </c>
      <c r="B20" s="2">
        <v>-10000</v>
      </c>
    </row>
    <row r="21" spans="1:4" x14ac:dyDescent="0.3">
      <c r="A21" t="s">
        <v>84</v>
      </c>
      <c r="B21" s="2">
        <v>100000</v>
      </c>
    </row>
    <row r="22" spans="1:4" x14ac:dyDescent="0.3">
      <c r="A22" s="17" t="s">
        <v>85</v>
      </c>
      <c r="B22" s="2"/>
      <c r="C22" s="17">
        <v>-150000</v>
      </c>
    </row>
    <row r="23" spans="1:4" x14ac:dyDescent="0.3">
      <c r="B23" s="2"/>
    </row>
    <row r="24" spans="1:4" ht="15.6" x14ac:dyDescent="0.3">
      <c r="A24" s="18" t="s">
        <v>28</v>
      </c>
    </row>
    <row r="26" spans="1:4" x14ac:dyDescent="0.3">
      <c r="A26" t="s">
        <v>86</v>
      </c>
      <c r="B26" s="2">
        <v>50000</v>
      </c>
    </row>
    <row r="27" spans="1:4" ht="15" thickBot="1" x14ac:dyDescent="0.35">
      <c r="A27" t="s">
        <v>29</v>
      </c>
      <c r="B27">
        <v>10000</v>
      </c>
    </row>
    <row r="28" spans="1:4" ht="15" thickBot="1" x14ac:dyDescent="0.35">
      <c r="A28" s="14" t="s">
        <v>30</v>
      </c>
      <c r="B28">
        <v>100000</v>
      </c>
    </row>
    <row r="29" spans="1:4" ht="15" thickBot="1" x14ac:dyDescent="0.35">
      <c r="A29" s="14" t="s">
        <v>31</v>
      </c>
      <c r="B29">
        <v>-87000</v>
      </c>
    </row>
    <row r="30" spans="1:4" ht="27.6" thickBot="1" x14ac:dyDescent="0.35">
      <c r="A30" s="21" t="s">
        <v>32</v>
      </c>
      <c r="B30" s="15"/>
      <c r="C30" s="17">
        <v>73000</v>
      </c>
    </row>
    <row r="31" spans="1:4" ht="15" thickBot="1" x14ac:dyDescent="0.35">
      <c r="A31" s="14"/>
      <c r="B31" s="15"/>
      <c r="C31" s="14"/>
      <c r="D31" s="14"/>
    </row>
    <row r="32" spans="1:4" ht="15" thickBot="1" x14ac:dyDescent="0.35">
      <c r="A32" s="14" t="s">
        <v>33</v>
      </c>
      <c r="B32" s="14"/>
      <c r="C32" s="15">
        <v>50000</v>
      </c>
      <c r="D32" s="14"/>
    </row>
    <row r="33" spans="1:4" ht="15" thickBot="1" x14ac:dyDescent="0.35">
      <c r="A33" s="14" t="s">
        <v>34</v>
      </c>
      <c r="B33" s="14"/>
      <c r="C33" s="14">
        <v>0</v>
      </c>
      <c r="D33" s="14"/>
    </row>
    <row r="34" spans="1:4" ht="15" thickBot="1" x14ac:dyDescent="0.35">
      <c r="A34" s="14" t="s">
        <v>35</v>
      </c>
      <c r="B34" s="14"/>
      <c r="C34" s="15">
        <v>50000</v>
      </c>
      <c r="D34" s="14"/>
    </row>
    <row r="35" spans="1:4" ht="15" thickBot="1" x14ac:dyDescent="0.35">
      <c r="A35" s="14"/>
      <c r="B35" s="14"/>
      <c r="C35" s="16"/>
      <c r="D35" s="14"/>
    </row>
    <row r="36" spans="1:4" ht="15" thickBot="1" x14ac:dyDescent="0.35">
      <c r="B36" s="14"/>
      <c r="C36" s="15"/>
      <c r="D36" s="14"/>
    </row>
    <row r="37" spans="1:4" ht="15" thickBot="1" x14ac:dyDescent="0.35">
      <c r="B37" s="14"/>
      <c r="C37" s="15"/>
      <c r="D37" s="14"/>
    </row>
    <row r="38" spans="1:4" ht="15" thickBot="1" x14ac:dyDescent="0.35">
      <c r="C38" s="14"/>
      <c r="D38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2327-CB87-4147-8CD4-2C0DCB32EF75}">
  <dimension ref="A1:D8"/>
  <sheetViews>
    <sheetView workbookViewId="0">
      <selection activeCell="G9" sqref="G9"/>
    </sheetView>
  </sheetViews>
  <sheetFormatPr defaultRowHeight="14.4" x14ac:dyDescent="0.3"/>
  <cols>
    <col min="1" max="1" width="21.44140625" customWidth="1"/>
    <col min="2" max="2" width="25.109375" customWidth="1"/>
    <col min="3" max="3" width="18.21875" customWidth="1"/>
    <col min="4" max="4" width="21.33203125" customWidth="1"/>
  </cols>
  <sheetData>
    <row r="1" spans="1:4" ht="21" x14ac:dyDescent="0.4">
      <c r="A1" s="3" t="s">
        <v>45</v>
      </c>
      <c r="B1" s="3"/>
      <c r="C1" s="3"/>
    </row>
    <row r="2" spans="1:4" ht="36.6" customHeight="1" thickBot="1" x14ac:dyDescent="0.4">
      <c r="A2" s="13"/>
    </row>
    <row r="3" spans="1:4" ht="36.6" customHeight="1" thickBot="1" x14ac:dyDescent="0.35">
      <c r="A3" s="23" t="s">
        <v>36</v>
      </c>
      <c r="B3" s="23" t="s">
        <v>37</v>
      </c>
      <c r="C3" s="23" t="s">
        <v>38</v>
      </c>
      <c r="D3" s="23" t="s">
        <v>39</v>
      </c>
    </row>
    <row r="4" spans="1:4" ht="49.8" customHeight="1" thickBot="1" x14ac:dyDescent="0.35">
      <c r="A4" s="23" t="s">
        <v>40</v>
      </c>
      <c r="B4" s="23">
        <v>0</v>
      </c>
      <c r="C4" s="23">
        <v>0</v>
      </c>
      <c r="D4" s="23">
        <v>0</v>
      </c>
    </row>
    <row r="5" spans="1:4" ht="42" customHeight="1" thickBot="1" x14ac:dyDescent="0.35">
      <c r="A5" s="24" t="s">
        <v>41</v>
      </c>
      <c r="B5" s="25">
        <v>100000</v>
      </c>
      <c r="C5" s="24"/>
      <c r="D5" s="25">
        <v>100000</v>
      </c>
    </row>
    <row r="6" spans="1:4" ht="42" customHeight="1" thickBot="1" x14ac:dyDescent="0.35">
      <c r="A6" s="24" t="s">
        <v>42</v>
      </c>
      <c r="B6" s="24"/>
      <c r="C6" s="25">
        <v>140000</v>
      </c>
      <c r="D6" s="25">
        <v>140000</v>
      </c>
    </row>
    <row r="7" spans="1:4" ht="46.2" customHeight="1" thickBot="1" x14ac:dyDescent="0.35">
      <c r="A7" s="24" t="s">
        <v>43</v>
      </c>
      <c r="B7" s="24"/>
      <c r="C7" s="25">
        <v>-87000</v>
      </c>
      <c r="D7" s="25">
        <v>-87000</v>
      </c>
    </row>
    <row r="8" spans="1:4" ht="43.2" customHeight="1" thickBot="1" x14ac:dyDescent="0.35">
      <c r="A8" s="23" t="s">
        <v>44</v>
      </c>
      <c r="B8" s="26">
        <v>100000</v>
      </c>
      <c r="C8" s="26">
        <v>53000</v>
      </c>
      <c r="D8" s="26">
        <v>153000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FINANCIAL STATEMENT </vt:lpstr>
      <vt:lpstr>BALANCE SHEET </vt:lpstr>
      <vt:lpstr>CASH FLOW STATEMENT</vt:lpstr>
      <vt:lpstr>CHANGES IN EQUITY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 BHAGAT</dc:creator>
  <cp:lastModifiedBy>NISHA BHAGAT</cp:lastModifiedBy>
  <dcterms:created xsi:type="dcterms:W3CDTF">2025-10-24T05:47:27Z</dcterms:created>
  <dcterms:modified xsi:type="dcterms:W3CDTF">2025-10-24T14:36:07Z</dcterms:modified>
</cp:coreProperties>
</file>