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pardeshi/Desktop/DataScience/Stats/"/>
    </mc:Choice>
  </mc:AlternateContent>
  <xr:revisionPtr revIDLastSave="0" documentId="13_ncr:1_{67715DC0-DFA1-564B-8BA8-828ABB347C70}" xr6:coauthVersionLast="47" xr6:coauthVersionMax="47" xr10:uidLastSave="{00000000-0000-0000-0000-000000000000}"/>
  <bookViews>
    <workbookView xWindow="380" yWindow="500" windowWidth="28040" windowHeight="15680" xr2:uid="{B7A6A2F9-C8E2-0A47-81E1-7D2D60CA0A5E}"/>
  </bookViews>
  <sheets>
    <sheet name="AssociationR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1" l="1"/>
  <c r="O9" i="1"/>
  <c r="L9" i="1"/>
  <c r="K18" i="1"/>
  <c r="K17" i="1"/>
  <c r="K15" i="1"/>
  <c r="J15" i="1"/>
  <c r="I15" i="1"/>
  <c r="E14" i="1"/>
  <c r="D14" i="1"/>
  <c r="C14" i="1"/>
  <c r="I5" i="1"/>
  <c r="F11" i="1"/>
  <c r="L5" i="1"/>
  <c r="L7" i="1"/>
  <c r="L8" i="1" s="1"/>
  <c r="L6" i="1"/>
  <c r="I10" i="1"/>
  <c r="F21" i="1"/>
  <c r="D19" i="1"/>
  <c r="E19" i="1"/>
  <c r="D18" i="1"/>
  <c r="E18" i="1"/>
  <c r="C18" i="1"/>
  <c r="C19" i="1"/>
  <c r="E17" i="1"/>
  <c r="D17" i="1"/>
  <c r="C17" i="1"/>
  <c r="D11" i="1"/>
  <c r="E11" i="1"/>
  <c r="C11" i="1"/>
  <c r="I8" i="1"/>
  <c r="I6" i="1"/>
  <c r="I7" i="1"/>
  <c r="F6" i="1"/>
  <c r="F7" i="1"/>
  <c r="F8" i="1"/>
  <c r="F5" i="1"/>
  <c r="E8" i="1"/>
  <c r="D8" i="1"/>
  <c r="C8" i="1"/>
  <c r="F14" i="1" l="1"/>
  <c r="I12" i="1" s="1"/>
</calcChain>
</file>

<file path=xl/sharedStrings.xml><?xml version="1.0" encoding="utf-8"?>
<sst xmlns="http://schemas.openxmlformats.org/spreadsheetml/2006/main" count="25" uniqueCount="24">
  <si>
    <t>X</t>
  </si>
  <si>
    <t>Y</t>
  </si>
  <si>
    <t>P(X=x)</t>
  </si>
  <si>
    <t>P(Y=y)</t>
  </si>
  <si>
    <t xml:space="preserve">E(Y) = </t>
  </si>
  <si>
    <t>y*P(Y=y)</t>
  </si>
  <si>
    <t>(y-E(Y)^2)*P(Y=y)</t>
  </si>
  <si>
    <t xml:space="preserve">Var(Y) = </t>
  </si>
  <si>
    <t>E(X)</t>
  </si>
  <si>
    <t>x*P(X = x)</t>
  </si>
  <si>
    <t>Var(X)</t>
  </si>
  <si>
    <t>(x-E(X))^2*P(X=x)</t>
  </si>
  <si>
    <t>(x-E(X))*(y-E(Y))*P(X,Y)</t>
  </si>
  <si>
    <t xml:space="preserve">Cov(X,Y) = </t>
  </si>
  <si>
    <t>positive correlation</t>
  </si>
  <si>
    <t>E(X+Y) = E(X)+E(Y)</t>
  </si>
  <si>
    <t>Var(X) + Var(Y)</t>
  </si>
  <si>
    <t>Var(Y)</t>
  </si>
  <si>
    <t>2Cov(X,Y)</t>
  </si>
  <si>
    <t>Var(X+Y) = Var(X) + Var(Y)+2Cove(X,Y)</t>
  </si>
  <si>
    <t>SD(X,Y) = SQRT(Var(X,Y))</t>
  </si>
  <si>
    <t>Cor(X,) = Cov(X,Y)/SD(X)SD(Y)</t>
  </si>
  <si>
    <t xml:space="preserve">SD(Y) = </t>
  </si>
  <si>
    <t xml:space="preserve">SD(X)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</si>
</sst>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AC56-CA32-8344-9A1F-50A9E4BE58F3}">
  <dimension ref="A3:O22"/>
  <sheetViews>
    <sheetView tabSelected="1" workbookViewId="0">
      <selection activeCell="F29" sqref="F29"/>
    </sheetView>
  </sheetViews>
  <sheetFormatPr baseColWidth="10" defaultRowHeight="16" x14ac:dyDescent="0.2"/>
  <cols>
    <col min="2" max="2" width="17.5" customWidth="1"/>
    <col min="6" max="6" width="13.83203125" customWidth="1"/>
    <col min="8" max="8" width="17.1640625" customWidth="1"/>
    <col min="9" max="9" width="14.6640625" customWidth="1"/>
    <col min="11" max="11" width="12.1640625" customWidth="1"/>
    <col min="12" max="12" width="21.83203125" customWidth="1"/>
  </cols>
  <sheetData>
    <row r="3" spans="1:15" x14ac:dyDescent="0.2">
      <c r="D3" s="2" t="s">
        <v>0</v>
      </c>
    </row>
    <row r="4" spans="1:15" x14ac:dyDescent="0.2">
      <c r="C4" s="4">
        <v>-5</v>
      </c>
      <c r="D4" s="4">
        <v>0</v>
      </c>
      <c r="E4" s="4">
        <v>5</v>
      </c>
      <c r="F4" s="1" t="s">
        <v>3</v>
      </c>
      <c r="I4" s="2" t="s">
        <v>5</v>
      </c>
      <c r="J4" s="2"/>
      <c r="L4" s="2" t="s">
        <v>6</v>
      </c>
    </row>
    <row r="5" spans="1:15" x14ac:dyDescent="0.2">
      <c r="B5" s="3">
        <v>4</v>
      </c>
      <c r="C5">
        <v>0</v>
      </c>
      <c r="D5">
        <v>0.11</v>
      </c>
      <c r="E5">
        <v>7.0000000000000007E-2</v>
      </c>
      <c r="F5">
        <f>C5+D5+E5</f>
        <v>0.18</v>
      </c>
      <c r="I5">
        <f>B5*C5+B5*D5+B5*E5</f>
        <v>0.72</v>
      </c>
      <c r="L5">
        <f>(B5-$I$8)^2*F5</f>
        <v>2.7097919999999998</v>
      </c>
    </row>
    <row r="6" spans="1:15" x14ac:dyDescent="0.2">
      <c r="A6" s="2" t="s">
        <v>1</v>
      </c>
      <c r="B6" s="3">
        <v>0</v>
      </c>
      <c r="C6">
        <v>0.03</v>
      </c>
      <c r="D6">
        <v>0.62</v>
      </c>
      <c r="E6">
        <v>0.02</v>
      </c>
      <c r="F6">
        <f t="shared" ref="F6:F8" si="0">C6+D6+E6</f>
        <v>0.67</v>
      </c>
      <c r="I6">
        <f t="shared" ref="I6:I7" si="1">B6*C6+B6*D6+B6*E6</f>
        <v>0</v>
      </c>
      <c r="L6">
        <f>(B6-$I$8)^2*F6</f>
        <v>9.6480000000000003E-3</v>
      </c>
    </row>
    <row r="7" spans="1:15" x14ac:dyDescent="0.2">
      <c r="B7" s="3">
        <v>-4</v>
      </c>
      <c r="C7">
        <v>0.06</v>
      </c>
      <c r="D7">
        <v>7.0000000000000007E-2</v>
      </c>
      <c r="E7">
        <v>0.02</v>
      </c>
      <c r="F7">
        <f t="shared" si="0"/>
        <v>0.15</v>
      </c>
      <c r="I7">
        <f t="shared" si="1"/>
        <v>-0.6</v>
      </c>
      <c r="L7">
        <f>(B7-$I$8)^2*F7</f>
        <v>2.54616</v>
      </c>
    </row>
    <row r="8" spans="1:15" x14ac:dyDescent="0.2">
      <c r="B8" s="1" t="s">
        <v>2</v>
      </c>
      <c r="C8">
        <f>C5+C6+C7</f>
        <v>0.09</v>
      </c>
      <c r="D8">
        <f>D5+D6+D7</f>
        <v>0.8</v>
      </c>
      <c r="E8">
        <f>E5+E6+E7</f>
        <v>0.11000000000000001</v>
      </c>
      <c r="F8">
        <f t="shared" si="0"/>
        <v>1</v>
      </c>
      <c r="H8" s="6" t="s">
        <v>4</v>
      </c>
      <c r="I8" s="5">
        <f>I5+I6+I7</f>
        <v>0.12</v>
      </c>
      <c r="K8" s="6" t="s">
        <v>7</v>
      </c>
      <c r="L8" s="5">
        <f>L5+L6+L7</f>
        <v>5.2655999999999992</v>
      </c>
    </row>
    <row r="9" spans="1:15" x14ac:dyDescent="0.2">
      <c r="K9" s="6" t="s">
        <v>22</v>
      </c>
      <c r="L9" s="5">
        <f>SQRT(L8)</f>
        <v>2.2946895214821543</v>
      </c>
      <c r="N9" s="6" t="s">
        <v>23</v>
      </c>
      <c r="O9" s="5">
        <f>SQRT(F14)</f>
        <v>2.2338307903688679</v>
      </c>
    </row>
    <row r="10" spans="1:15" x14ac:dyDescent="0.2">
      <c r="F10" s="7" t="s">
        <v>8</v>
      </c>
      <c r="H10" s="6" t="s">
        <v>15</v>
      </c>
      <c r="I10" s="5">
        <f>F11+I8</f>
        <v>0.22000000000000008</v>
      </c>
    </row>
    <row r="11" spans="1:15" x14ac:dyDescent="0.2">
      <c r="B11" t="s">
        <v>9</v>
      </c>
      <c r="C11">
        <f>C4*C5+C4*C6+C4*C7</f>
        <v>-0.44999999999999996</v>
      </c>
      <c r="D11">
        <f t="shared" ref="D11:E11" si="2">D4*D5+D4*D6+D4*D7</f>
        <v>0</v>
      </c>
      <c r="E11">
        <f t="shared" si="2"/>
        <v>0.55000000000000004</v>
      </c>
      <c r="F11" s="8">
        <f>C11+D11+E11</f>
        <v>0.10000000000000009</v>
      </c>
    </row>
    <row r="12" spans="1:15" x14ac:dyDescent="0.2">
      <c r="H12" s="5" t="s">
        <v>16</v>
      </c>
      <c r="I12" s="5">
        <f>F14+L8</f>
        <v>10.255599999999999</v>
      </c>
    </row>
    <row r="13" spans="1:15" x14ac:dyDescent="0.2">
      <c r="F13" s="7" t="s">
        <v>10</v>
      </c>
    </row>
    <row r="14" spans="1:15" x14ac:dyDescent="0.2">
      <c r="B14" t="s">
        <v>11</v>
      </c>
      <c r="C14">
        <f>(C4-$F$11)^2*C8</f>
        <v>2.3408999999999995</v>
      </c>
      <c r="D14">
        <f t="shared" ref="D14:E14" si="3">(D4-$F$11)^2*D8</f>
        <v>8.000000000000014E-3</v>
      </c>
      <c r="E14">
        <f>(E4-$F$11)^2*E8</f>
        <v>2.6411000000000011</v>
      </c>
      <c r="F14" s="8">
        <f>C14+D14+E14</f>
        <v>4.99</v>
      </c>
      <c r="I14" t="s">
        <v>10</v>
      </c>
      <c r="J14" t="s">
        <v>17</v>
      </c>
      <c r="K14" t="s">
        <v>18</v>
      </c>
    </row>
    <row r="15" spans="1:15" x14ac:dyDescent="0.2">
      <c r="G15" s="10"/>
      <c r="I15">
        <f>F14</f>
        <v>4.99</v>
      </c>
      <c r="J15">
        <f>L8</f>
        <v>5.2655999999999992</v>
      </c>
      <c r="K15">
        <f>2*F21</f>
        <v>4.3760000000000003</v>
      </c>
    </row>
    <row r="16" spans="1:15" x14ac:dyDescent="0.2">
      <c r="C16" s="9" t="s">
        <v>12</v>
      </c>
    </row>
    <row r="17" spans="3:11" x14ac:dyDescent="0.2">
      <c r="C17">
        <f>(C$4-$F$11)*($B5-$I$8)*C5</f>
        <v>0</v>
      </c>
      <c r="D17">
        <f>(D$4-$F$11)*($B5-$I$8)*D5</f>
        <v>-4.2680000000000037E-2</v>
      </c>
      <c r="E17">
        <f>(E$4-$F$11)*($B5-$I$8)*E5</f>
        <v>1.3308400000000002</v>
      </c>
      <c r="H17" s="6" t="s">
        <v>19</v>
      </c>
      <c r="I17" s="5"/>
      <c r="J17" s="5"/>
      <c r="K17" s="5">
        <f>I15+J15+K15</f>
        <v>14.631599999999999</v>
      </c>
    </row>
    <row r="18" spans="3:11" x14ac:dyDescent="0.2">
      <c r="C18">
        <f t="shared" ref="C18:E19" si="4">(C$4-$F$11)*($B6-$I$8)*C6</f>
        <v>1.8359999999999998E-2</v>
      </c>
      <c r="D18">
        <f t="shared" si="4"/>
        <v>7.4400000000000065E-3</v>
      </c>
      <c r="E18">
        <f t="shared" si="4"/>
        <v>-1.176E-2</v>
      </c>
      <c r="H18" s="6" t="s">
        <v>20</v>
      </c>
      <c r="I18" s="5"/>
      <c r="J18" s="5"/>
      <c r="K18" s="5">
        <f>SQRT(K17)</f>
        <v>3.8251274488570965</v>
      </c>
    </row>
    <row r="19" spans="3:11" x14ac:dyDescent="0.2">
      <c r="C19">
        <f t="shared" si="4"/>
        <v>1.2607200000000001</v>
      </c>
      <c r="D19">
        <f t="shared" si="4"/>
        <v>2.8840000000000029E-2</v>
      </c>
      <c r="E19">
        <f t="shared" si="4"/>
        <v>-0.40376000000000006</v>
      </c>
    </row>
    <row r="21" spans="3:11" x14ac:dyDescent="0.2">
      <c r="E21" s="7" t="s">
        <v>13</v>
      </c>
      <c r="F21" s="8">
        <f>SUM(C17:E19)</f>
        <v>2.1880000000000002</v>
      </c>
      <c r="H21" s="6" t="s">
        <v>21</v>
      </c>
      <c r="I21" s="5"/>
      <c r="J21" s="5"/>
      <c r="K21" s="5">
        <f>F21/(L9*O9)</f>
        <v>0.42684786387736451</v>
      </c>
    </row>
    <row r="22" spans="3:11" x14ac:dyDescent="0.2">
      <c r="E22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Pardeshi, Nisha</dc:creator>
  <cp:lastModifiedBy>Pardeshi, Nisha</cp:lastModifiedBy>
  <dcterms:created xsi:type="dcterms:W3CDTF">2022-03-24T18:14:44Z</dcterms:created>
  <dcterms:modified xsi:type="dcterms:W3CDTF">2022-03-25T05:52:08Z</dcterms:modified>
</cp:coreProperties>
</file>