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apardeshi/Documents/MachineLearningPython/Regression/SimpleLinearRegression/"/>
    </mc:Choice>
  </mc:AlternateContent>
  <xr:revisionPtr revIDLastSave="0" documentId="13_ncr:1_{BE6B10B6-B306-9142-B91E-E1D17EF554ED}" xr6:coauthVersionLast="38" xr6:coauthVersionMax="38" xr10:uidLastSave="{00000000-0000-0000-0000-000000000000}"/>
  <bookViews>
    <workbookView xWindow="380" yWindow="460" windowWidth="28040" windowHeight="16340" activeTab="3" xr2:uid="{5AE3F7BE-1A59-E146-BEB1-F1A0DF81688C}"/>
  </bookViews>
  <sheets>
    <sheet name="Data" sheetId="1" r:id="rId1"/>
    <sheet name="Calculation" sheetId="2" r:id="rId2"/>
    <sheet name="Solver" sheetId="4" r:id="rId3"/>
    <sheet name="Regression" sheetId="3" r:id="rId4"/>
  </sheets>
  <definedNames>
    <definedName name="solver_adj" localSheetId="2" hidden="1">Solver!$H$2,Solver!$I$2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opt" localSheetId="2" hidden="1">Solver!$F$2</definedName>
    <definedName name="solver_pre" localSheetId="2" hidden="1">0.000001</definedName>
    <definedName name="solver_rbv" localSheetId="2" hidden="1">1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4" l="1"/>
  <c r="D31" i="4" s="1"/>
  <c r="E31" i="4" s="1"/>
  <c r="C30" i="4"/>
  <c r="D30" i="4" s="1"/>
  <c r="E30" i="4" s="1"/>
  <c r="C29" i="4"/>
  <c r="D29" i="4" s="1"/>
  <c r="E29" i="4" s="1"/>
  <c r="C28" i="4"/>
  <c r="D28" i="4" s="1"/>
  <c r="E28" i="4" s="1"/>
  <c r="C27" i="4"/>
  <c r="D27" i="4" s="1"/>
  <c r="E27" i="4" s="1"/>
  <c r="C26" i="4"/>
  <c r="D26" i="4" s="1"/>
  <c r="E26" i="4" s="1"/>
  <c r="C25" i="4"/>
  <c r="D25" i="4" s="1"/>
  <c r="E25" i="4" s="1"/>
  <c r="C24" i="4"/>
  <c r="D24" i="4" s="1"/>
  <c r="E24" i="4" s="1"/>
  <c r="C23" i="4"/>
  <c r="D23" i="4" s="1"/>
  <c r="E23" i="4" s="1"/>
  <c r="C22" i="4"/>
  <c r="D22" i="4" s="1"/>
  <c r="E22" i="4" s="1"/>
  <c r="C21" i="4"/>
  <c r="D21" i="4" s="1"/>
  <c r="E21" i="4" s="1"/>
  <c r="C20" i="4"/>
  <c r="D20" i="4" s="1"/>
  <c r="E20" i="4" s="1"/>
  <c r="C19" i="4"/>
  <c r="D19" i="4" s="1"/>
  <c r="E19" i="4" s="1"/>
  <c r="C18" i="4"/>
  <c r="D18" i="4" s="1"/>
  <c r="E18" i="4" s="1"/>
  <c r="C17" i="4"/>
  <c r="D17" i="4" s="1"/>
  <c r="E17" i="4" s="1"/>
  <c r="C16" i="4"/>
  <c r="D16" i="4" s="1"/>
  <c r="E16" i="4" s="1"/>
  <c r="C15" i="4"/>
  <c r="D15" i="4" s="1"/>
  <c r="E15" i="4" s="1"/>
  <c r="C14" i="4"/>
  <c r="D14" i="4" s="1"/>
  <c r="E14" i="4" s="1"/>
  <c r="C13" i="4"/>
  <c r="D13" i="4" s="1"/>
  <c r="E13" i="4" s="1"/>
  <c r="C12" i="4"/>
  <c r="D12" i="4" s="1"/>
  <c r="E12" i="4" s="1"/>
  <c r="C11" i="4"/>
  <c r="D11" i="4" s="1"/>
  <c r="E11" i="4" s="1"/>
  <c r="C10" i="4"/>
  <c r="D10" i="4" s="1"/>
  <c r="E10" i="4" s="1"/>
  <c r="C9" i="4"/>
  <c r="D9" i="4" s="1"/>
  <c r="E9" i="4" s="1"/>
  <c r="C8" i="4"/>
  <c r="D8" i="4" s="1"/>
  <c r="E8" i="4" s="1"/>
  <c r="C7" i="4"/>
  <c r="D7" i="4" s="1"/>
  <c r="E7" i="4" s="1"/>
  <c r="C6" i="4"/>
  <c r="D6" i="4" s="1"/>
  <c r="E6" i="4" s="1"/>
  <c r="C5" i="4"/>
  <c r="D5" i="4" s="1"/>
  <c r="E5" i="4" s="1"/>
  <c r="C4" i="4"/>
  <c r="D4" i="4" s="1"/>
  <c r="E4" i="4" s="1"/>
  <c r="C3" i="4"/>
  <c r="D3" i="4" s="1"/>
  <c r="E3" i="4" s="1"/>
  <c r="C2" i="4"/>
  <c r="D2" i="4" s="1"/>
  <c r="E2" i="4" s="1"/>
  <c r="F2" i="4" l="1"/>
  <c r="E2" i="1"/>
  <c r="K2" i="2"/>
  <c r="D3" i="2"/>
  <c r="E3" i="2" s="1"/>
  <c r="D4" i="2"/>
  <c r="E4" i="2" s="1"/>
  <c r="D10" i="2"/>
  <c r="E10" i="2" s="1"/>
  <c r="D11" i="2"/>
  <c r="E11" i="2" s="1"/>
  <c r="D19" i="2"/>
  <c r="E19" i="2" s="1"/>
  <c r="D20" i="2"/>
  <c r="E20" i="2" s="1"/>
  <c r="D26" i="2"/>
  <c r="E26" i="2" s="1"/>
  <c r="D27" i="2"/>
  <c r="E27" i="2" s="1"/>
  <c r="D28" i="2"/>
  <c r="E28" i="2" s="1"/>
  <c r="C3" i="2"/>
  <c r="C4" i="2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C11" i="2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C20" i="2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C27" i="2"/>
  <c r="C28" i="2"/>
  <c r="C29" i="2"/>
  <c r="D29" i="2" s="1"/>
  <c r="E29" i="2" s="1"/>
  <c r="C30" i="2"/>
  <c r="D30" i="2" s="1"/>
  <c r="E30" i="2" s="1"/>
  <c r="C31" i="2"/>
  <c r="D31" i="2" s="1"/>
  <c r="E31" i="2" s="1"/>
  <c r="C2" i="2"/>
  <c r="D2" i="2" s="1"/>
  <c r="E2" i="2" s="1"/>
  <c r="F2" i="2" l="1"/>
</calcChain>
</file>

<file path=xl/sharedStrings.xml><?xml version="1.0" encoding="utf-8"?>
<sst xmlns="http://schemas.openxmlformats.org/spreadsheetml/2006/main" count="48" uniqueCount="33">
  <si>
    <t>YearsExperience</t>
  </si>
  <si>
    <t>Salary</t>
  </si>
  <si>
    <t>PredictedSalary</t>
  </si>
  <si>
    <t>Error</t>
  </si>
  <si>
    <t>SquaredError</t>
  </si>
  <si>
    <t>SumSquareError</t>
  </si>
  <si>
    <t>b0</t>
  </si>
  <si>
    <t>b1</t>
  </si>
  <si>
    <t>Correlation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</si>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</sst>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Experience Vs 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Data!$B$2:$B$31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4-8D4F-844B-805E33EC4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915264"/>
        <c:axId val="1832916944"/>
      </c:scatterChart>
      <c:valAx>
        <c:axId val="18329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16944"/>
        <c:crosses val="autoZero"/>
        <c:crossBetween val="midCat"/>
      </c:valAx>
      <c:valAx>
        <c:axId val="1832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1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5</xdr:row>
      <xdr:rowOff>0</xdr:rowOff>
    </xdr:from>
    <xdr:to>
      <xdr:col>8</xdr:col>
      <xdr:colOff>285750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B2D74-2EBD-FC45-9F9E-116BB78C5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239D-D402-6249-A15A-8CE893BC028C}">
  <dimension ref="A1:E31"/>
  <sheetViews>
    <sheetView workbookViewId="0">
      <selection sqref="A1:B31"/>
    </sheetView>
  </sheetViews>
  <sheetFormatPr baseColWidth="10" defaultRowHeight="16"/>
  <cols>
    <col min="1" max="1" width="14.5" bestFit="1" customWidth="1"/>
    <col min="5" max="5" width="23.83203125" customWidth="1"/>
  </cols>
  <sheetData>
    <row r="1" spans="1:5">
      <c r="A1" t="s">
        <v>0</v>
      </c>
      <c r="B1" s="1" t="s">
        <v>1</v>
      </c>
      <c r="E1" t="s">
        <v>8</v>
      </c>
    </row>
    <row r="2" spans="1:5">
      <c r="A2">
        <v>1.1000000000000001</v>
      </c>
      <c r="B2">
        <v>39343</v>
      </c>
      <c r="E2">
        <f>CORREL(A2:A31,B2:B31)</f>
        <v>0.9782416184887599</v>
      </c>
    </row>
    <row r="3" spans="1:5">
      <c r="A3">
        <v>1.3</v>
      </c>
      <c r="B3">
        <v>46205</v>
      </c>
    </row>
    <row r="4" spans="1:5">
      <c r="A4">
        <v>1.5</v>
      </c>
      <c r="B4">
        <v>37731</v>
      </c>
    </row>
    <row r="5" spans="1:5">
      <c r="A5">
        <v>2</v>
      </c>
      <c r="B5">
        <v>43525</v>
      </c>
    </row>
    <row r="6" spans="1:5">
      <c r="A6">
        <v>2.2000000000000002</v>
      </c>
      <c r="B6">
        <v>39891</v>
      </c>
    </row>
    <row r="7" spans="1:5">
      <c r="A7">
        <v>2.9</v>
      </c>
      <c r="B7">
        <v>56642</v>
      </c>
    </row>
    <row r="8" spans="1:5">
      <c r="A8">
        <v>3</v>
      </c>
      <c r="B8">
        <v>60150</v>
      </c>
    </row>
    <row r="9" spans="1:5">
      <c r="A9">
        <v>3.2</v>
      </c>
      <c r="B9">
        <v>54445</v>
      </c>
    </row>
    <row r="10" spans="1:5">
      <c r="A10">
        <v>3.2</v>
      </c>
      <c r="B10">
        <v>64445</v>
      </c>
    </row>
    <row r="11" spans="1:5">
      <c r="A11">
        <v>3.7</v>
      </c>
      <c r="B11">
        <v>57189</v>
      </c>
    </row>
    <row r="12" spans="1:5">
      <c r="A12">
        <v>3.9</v>
      </c>
      <c r="B12">
        <v>63218</v>
      </c>
    </row>
    <row r="13" spans="1:5">
      <c r="A13">
        <v>4</v>
      </c>
      <c r="B13">
        <v>55794</v>
      </c>
    </row>
    <row r="14" spans="1:5">
      <c r="A14">
        <v>4</v>
      </c>
      <c r="B14">
        <v>56957</v>
      </c>
    </row>
    <row r="15" spans="1:5">
      <c r="A15">
        <v>4.0999999999999996</v>
      </c>
      <c r="B15">
        <v>57081</v>
      </c>
    </row>
    <row r="16" spans="1:5">
      <c r="A16">
        <v>4.5</v>
      </c>
      <c r="B16">
        <v>61111</v>
      </c>
    </row>
    <row r="17" spans="1:2">
      <c r="A17">
        <v>4.9000000000000004</v>
      </c>
      <c r="B17">
        <v>67938</v>
      </c>
    </row>
    <row r="18" spans="1:2">
      <c r="A18">
        <v>5.0999999999999996</v>
      </c>
      <c r="B18">
        <v>66029</v>
      </c>
    </row>
    <row r="19" spans="1:2">
      <c r="A19">
        <v>5.3</v>
      </c>
      <c r="B19">
        <v>83088</v>
      </c>
    </row>
    <row r="20" spans="1:2">
      <c r="A20">
        <v>5.9</v>
      </c>
      <c r="B20">
        <v>81363</v>
      </c>
    </row>
    <row r="21" spans="1:2">
      <c r="A21">
        <v>6</v>
      </c>
      <c r="B21">
        <v>93940</v>
      </c>
    </row>
    <row r="22" spans="1:2">
      <c r="A22">
        <v>6.8</v>
      </c>
      <c r="B22">
        <v>91738</v>
      </c>
    </row>
    <row r="23" spans="1:2">
      <c r="A23">
        <v>7.1</v>
      </c>
      <c r="B23">
        <v>98273</v>
      </c>
    </row>
    <row r="24" spans="1:2">
      <c r="A24">
        <v>7.9</v>
      </c>
      <c r="B24">
        <v>101302</v>
      </c>
    </row>
    <row r="25" spans="1:2">
      <c r="A25">
        <v>8.1999999999999993</v>
      </c>
      <c r="B25">
        <v>113812</v>
      </c>
    </row>
    <row r="26" spans="1:2">
      <c r="A26">
        <v>8.6999999999999993</v>
      </c>
      <c r="B26">
        <v>109431</v>
      </c>
    </row>
    <row r="27" spans="1:2">
      <c r="A27">
        <v>9</v>
      </c>
      <c r="B27">
        <v>105582</v>
      </c>
    </row>
    <row r="28" spans="1:2">
      <c r="A28">
        <v>9.5</v>
      </c>
      <c r="B28">
        <v>116969</v>
      </c>
    </row>
    <row r="29" spans="1:2">
      <c r="A29">
        <v>9.6</v>
      </c>
      <c r="B29">
        <v>112635</v>
      </c>
    </row>
    <row r="30" spans="1:2">
      <c r="A30">
        <v>10.3</v>
      </c>
      <c r="B30">
        <v>122391</v>
      </c>
    </row>
    <row r="31" spans="1:2">
      <c r="A31">
        <v>10.5</v>
      </c>
      <c r="B31">
        <v>121872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ADCB-DBDC-F74C-A351-F6777E2C5790}">
  <dimension ref="A1:K31"/>
  <sheetViews>
    <sheetView workbookViewId="0">
      <selection activeCell="M24" sqref="M24"/>
    </sheetView>
  </sheetViews>
  <sheetFormatPr baseColWidth="10" defaultRowHeight="16"/>
  <cols>
    <col min="1" max="1" width="14.5" bestFit="1" customWidth="1"/>
    <col min="3" max="3" width="13.83203125" bestFit="1" customWidth="1"/>
    <col min="5" max="5" width="11.83203125" bestFit="1" customWidth="1"/>
    <col min="6" max="6" width="14.5" bestFit="1" customWidth="1"/>
  </cols>
  <sheetData>
    <row r="1" spans="1:11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K1" t="s">
        <v>8</v>
      </c>
    </row>
    <row r="2" spans="1:11">
      <c r="A2">
        <v>1.1000000000000001</v>
      </c>
      <c r="B2">
        <v>39343</v>
      </c>
      <c r="C2">
        <f>$H$2+$I$2*A2</f>
        <v>34500</v>
      </c>
      <c r="D2">
        <f>C2-B2</f>
        <v>-4843</v>
      </c>
      <c r="E2">
        <f>D2^2</f>
        <v>23454649</v>
      </c>
      <c r="F2">
        <f>SUM(E2:E31)</f>
        <v>3252636122</v>
      </c>
      <c r="H2">
        <v>25700</v>
      </c>
      <c r="I2">
        <v>8000</v>
      </c>
      <c r="K2">
        <f>CORREL(A2:A31,B2:B31)</f>
        <v>0.9782416184887599</v>
      </c>
    </row>
    <row r="3" spans="1:11">
      <c r="A3">
        <v>1.3</v>
      </c>
      <c r="B3">
        <v>46205</v>
      </c>
      <c r="C3">
        <f t="shared" ref="C3:C31" si="0">$H$2+$I$2*A3</f>
        <v>36100</v>
      </c>
      <c r="D3">
        <f t="shared" ref="D3:D31" si="1">C3-B3</f>
        <v>-10105</v>
      </c>
      <c r="E3">
        <f t="shared" ref="E3:E31" si="2">D3^2</f>
        <v>102111025</v>
      </c>
    </row>
    <row r="4" spans="1:11">
      <c r="A4">
        <v>1.5</v>
      </c>
      <c r="B4">
        <v>37731</v>
      </c>
      <c r="C4">
        <f t="shared" si="0"/>
        <v>37700</v>
      </c>
      <c r="D4">
        <f t="shared" si="1"/>
        <v>-31</v>
      </c>
      <c r="E4">
        <f t="shared" si="2"/>
        <v>961</v>
      </c>
    </row>
    <row r="5" spans="1:11">
      <c r="A5">
        <v>2</v>
      </c>
      <c r="B5">
        <v>43525</v>
      </c>
      <c r="C5">
        <f t="shared" si="0"/>
        <v>41700</v>
      </c>
      <c r="D5">
        <f t="shared" si="1"/>
        <v>-1825</v>
      </c>
      <c r="E5">
        <f t="shared" si="2"/>
        <v>3330625</v>
      </c>
    </row>
    <row r="6" spans="1:11">
      <c r="A6">
        <v>2.2000000000000002</v>
      </c>
      <c r="B6">
        <v>39891</v>
      </c>
      <c r="C6">
        <f t="shared" si="0"/>
        <v>43300</v>
      </c>
      <c r="D6">
        <f t="shared" si="1"/>
        <v>3409</v>
      </c>
      <c r="E6">
        <f t="shared" si="2"/>
        <v>11621281</v>
      </c>
    </row>
    <row r="7" spans="1:11">
      <c r="A7">
        <v>2.9</v>
      </c>
      <c r="B7">
        <v>56642</v>
      </c>
      <c r="C7">
        <f t="shared" si="0"/>
        <v>48900</v>
      </c>
      <c r="D7">
        <f t="shared" si="1"/>
        <v>-7742</v>
      </c>
      <c r="E7">
        <f t="shared" si="2"/>
        <v>59938564</v>
      </c>
    </row>
    <row r="8" spans="1:11">
      <c r="A8">
        <v>3</v>
      </c>
      <c r="B8">
        <v>60150</v>
      </c>
      <c r="C8">
        <f t="shared" si="0"/>
        <v>49700</v>
      </c>
      <c r="D8">
        <f t="shared" si="1"/>
        <v>-10450</v>
      </c>
      <c r="E8">
        <f t="shared" si="2"/>
        <v>109202500</v>
      </c>
    </row>
    <row r="9" spans="1:11">
      <c r="A9">
        <v>3.2</v>
      </c>
      <c r="B9">
        <v>54445</v>
      </c>
      <c r="C9">
        <f t="shared" si="0"/>
        <v>51300</v>
      </c>
      <c r="D9">
        <f t="shared" si="1"/>
        <v>-3145</v>
      </c>
      <c r="E9">
        <f t="shared" si="2"/>
        <v>9891025</v>
      </c>
    </row>
    <row r="10" spans="1:11">
      <c r="A10">
        <v>3.2</v>
      </c>
      <c r="B10">
        <v>64445</v>
      </c>
      <c r="C10">
        <f t="shared" si="0"/>
        <v>51300</v>
      </c>
      <c r="D10">
        <f t="shared" si="1"/>
        <v>-13145</v>
      </c>
      <c r="E10">
        <f t="shared" si="2"/>
        <v>172791025</v>
      </c>
    </row>
    <row r="11" spans="1:11">
      <c r="A11">
        <v>3.7</v>
      </c>
      <c r="B11">
        <v>57189</v>
      </c>
      <c r="C11">
        <f t="shared" si="0"/>
        <v>55300</v>
      </c>
      <c r="D11">
        <f t="shared" si="1"/>
        <v>-1889</v>
      </c>
      <c r="E11">
        <f t="shared" si="2"/>
        <v>3568321</v>
      </c>
    </row>
    <row r="12" spans="1:11">
      <c r="A12">
        <v>3.9</v>
      </c>
      <c r="B12">
        <v>63218</v>
      </c>
      <c r="C12">
        <f t="shared" si="0"/>
        <v>56900</v>
      </c>
      <c r="D12">
        <f t="shared" si="1"/>
        <v>-6318</v>
      </c>
      <c r="E12">
        <f t="shared" si="2"/>
        <v>39917124</v>
      </c>
    </row>
    <row r="13" spans="1:11">
      <c r="A13">
        <v>4</v>
      </c>
      <c r="B13">
        <v>55794</v>
      </c>
      <c r="C13">
        <f t="shared" si="0"/>
        <v>57700</v>
      </c>
      <c r="D13">
        <f t="shared" si="1"/>
        <v>1906</v>
      </c>
      <c r="E13">
        <f t="shared" si="2"/>
        <v>3632836</v>
      </c>
    </row>
    <row r="14" spans="1:11">
      <c r="A14">
        <v>4</v>
      </c>
      <c r="B14">
        <v>56957</v>
      </c>
      <c r="C14">
        <f t="shared" si="0"/>
        <v>57700</v>
      </c>
      <c r="D14">
        <f t="shared" si="1"/>
        <v>743</v>
      </c>
      <c r="E14">
        <f t="shared" si="2"/>
        <v>552049</v>
      </c>
    </row>
    <row r="15" spans="1:11">
      <c r="A15">
        <v>4.0999999999999996</v>
      </c>
      <c r="B15">
        <v>57081</v>
      </c>
      <c r="C15">
        <f t="shared" si="0"/>
        <v>58500</v>
      </c>
      <c r="D15">
        <f t="shared" si="1"/>
        <v>1419</v>
      </c>
      <c r="E15">
        <f t="shared" si="2"/>
        <v>2013561</v>
      </c>
    </row>
    <row r="16" spans="1:11">
      <c r="A16">
        <v>4.5</v>
      </c>
      <c r="B16">
        <v>61111</v>
      </c>
      <c r="C16">
        <f t="shared" si="0"/>
        <v>61700</v>
      </c>
      <c r="D16">
        <f t="shared" si="1"/>
        <v>589</v>
      </c>
      <c r="E16">
        <f t="shared" si="2"/>
        <v>346921</v>
      </c>
    </row>
    <row r="17" spans="1:5">
      <c r="A17">
        <v>4.9000000000000004</v>
      </c>
      <c r="B17">
        <v>67938</v>
      </c>
      <c r="C17">
        <f t="shared" si="0"/>
        <v>64900</v>
      </c>
      <c r="D17">
        <f t="shared" si="1"/>
        <v>-3038</v>
      </c>
      <c r="E17">
        <f t="shared" si="2"/>
        <v>9229444</v>
      </c>
    </row>
    <row r="18" spans="1:5">
      <c r="A18">
        <v>5.0999999999999996</v>
      </c>
      <c r="B18">
        <v>66029</v>
      </c>
      <c r="C18">
        <f t="shared" si="0"/>
        <v>66500</v>
      </c>
      <c r="D18">
        <f t="shared" si="1"/>
        <v>471</v>
      </c>
      <c r="E18">
        <f t="shared" si="2"/>
        <v>221841</v>
      </c>
    </row>
    <row r="19" spans="1:5">
      <c r="A19">
        <v>5.3</v>
      </c>
      <c r="B19">
        <v>83088</v>
      </c>
      <c r="C19">
        <f t="shared" si="0"/>
        <v>68100</v>
      </c>
      <c r="D19">
        <f t="shared" si="1"/>
        <v>-14988</v>
      </c>
      <c r="E19">
        <f t="shared" si="2"/>
        <v>224640144</v>
      </c>
    </row>
    <row r="20" spans="1:5">
      <c r="A20">
        <v>5.9</v>
      </c>
      <c r="B20">
        <v>81363</v>
      </c>
      <c r="C20">
        <f t="shared" si="0"/>
        <v>72900</v>
      </c>
      <c r="D20">
        <f t="shared" si="1"/>
        <v>-8463</v>
      </c>
      <c r="E20">
        <f t="shared" si="2"/>
        <v>71622369</v>
      </c>
    </row>
    <row r="21" spans="1:5">
      <c r="A21">
        <v>6</v>
      </c>
      <c r="B21">
        <v>93940</v>
      </c>
      <c r="C21">
        <f t="shared" si="0"/>
        <v>73700</v>
      </c>
      <c r="D21">
        <f t="shared" si="1"/>
        <v>-20240</v>
      </c>
      <c r="E21">
        <f t="shared" si="2"/>
        <v>409657600</v>
      </c>
    </row>
    <row r="22" spans="1:5">
      <c r="A22">
        <v>6.8</v>
      </c>
      <c r="B22">
        <v>91738</v>
      </c>
      <c r="C22">
        <f t="shared" si="0"/>
        <v>80100</v>
      </c>
      <c r="D22">
        <f t="shared" si="1"/>
        <v>-11638</v>
      </c>
      <c r="E22">
        <f t="shared" si="2"/>
        <v>135443044</v>
      </c>
    </row>
    <row r="23" spans="1:5">
      <c r="A23">
        <v>7.1</v>
      </c>
      <c r="B23">
        <v>98273</v>
      </c>
      <c r="C23">
        <f t="shared" si="0"/>
        <v>82500</v>
      </c>
      <c r="D23">
        <f t="shared" si="1"/>
        <v>-15773</v>
      </c>
      <c r="E23">
        <f t="shared" si="2"/>
        <v>248787529</v>
      </c>
    </row>
    <row r="24" spans="1:5">
      <c r="A24">
        <v>7.9</v>
      </c>
      <c r="B24">
        <v>101302</v>
      </c>
      <c r="C24">
        <f t="shared" si="0"/>
        <v>88900</v>
      </c>
      <c r="D24">
        <f t="shared" si="1"/>
        <v>-12402</v>
      </c>
      <c r="E24">
        <f t="shared" si="2"/>
        <v>153809604</v>
      </c>
    </row>
    <row r="25" spans="1:5">
      <c r="A25">
        <v>8.1999999999999993</v>
      </c>
      <c r="B25">
        <v>113812</v>
      </c>
      <c r="C25">
        <f t="shared" si="0"/>
        <v>91300</v>
      </c>
      <c r="D25">
        <f t="shared" si="1"/>
        <v>-22512</v>
      </c>
      <c r="E25">
        <f t="shared" si="2"/>
        <v>506790144</v>
      </c>
    </row>
    <row r="26" spans="1:5">
      <c r="A26">
        <v>8.6999999999999993</v>
      </c>
      <c r="B26">
        <v>109431</v>
      </c>
      <c r="C26">
        <f t="shared" si="0"/>
        <v>95300</v>
      </c>
      <c r="D26">
        <f t="shared" si="1"/>
        <v>-14131</v>
      </c>
      <c r="E26">
        <f t="shared" si="2"/>
        <v>199685161</v>
      </c>
    </row>
    <row r="27" spans="1:5">
      <c r="A27">
        <v>9</v>
      </c>
      <c r="B27">
        <v>105582</v>
      </c>
      <c r="C27">
        <f t="shared" si="0"/>
        <v>97700</v>
      </c>
      <c r="D27">
        <f t="shared" si="1"/>
        <v>-7882</v>
      </c>
      <c r="E27">
        <f t="shared" si="2"/>
        <v>62125924</v>
      </c>
    </row>
    <row r="28" spans="1:5">
      <c r="A28">
        <v>9.5</v>
      </c>
      <c r="B28">
        <v>116969</v>
      </c>
      <c r="C28">
        <f t="shared" si="0"/>
        <v>101700</v>
      </c>
      <c r="D28">
        <f t="shared" si="1"/>
        <v>-15269</v>
      </c>
      <c r="E28">
        <f t="shared" si="2"/>
        <v>233142361</v>
      </c>
    </row>
    <row r="29" spans="1:5">
      <c r="A29">
        <v>9.6</v>
      </c>
      <c r="B29">
        <v>112635</v>
      </c>
      <c r="C29">
        <f t="shared" si="0"/>
        <v>102500</v>
      </c>
      <c r="D29">
        <f t="shared" si="1"/>
        <v>-10135</v>
      </c>
      <c r="E29">
        <f t="shared" si="2"/>
        <v>102718225</v>
      </c>
    </row>
    <row r="30" spans="1:5">
      <c r="A30">
        <v>10.3</v>
      </c>
      <c r="B30">
        <v>122391</v>
      </c>
      <c r="C30">
        <f t="shared" si="0"/>
        <v>108100</v>
      </c>
      <c r="D30">
        <f t="shared" si="1"/>
        <v>-14291</v>
      </c>
      <c r="E30">
        <f t="shared" si="2"/>
        <v>204232681</v>
      </c>
    </row>
    <row r="31" spans="1:5">
      <c r="A31">
        <v>10.5</v>
      </c>
      <c r="B31">
        <v>121872</v>
      </c>
      <c r="C31">
        <f t="shared" si="0"/>
        <v>109700</v>
      </c>
      <c r="D31">
        <f t="shared" si="1"/>
        <v>-12172</v>
      </c>
      <c r="E31">
        <f t="shared" si="2"/>
        <v>148157584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6554D-FABD-ED4C-AC18-AEED0B8D9EFB}">
  <dimension ref="A1:I31"/>
  <sheetViews>
    <sheetView workbookViewId="0">
      <selection activeCell="J13" sqref="J13"/>
    </sheetView>
  </sheetViews>
  <sheetFormatPr baseColWidth="10" defaultRowHeight="16"/>
  <cols>
    <col min="2" max="2" width="7.1640625" bestFit="1" customWidth="1"/>
    <col min="5" max="5" width="12.1640625" bestFit="1" customWidth="1"/>
  </cols>
  <sheetData>
    <row r="1" spans="1: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9">
      <c r="A2">
        <v>1.1000000000000001</v>
      </c>
      <c r="B2">
        <v>39343</v>
      </c>
      <c r="C2">
        <f>$H$2+$I$2*A2</f>
        <v>36187.158293026383</v>
      </c>
      <c r="D2">
        <f>C2-B2</f>
        <v>-3155.841706973617</v>
      </c>
      <c r="E2">
        <f>D2^2</f>
        <v>9959336.8794741519</v>
      </c>
      <c r="F2">
        <f>SUM(E2:E31)</f>
        <v>938128551.66858149</v>
      </c>
      <c r="H2">
        <v>25792.200144416649</v>
      </c>
      <c r="I2">
        <v>9449.9619532815759</v>
      </c>
    </row>
    <row r="3" spans="1:9">
      <c r="A3">
        <v>1.3</v>
      </c>
      <c r="B3">
        <v>46205</v>
      </c>
      <c r="C3">
        <f t="shared" ref="C3:C31" si="0">$H$2+$I$2*A3</f>
        <v>38077.150683682696</v>
      </c>
      <c r="D3">
        <f t="shared" ref="D3:D31" si="1">C3-B3</f>
        <v>-8127.8493163173043</v>
      </c>
      <c r="E3">
        <f t="shared" ref="E3:E31" si="2">D3^2</f>
        <v>66061934.50875967</v>
      </c>
    </row>
    <row r="4" spans="1:9">
      <c r="A4">
        <v>1.5</v>
      </c>
      <c r="B4">
        <v>37731</v>
      </c>
      <c r="C4">
        <f t="shared" si="0"/>
        <v>39967.143074339008</v>
      </c>
      <c r="D4">
        <f t="shared" si="1"/>
        <v>2236.1430743390083</v>
      </c>
      <c r="E4">
        <f t="shared" si="2"/>
        <v>5000335.8489143113</v>
      </c>
    </row>
    <row r="5" spans="1:9">
      <c r="A5">
        <v>2</v>
      </c>
      <c r="B5">
        <v>43525</v>
      </c>
      <c r="C5">
        <f t="shared" si="0"/>
        <v>44692.124050979801</v>
      </c>
      <c r="D5">
        <f t="shared" si="1"/>
        <v>1167.1240509798008</v>
      </c>
      <c r="E5">
        <f t="shared" si="2"/>
        <v>1362178.5503755007</v>
      </c>
    </row>
    <row r="6" spans="1:9">
      <c r="A6">
        <v>2.2000000000000002</v>
      </c>
      <c r="B6">
        <v>39891</v>
      </c>
      <c r="C6">
        <f t="shared" si="0"/>
        <v>46582.116441636113</v>
      </c>
      <c r="D6">
        <f t="shared" si="1"/>
        <v>6691.1164416361134</v>
      </c>
      <c r="E6">
        <f t="shared" si="2"/>
        <v>44771039.235533126</v>
      </c>
    </row>
    <row r="7" spans="1:9">
      <c r="A7">
        <v>2.9</v>
      </c>
      <c r="B7">
        <v>56642</v>
      </c>
      <c r="C7">
        <f t="shared" si="0"/>
        <v>53197.089808933219</v>
      </c>
      <c r="D7">
        <f t="shared" si="1"/>
        <v>-3444.9101910667814</v>
      </c>
      <c r="E7">
        <f t="shared" si="2"/>
        <v>11867406.224515768</v>
      </c>
    </row>
    <row r="8" spans="1:9">
      <c r="A8">
        <v>3</v>
      </c>
      <c r="B8">
        <v>60150</v>
      </c>
      <c r="C8">
        <f t="shared" si="0"/>
        <v>54142.086004261379</v>
      </c>
      <c r="D8">
        <f t="shared" si="1"/>
        <v>-6007.9139957386215</v>
      </c>
      <c r="E8">
        <f t="shared" si="2"/>
        <v>36095030.580192007</v>
      </c>
    </row>
    <row r="9" spans="1:9">
      <c r="A9">
        <v>3.2</v>
      </c>
      <c r="B9">
        <v>54445</v>
      </c>
      <c r="C9">
        <f t="shared" si="0"/>
        <v>56032.078394917698</v>
      </c>
      <c r="D9">
        <f t="shared" si="1"/>
        <v>1587.0783949176985</v>
      </c>
      <c r="E9">
        <f t="shared" si="2"/>
        <v>2518817.8316145381</v>
      </c>
    </row>
    <row r="10" spans="1:9">
      <c r="A10">
        <v>3.2</v>
      </c>
      <c r="B10">
        <v>64445</v>
      </c>
      <c r="C10">
        <f t="shared" si="0"/>
        <v>56032.078394917698</v>
      </c>
      <c r="D10">
        <f t="shared" si="1"/>
        <v>-8412.9216050823015</v>
      </c>
      <c r="E10">
        <f t="shared" si="2"/>
        <v>70777249.933260575</v>
      </c>
    </row>
    <row r="11" spans="1:9">
      <c r="A11">
        <v>3.7</v>
      </c>
      <c r="B11">
        <v>57189</v>
      </c>
      <c r="C11">
        <f t="shared" si="0"/>
        <v>60757.059371558484</v>
      </c>
      <c r="D11">
        <f t="shared" si="1"/>
        <v>3568.0593715584837</v>
      </c>
      <c r="E11">
        <f t="shared" si="2"/>
        <v>12731047.678966321</v>
      </c>
    </row>
    <row r="12" spans="1:9">
      <c r="A12">
        <v>3.9</v>
      </c>
      <c r="B12">
        <v>63218</v>
      </c>
      <c r="C12">
        <f t="shared" si="0"/>
        <v>62647.051762214789</v>
      </c>
      <c r="D12">
        <f t="shared" si="1"/>
        <v>-570.94823778521095</v>
      </c>
      <c r="E12">
        <f t="shared" si="2"/>
        <v>325981.8902300378</v>
      </c>
    </row>
    <row r="13" spans="1:9">
      <c r="A13">
        <v>4</v>
      </c>
      <c r="B13">
        <v>55794</v>
      </c>
      <c r="C13">
        <f t="shared" si="0"/>
        <v>63592.047957542949</v>
      </c>
      <c r="D13">
        <f t="shared" si="1"/>
        <v>7798.047957542949</v>
      </c>
      <c r="E13">
        <f t="shared" si="2"/>
        <v>60809551.948139757</v>
      </c>
    </row>
    <row r="14" spans="1:9">
      <c r="A14">
        <v>4</v>
      </c>
      <c r="B14">
        <v>56957</v>
      </c>
      <c r="C14">
        <f t="shared" si="0"/>
        <v>63592.047957542949</v>
      </c>
      <c r="D14">
        <f t="shared" si="1"/>
        <v>6635.047957542949</v>
      </c>
      <c r="E14">
        <f t="shared" si="2"/>
        <v>44023861.398894861</v>
      </c>
    </row>
    <row r="15" spans="1:9">
      <c r="A15">
        <v>4.0999999999999996</v>
      </c>
      <c r="B15">
        <v>57081</v>
      </c>
      <c r="C15">
        <f t="shared" si="0"/>
        <v>64537.044152871109</v>
      </c>
      <c r="D15">
        <f t="shared" si="1"/>
        <v>7456.044152871109</v>
      </c>
      <c r="E15">
        <f t="shared" si="2"/>
        <v>55592594.409563452</v>
      </c>
    </row>
    <row r="16" spans="1:9">
      <c r="A16">
        <v>4.5</v>
      </c>
      <c r="B16">
        <v>61111</v>
      </c>
      <c r="C16">
        <f t="shared" si="0"/>
        <v>68317.028934183734</v>
      </c>
      <c r="D16">
        <f t="shared" si="1"/>
        <v>7206.0289341837342</v>
      </c>
      <c r="E16">
        <f t="shared" si="2"/>
        <v>51926853.000293165</v>
      </c>
    </row>
    <row r="17" spans="1:5">
      <c r="A17">
        <v>4.9000000000000004</v>
      </c>
      <c r="B17">
        <v>67938</v>
      </c>
      <c r="C17">
        <f t="shared" si="0"/>
        <v>72097.013715496374</v>
      </c>
      <c r="D17">
        <f t="shared" si="1"/>
        <v>4159.0137154963741</v>
      </c>
      <c r="E17">
        <f t="shared" si="2"/>
        <v>17297395.085686956</v>
      </c>
    </row>
    <row r="18" spans="1:5">
      <c r="A18">
        <v>5.0999999999999996</v>
      </c>
      <c r="B18">
        <v>66029</v>
      </c>
      <c r="C18">
        <f t="shared" si="0"/>
        <v>73987.006106152679</v>
      </c>
      <c r="D18">
        <f t="shared" si="1"/>
        <v>7958.0061061526794</v>
      </c>
      <c r="E18">
        <f t="shared" si="2"/>
        <v>63329861.185563333</v>
      </c>
    </row>
    <row r="19" spans="1:5">
      <c r="A19">
        <v>5.3</v>
      </c>
      <c r="B19">
        <v>83088</v>
      </c>
      <c r="C19">
        <f t="shared" si="0"/>
        <v>75876.998496808999</v>
      </c>
      <c r="D19">
        <f t="shared" si="1"/>
        <v>-7211.0015031910007</v>
      </c>
      <c r="E19">
        <f t="shared" si="2"/>
        <v>51998542.679022871</v>
      </c>
    </row>
    <row r="20" spans="1:5">
      <c r="A20">
        <v>5.9</v>
      </c>
      <c r="B20">
        <v>81363</v>
      </c>
      <c r="C20">
        <f t="shared" si="0"/>
        <v>81546.975668777945</v>
      </c>
      <c r="D20">
        <f t="shared" si="1"/>
        <v>183.97566877794452</v>
      </c>
      <c r="E20">
        <f t="shared" si="2"/>
        <v>33847.046702291947</v>
      </c>
    </row>
    <row r="21" spans="1:5">
      <c r="A21">
        <v>6</v>
      </c>
      <c r="B21">
        <v>93940</v>
      </c>
      <c r="C21">
        <f t="shared" si="0"/>
        <v>82491.971864106104</v>
      </c>
      <c r="D21">
        <f t="shared" si="1"/>
        <v>-11448.028135893896</v>
      </c>
      <c r="E21">
        <f t="shared" si="2"/>
        <v>131057348.20021826</v>
      </c>
    </row>
    <row r="22" spans="1:5">
      <c r="A22">
        <v>6.8</v>
      </c>
      <c r="B22">
        <v>91738</v>
      </c>
      <c r="C22">
        <f t="shared" si="0"/>
        <v>90051.94142673137</v>
      </c>
      <c r="D22">
        <f t="shared" si="1"/>
        <v>-1686.0585732686304</v>
      </c>
      <c r="E22">
        <f t="shared" si="2"/>
        <v>2842793.5124926497</v>
      </c>
    </row>
    <row r="23" spans="1:5">
      <c r="A23">
        <v>7.1</v>
      </c>
      <c r="B23">
        <v>98273</v>
      </c>
      <c r="C23">
        <f t="shared" si="0"/>
        <v>92886.930012715835</v>
      </c>
      <c r="D23">
        <f t="shared" si="1"/>
        <v>-5386.0699872841651</v>
      </c>
      <c r="E23">
        <f t="shared" si="2"/>
        <v>29009749.907923248</v>
      </c>
    </row>
    <row r="24" spans="1:5">
      <c r="A24">
        <v>7.9</v>
      </c>
      <c r="B24">
        <v>101302</v>
      </c>
      <c r="C24">
        <f t="shared" si="0"/>
        <v>100446.8995753411</v>
      </c>
      <c r="D24">
        <f t="shared" si="1"/>
        <v>-855.10042465890001</v>
      </c>
      <c r="E24">
        <f t="shared" si="2"/>
        <v>731196.73625183117</v>
      </c>
    </row>
    <row r="25" spans="1:5">
      <c r="A25">
        <v>8.1999999999999993</v>
      </c>
      <c r="B25">
        <v>113812</v>
      </c>
      <c r="C25">
        <f t="shared" si="0"/>
        <v>103281.88816132557</v>
      </c>
      <c r="D25">
        <f t="shared" si="1"/>
        <v>-10530.111838674435</v>
      </c>
      <c r="E25">
        <f t="shared" si="2"/>
        <v>110883255.33499148</v>
      </c>
    </row>
    <row r="26" spans="1:5">
      <c r="A26">
        <v>8.6999999999999993</v>
      </c>
      <c r="B26">
        <v>109431</v>
      </c>
      <c r="C26">
        <f t="shared" si="0"/>
        <v>108006.86913796635</v>
      </c>
      <c r="D26">
        <f t="shared" si="1"/>
        <v>-1424.1308620336495</v>
      </c>
      <c r="E26">
        <f t="shared" si="2"/>
        <v>2028148.7121967056</v>
      </c>
    </row>
    <row r="27" spans="1:5">
      <c r="A27">
        <v>9</v>
      </c>
      <c r="B27">
        <v>105582</v>
      </c>
      <c r="C27">
        <f t="shared" si="0"/>
        <v>110841.85772395083</v>
      </c>
      <c r="D27">
        <f t="shared" si="1"/>
        <v>5259.8577239508304</v>
      </c>
      <c r="E27">
        <f t="shared" si="2"/>
        <v>27666103.276205212</v>
      </c>
    </row>
    <row r="28" spans="1:5">
      <c r="A28">
        <v>9.5</v>
      </c>
      <c r="B28">
        <v>116969</v>
      </c>
      <c r="C28">
        <f t="shared" si="0"/>
        <v>115566.83870059163</v>
      </c>
      <c r="D28">
        <f t="shared" si="1"/>
        <v>-1402.1612994083698</v>
      </c>
      <c r="E28">
        <f t="shared" si="2"/>
        <v>1966056.3095585681</v>
      </c>
    </row>
    <row r="29" spans="1:5">
      <c r="A29">
        <v>9.6</v>
      </c>
      <c r="B29">
        <v>112635</v>
      </c>
      <c r="C29">
        <f t="shared" si="0"/>
        <v>116511.83489591978</v>
      </c>
      <c r="D29">
        <f t="shared" si="1"/>
        <v>3876.8348959197756</v>
      </c>
      <c r="E29">
        <f t="shared" si="2"/>
        <v>15029848.810221298</v>
      </c>
    </row>
    <row r="30" spans="1:5">
      <c r="A30">
        <v>10.3</v>
      </c>
      <c r="B30">
        <v>122391</v>
      </c>
      <c r="C30">
        <f t="shared" si="0"/>
        <v>123126.8082632169</v>
      </c>
      <c r="D30">
        <f t="shared" si="1"/>
        <v>735.80826321689528</v>
      </c>
      <c r="E30">
        <f t="shared" si="2"/>
        <v>541413.80021826387</v>
      </c>
    </row>
    <row r="31" spans="1:5">
      <c r="A31">
        <v>10.5</v>
      </c>
      <c r="B31">
        <v>121872</v>
      </c>
      <c r="C31">
        <f t="shared" si="0"/>
        <v>125016.8006538732</v>
      </c>
      <c r="D31">
        <f t="shared" si="1"/>
        <v>3144.8006538732006</v>
      </c>
      <c r="E31">
        <f t="shared" si="2"/>
        <v>9889771.152601311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D226-B82C-B947-B10B-D8B575343828}">
  <dimension ref="A1:M31"/>
  <sheetViews>
    <sheetView tabSelected="1" workbookViewId="0">
      <selection activeCell="M26" sqref="M26"/>
    </sheetView>
  </sheetViews>
  <sheetFormatPr baseColWidth="10" defaultRowHeight="16"/>
  <cols>
    <col min="1" max="1" width="14.5" bestFit="1" customWidth="1"/>
  </cols>
  <sheetData>
    <row r="1" spans="1:13">
      <c r="A1" t="s">
        <v>0</v>
      </c>
      <c r="B1" s="1" t="s">
        <v>1</v>
      </c>
      <c r="E1" t="s">
        <v>9</v>
      </c>
    </row>
    <row r="2" spans="1:13" ht="17" thickBot="1">
      <c r="A2">
        <v>1.1000000000000001</v>
      </c>
      <c r="B2">
        <v>39343</v>
      </c>
    </row>
    <row r="3" spans="1:13">
      <c r="A3">
        <v>1.3</v>
      </c>
      <c r="B3">
        <v>46205</v>
      </c>
      <c r="E3" s="5" t="s">
        <v>10</v>
      </c>
      <c r="F3" s="5"/>
    </row>
    <row r="4" spans="1:13">
      <c r="A4">
        <v>1.5</v>
      </c>
      <c r="B4">
        <v>37731</v>
      </c>
      <c r="E4" s="2" t="s">
        <v>11</v>
      </c>
      <c r="F4" s="2">
        <v>0.9782416184887599</v>
      </c>
    </row>
    <row r="5" spans="1:13">
      <c r="A5">
        <v>2</v>
      </c>
      <c r="B5">
        <v>43525</v>
      </c>
      <c r="E5" s="2" t="s">
        <v>12</v>
      </c>
      <c r="F5" s="2">
        <v>0.95695666414350844</v>
      </c>
    </row>
    <row r="6" spans="1:13">
      <c r="A6">
        <v>2.2000000000000002</v>
      </c>
      <c r="B6">
        <v>39891</v>
      </c>
      <c r="E6" s="2" t="s">
        <v>13</v>
      </c>
      <c r="F6" s="2">
        <v>0.95541940214863375</v>
      </c>
    </row>
    <row r="7" spans="1:13">
      <c r="A7">
        <v>2.9</v>
      </c>
      <c r="B7">
        <v>56642</v>
      </c>
      <c r="E7" s="2" t="s">
        <v>14</v>
      </c>
      <c r="F7" s="2">
        <v>5788.3150511193935</v>
      </c>
    </row>
    <row r="8" spans="1:13" ht="17" thickBot="1">
      <c r="A8">
        <v>3</v>
      </c>
      <c r="B8">
        <v>60150</v>
      </c>
      <c r="E8" s="3" t="s">
        <v>15</v>
      </c>
      <c r="F8" s="3">
        <v>30</v>
      </c>
    </row>
    <row r="9" spans="1:13">
      <c r="A9">
        <v>3.2</v>
      </c>
      <c r="B9">
        <v>54445</v>
      </c>
    </row>
    <row r="10" spans="1:13" ht="17" thickBot="1">
      <c r="A10">
        <v>3.2</v>
      </c>
      <c r="B10">
        <v>64445</v>
      </c>
      <c r="E10" t="s">
        <v>16</v>
      </c>
    </row>
    <row r="11" spans="1:13">
      <c r="A11">
        <v>3.7</v>
      </c>
      <c r="B11">
        <v>57189</v>
      </c>
      <c r="E11" s="4"/>
      <c r="F11" s="4" t="s">
        <v>21</v>
      </c>
      <c r="G11" s="4" t="s">
        <v>22</v>
      </c>
      <c r="H11" s="4" t="s">
        <v>23</v>
      </c>
      <c r="I11" s="4" t="s">
        <v>24</v>
      </c>
      <c r="J11" s="4" t="s">
        <v>25</v>
      </c>
    </row>
    <row r="12" spans="1:13">
      <c r="A12">
        <v>3.9</v>
      </c>
      <c r="B12">
        <v>63218</v>
      </c>
      <c r="E12" s="2" t="s">
        <v>17</v>
      </c>
      <c r="F12" s="2">
        <v>1</v>
      </c>
      <c r="G12" s="2">
        <v>20856849300.33157</v>
      </c>
      <c r="H12" s="2">
        <v>20856849300.33157</v>
      </c>
      <c r="I12" s="2">
        <v>622.50720263302401</v>
      </c>
      <c r="J12" s="2">
        <v>1.1430681092271349E-20</v>
      </c>
    </row>
    <row r="13" spans="1:13">
      <c r="A13">
        <v>4</v>
      </c>
      <c r="B13">
        <v>55794</v>
      </c>
      <c r="E13" s="2" t="s">
        <v>18</v>
      </c>
      <c r="F13" s="2">
        <v>28</v>
      </c>
      <c r="G13" s="2">
        <v>938128551.66842878</v>
      </c>
      <c r="H13" s="2">
        <v>33504591.131015312</v>
      </c>
      <c r="I13" s="2"/>
      <c r="J13" s="2"/>
    </row>
    <row r="14" spans="1:13" ht="17" thickBot="1">
      <c r="A14">
        <v>4</v>
      </c>
      <c r="B14">
        <v>56957</v>
      </c>
      <c r="E14" s="3" t="s">
        <v>19</v>
      </c>
      <c r="F14" s="3">
        <v>29</v>
      </c>
      <c r="G14" s="3">
        <v>21794977852</v>
      </c>
      <c r="H14" s="3"/>
      <c r="I14" s="3"/>
      <c r="J14" s="3"/>
    </row>
    <row r="15" spans="1:13" ht="17" thickBot="1">
      <c r="A15">
        <v>4.0999999999999996</v>
      </c>
      <c r="B15">
        <v>57081</v>
      </c>
    </row>
    <row r="16" spans="1:13">
      <c r="A16">
        <v>4.5</v>
      </c>
      <c r="B16">
        <v>61111</v>
      </c>
      <c r="E16" s="4"/>
      <c r="F16" s="4" t="s">
        <v>26</v>
      </c>
      <c r="G16" s="4" t="s">
        <v>14</v>
      </c>
      <c r="H16" s="4" t="s">
        <v>27</v>
      </c>
      <c r="I16" s="4" t="s">
        <v>28</v>
      </c>
      <c r="J16" s="4" t="s">
        <v>29</v>
      </c>
      <c r="K16" s="4" t="s">
        <v>30</v>
      </c>
      <c r="L16" s="4" t="s">
        <v>31</v>
      </c>
      <c r="M16" s="4" t="s">
        <v>32</v>
      </c>
    </row>
    <row r="17" spans="1:13">
      <c r="A17">
        <v>4.9000000000000004</v>
      </c>
      <c r="B17">
        <v>67938</v>
      </c>
      <c r="E17" s="2" t="s">
        <v>20</v>
      </c>
      <c r="F17" s="2">
        <v>25792.200198668699</v>
      </c>
      <c r="G17" s="2">
        <v>2273.0534325816047</v>
      </c>
      <c r="H17" s="2">
        <v>11.346939684288628</v>
      </c>
      <c r="I17" s="2">
        <v>5.5119502709561397E-12</v>
      </c>
      <c r="J17" s="2">
        <v>21136.061313686339</v>
      </c>
      <c r="K17" s="2">
        <v>30448.339083651052</v>
      </c>
      <c r="L17" s="2">
        <v>21136.061313686339</v>
      </c>
      <c r="M17" s="2">
        <v>30448.339083651052</v>
      </c>
    </row>
    <row r="18" spans="1:13" ht="17" thickBot="1">
      <c r="A18">
        <v>5.0999999999999996</v>
      </c>
      <c r="B18">
        <v>66029</v>
      </c>
      <c r="E18" s="3" t="s">
        <v>0</v>
      </c>
      <c r="F18" s="3">
        <v>9449.9623214550757</v>
      </c>
      <c r="G18" s="3">
        <v>378.75457423882102</v>
      </c>
      <c r="H18" s="3">
        <v>24.950094240964781</v>
      </c>
      <c r="I18" s="3">
        <v>1.1430681092271349E-20</v>
      </c>
      <c r="J18" s="3">
        <v>8674.1187465966577</v>
      </c>
      <c r="K18" s="3">
        <v>10225.805896313494</v>
      </c>
      <c r="L18" s="3">
        <v>8674.1187465966577</v>
      </c>
      <c r="M18" s="3">
        <v>10225.805896313494</v>
      </c>
    </row>
    <row r="19" spans="1:13">
      <c r="A19">
        <v>5.3</v>
      </c>
      <c r="B19">
        <v>83088</v>
      </c>
    </row>
    <row r="20" spans="1:13">
      <c r="A20">
        <v>5.9</v>
      </c>
      <c r="B20">
        <v>81363</v>
      </c>
    </row>
    <row r="21" spans="1:13">
      <c r="A21">
        <v>6</v>
      </c>
      <c r="B21">
        <v>93940</v>
      </c>
    </row>
    <row r="22" spans="1:13">
      <c r="A22">
        <v>6.8</v>
      </c>
      <c r="B22">
        <v>91738</v>
      </c>
    </row>
    <row r="23" spans="1:13">
      <c r="A23">
        <v>7.1</v>
      </c>
      <c r="B23">
        <v>98273</v>
      </c>
    </row>
    <row r="24" spans="1:13">
      <c r="A24">
        <v>7.9</v>
      </c>
      <c r="B24">
        <v>101302</v>
      </c>
    </row>
    <row r="25" spans="1:13">
      <c r="A25">
        <v>8.1999999999999993</v>
      </c>
      <c r="B25">
        <v>113812</v>
      </c>
    </row>
    <row r="26" spans="1:13">
      <c r="A26">
        <v>8.6999999999999993</v>
      </c>
      <c r="B26">
        <v>109431</v>
      </c>
    </row>
    <row r="27" spans="1:13">
      <c r="A27">
        <v>9</v>
      </c>
      <c r="B27">
        <v>105582</v>
      </c>
    </row>
    <row r="28" spans="1:13">
      <c r="A28">
        <v>9.5</v>
      </c>
      <c r="B28">
        <v>116969</v>
      </c>
    </row>
    <row r="29" spans="1:13">
      <c r="A29">
        <v>9.6</v>
      </c>
      <c r="B29">
        <v>112635</v>
      </c>
    </row>
    <row r="30" spans="1:13">
      <c r="A30">
        <v>10.3</v>
      </c>
      <c r="B30">
        <v>122391</v>
      </c>
    </row>
    <row r="31" spans="1:13">
      <c r="A31">
        <v>10.5</v>
      </c>
      <c r="B31">
        <v>121872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</vt:lpstr>
      <vt:lpstr>Solver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Pardeshi</dc:creator>
  <cp:lastModifiedBy>Nisha Pardeshi</cp:lastModifiedBy>
  <dcterms:created xsi:type="dcterms:W3CDTF">2018-12-23T01:31:04Z</dcterms:created>
  <dcterms:modified xsi:type="dcterms:W3CDTF">2018-12-23T01:49:52Z</dcterms:modified>
</cp:coreProperties>
</file>