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apardeshi/Documents/MachineLearningPython/Regression/MultipleLinearRegression/"/>
    </mc:Choice>
  </mc:AlternateContent>
  <xr:revisionPtr revIDLastSave="0" documentId="13_ncr:1_{2577DD67-9AE8-F148-9E94-6A7F068ED9B4}" xr6:coauthVersionLast="38" xr6:coauthVersionMax="38" xr10:uidLastSave="{00000000-0000-0000-0000-000000000000}"/>
  <bookViews>
    <workbookView xWindow="780" yWindow="960" windowWidth="27640" windowHeight="15920" activeTab="4" xr2:uid="{04E36051-1E0B-764B-868E-62C4CA25E088}"/>
  </bookViews>
  <sheets>
    <sheet name="Data" sheetId="1" r:id="rId1"/>
    <sheet name="Correlation" sheetId="2" r:id="rId2"/>
    <sheet name="Calculation" sheetId="3" r:id="rId3"/>
    <sheet name="Solver" sheetId="6" r:id="rId4"/>
    <sheet name="Regression" sheetId="4" r:id="rId5"/>
  </sheets>
  <definedNames>
    <definedName name="solver_adj" localSheetId="3" hidden="1">Solver!$L$2:$Q$2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itr" localSheetId="3" hidden="1">2147483647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opt" localSheetId="3" hidden="1">Solver!$J$2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6" l="1"/>
  <c r="H51" i="6" s="1"/>
  <c r="I51" i="6" s="1"/>
  <c r="G50" i="6"/>
  <c r="H50" i="6" s="1"/>
  <c r="I50" i="6" s="1"/>
  <c r="G49" i="6"/>
  <c r="H49" i="6" s="1"/>
  <c r="I49" i="6" s="1"/>
  <c r="G48" i="6"/>
  <c r="H48" i="6" s="1"/>
  <c r="I48" i="6" s="1"/>
  <c r="G47" i="6"/>
  <c r="H47" i="6" s="1"/>
  <c r="I47" i="6" s="1"/>
  <c r="G46" i="6"/>
  <c r="H46" i="6" s="1"/>
  <c r="I46" i="6" s="1"/>
  <c r="G45" i="6"/>
  <c r="H45" i="6" s="1"/>
  <c r="I45" i="6" s="1"/>
  <c r="G44" i="6"/>
  <c r="H44" i="6" s="1"/>
  <c r="I44" i="6" s="1"/>
  <c r="G43" i="6"/>
  <c r="H43" i="6" s="1"/>
  <c r="I43" i="6" s="1"/>
  <c r="G42" i="6"/>
  <c r="H42" i="6" s="1"/>
  <c r="I42" i="6" s="1"/>
  <c r="G41" i="6"/>
  <c r="H41" i="6" s="1"/>
  <c r="I41" i="6" s="1"/>
  <c r="G40" i="6"/>
  <c r="H40" i="6" s="1"/>
  <c r="I40" i="6" s="1"/>
  <c r="G39" i="6"/>
  <c r="H39" i="6" s="1"/>
  <c r="I39" i="6" s="1"/>
  <c r="G38" i="6"/>
  <c r="H38" i="6" s="1"/>
  <c r="I38" i="6" s="1"/>
  <c r="G37" i="6"/>
  <c r="H37" i="6" s="1"/>
  <c r="I37" i="6" s="1"/>
  <c r="G36" i="6"/>
  <c r="H36" i="6" s="1"/>
  <c r="I36" i="6" s="1"/>
  <c r="G35" i="6"/>
  <c r="H35" i="6" s="1"/>
  <c r="I35" i="6" s="1"/>
  <c r="G34" i="6"/>
  <c r="H34" i="6" s="1"/>
  <c r="I34" i="6" s="1"/>
  <c r="G33" i="6"/>
  <c r="H33" i="6" s="1"/>
  <c r="I33" i="6" s="1"/>
  <c r="G32" i="6"/>
  <c r="H32" i="6" s="1"/>
  <c r="I32" i="6" s="1"/>
  <c r="G31" i="6"/>
  <c r="H31" i="6" s="1"/>
  <c r="I31" i="6" s="1"/>
  <c r="G30" i="6"/>
  <c r="H30" i="6" s="1"/>
  <c r="I30" i="6" s="1"/>
  <c r="G29" i="6"/>
  <c r="H29" i="6" s="1"/>
  <c r="I29" i="6" s="1"/>
  <c r="G28" i="6"/>
  <c r="H28" i="6" s="1"/>
  <c r="I28" i="6" s="1"/>
  <c r="G27" i="6"/>
  <c r="H27" i="6" s="1"/>
  <c r="I27" i="6" s="1"/>
  <c r="G26" i="6"/>
  <c r="H26" i="6" s="1"/>
  <c r="I26" i="6" s="1"/>
  <c r="G25" i="6"/>
  <c r="H25" i="6" s="1"/>
  <c r="I25" i="6" s="1"/>
  <c r="G24" i="6"/>
  <c r="H24" i="6" s="1"/>
  <c r="I24" i="6" s="1"/>
  <c r="G23" i="6"/>
  <c r="H23" i="6" s="1"/>
  <c r="I23" i="6" s="1"/>
  <c r="G22" i="6"/>
  <c r="H22" i="6" s="1"/>
  <c r="I22" i="6" s="1"/>
  <c r="G21" i="6"/>
  <c r="H21" i="6" s="1"/>
  <c r="I21" i="6" s="1"/>
  <c r="G20" i="6"/>
  <c r="H20" i="6" s="1"/>
  <c r="I20" i="6" s="1"/>
  <c r="G19" i="6"/>
  <c r="H19" i="6" s="1"/>
  <c r="I19" i="6" s="1"/>
  <c r="G18" i="6"/>
  <c r="H18" i="6" s="1"/>
  <c r="I18" i="6" s="1"/>
  <c r="G17" i="6"/>
  <c r="H17" i="6" s="1"/>
  <c r="I17" i="6" s="1"/>
  <c r="G16" i="6"/>
  <c r="H16" i="6" s="1"/>
  <c r="I16" i="6" s="1"/>
  <c r="G15" i="6"/>
  <c r="H15" i="6" s="1"/>
  <c r="I15" i="6" s="1"/>
  <c r="G14" i="6"/>
  <c r="H14" i="6" s="1"/>
  <c r="I14" i="6" s="1"/>
  <c r="G13" i="6"/>
  <c r="H13" i="6" s="1"/>
  <c r="I13" i="6" s="1"/>
  <c r="G12" i="6"/>
  <c r="H12" i="6" s="1"/>
  <c r="I12" i="6" s="1"/>
  <c r="G11" i="6"/>
  <c r="H11" i="6" s="1"/>
  <c r="I11" i="6" s="1"/>
  <c r="G10" i="6"/>
  <c r="H10" i="6" s="1"/>
  <c r="I10" i="6" s="1"/>
  <c r="G9" i="6"/>
  <c r="H9" i="6" s="1"/>
  <c r="I9" i="6" s="1"/>
  <c r="G8" i="6"/>
  <c r="H8" i="6" s="1"/>
  <c r="I8" i="6" s="1"/>
  <c r="G7" i="6"/>
  <c r="H7" i="6" s="1"/>
  <c r="I7" i="6" s="1"/>
  <c r="G6" i="6"/>
  <c r="H6" i="6" s="1"/>
  <c r="I6" i="6" s="1"/>
  <c r="G5" i="6"/>
  <c r="H5" i="6" s="1"/>
  <c r="I5" i="6" s="1"/>
  <c r="G4" i="6"/>
  <c r="H4" i="6" s="1"/>
  <c r="I4" i="6" s="1"/>
  <c r="G3" i="6"/>
  <c r="H3" i="6" s="1"/>
  <c r="I3" i="6" s="1"/>
  <c r="G2" i="6"/>
  <c r="H2" i="6" s="1"/>
  <c r="I2" i="6" s="1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J2" i="6" l="1"/>
</calcChain>
</file>

<file path=xl/sharedStrings.xml><?xml version="1.0" encoding="utf-8"?>
<sst xmlns="http://schemas.openxmlformats.org/spreadsheetml/2006/main" count="141" uniqueCount="43">
  <si>
    <t>R&amp;D Spend</t>
  </si>
  <si>
    <t>Administration</t>
  </si>
  <si>
    <t>Marketing Spend</t>
  </si>
  <si>
    <t>State</t>
  </si>
  <si>
    <t>Profit</t>
  </si>
  <si>
    <t>New York</t>
  </si>
  <si>
    <t>California</t>
  </si>
  <si>
    <t>Florida</t>
  </si>
  <si>
    <t>NewYork</t>
  </si>
  <si>
    <t>Predicted Profit</t>
  </si>
  <si>
    <t>Error</t>
  </si>
  <si>
    <t>Squared Error</t>
  </si>
  <si>
    <t>SumSquaredError</t>
  </si>
  <si>
    <t>b0</t>
  </si>
  <si>
    <t>b1</t>
  </si>
  <si>
    <t>b2</t>
  </si>
  <si>
    <t>b3</t>
  </si>
  <si>
    <t>b4</t>
  </si>
  <si>
    <t>b5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</si>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</sst>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R&amp;D Spend Vs 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Correlation!$A$2:$A$51</c:f>
              <c:numCache>
                <c:formatCode>General</c:formatCode>
                <c:ptCount val="50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xVal>
          <c:yVal>
            <c:numRef>
              <c:f>Correlation!$D$2:$D$51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BF42-A31B-FE46A580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33984"/>
        <c:axId val="1881022400"/>
      </c:scatterChart>
      <c:valAx>
        <c:axId val="18329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22400"/>
        <c:crosses val="autoZero"/>
        <c:crossBetween val="midCat"/>
      </c:valAx>
      <c:valAx>
        <c:axId val="18810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Administration Vs 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Correlation!$B$2:$B$51</c:f>
              <c:numCache>
                <c:formatCode>General</c:formatCode>
                <c:ptCount val="50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Correlation!$D$2:$D$51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1-1B44-B16B-7C2E0F29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31872"/>
        <c:axId val="1782299536"/>
      </c:scatterChart>
      <c:valAx>
        <c:axId val="17818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99536"/>
        <c:crosses val="autoZero"/>
        <c:crossBetween val="midCat"/>
      </c:valAx>
      <c:valAx>
        <c:axId val="17822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Marketing Spent Vs 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Correlation!$C$2:$C$51</c:f>
              <c:numCache>
                <c:formatCode>General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Correlation!$D$2:$D$51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2-F14C-9F30-8B33D7C4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80368"/>
        <c:axId val="1833086320"/>
      </c:scatterChart>
      <c:valAx>
        <c:axId val="18331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86320"/>
        <c:crosses val="autoZero"/>
        <c:crossBetween val="midCat"/>
      </c:valAx>
      <c:valAx>
        <c:axId val="18330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ustomXml" Target="../ink/ink2.xml"/><Relationship Id="rId7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2.png"/><Relationship Id="rId5" Type="http://schemas.openxmlformats.org/officeDocument/2006/relationships/customXml" Target="../ink/ink4.xml"/><Relationship Id="rId4" Type="http://schemas.openxmlformats.org/officeDocument/2006/relationships/customXml" Target="../ink/ink3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526180</xdr:colOff>
      <xdr:row>9</xdr:row>
      <xdr:rowOff>151820</xdr:rowOff>
    </xdr:from>
    <xdr:to>
      <xdr:col>7</xdr:col>
      <xdr:colOff>526540</xdr:colOff>
      <xdr:row>9</xdr:row>
      <xdr:rowOff>152180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4A5895D-7A91-C44F-A2DE-87C263C51E02}"/>
                </a:ext>
              </a:extLst>
            </xdr14:cNvPr>
            <xdr14:cNvContentPartPr/>
          </xdr14:nvContentPartPr>
          <xdr14:nvPr macro=""/>
          <xdr14:xfrm>
            <a:off x="6304680" y="199332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4A5895D-7A91-C44F-A2DE-87C263C51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0680" y="18853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526180</xdr:colOff>
      <xdr:row>9</xdr:row>
      <xdr:rowOff>151820</xdr:rowOff>
    </xdr:from>
    <xdr:to>
      <xdr:col>7</xdr:col>
      <xdr:colOff>526540</xdr:colOff>
      <xdr:row>9</xdr:row>
      <xdr:rowOff>152180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313A07D-C287-7E42-8B1D-61C58A36D86C}"/>
                </a:ext>
              </a:extLst>
            </xdr14:cNvPr>
            <xdr14:cNvContentPartPr/>
          </xdr14:nvContentPartPr>
          <xdr14:nvPr macro=""/>
          <xdr14:xfrm>
            <a:off x="6304680" y="1993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1313A07D-C287-7E42-8B1D-61C58A36D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0680" y="18853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526180</xdr:colOff>
      <xdr:row>9</xdr:row>
      <xdr:rowOff>151820</xdr:rowOff>
    </xdr:from>
    <xdr:to>
      <xdr:col>7</xdr:col>
      <xdr:colOff>526540</xdr:colOff>
      <xdr:row>9</xdr:row>
      <xdr:rowOff>152180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4E22801-6234-A448-822D-3C19FB2F887A}"/>
                </a:ext>
              </a:extLst>
            </xdr14:cNvPr>
            <xdr14:cNvContentPartPr/>
          </xdr14:nvContentPartPr>
          <xdr14:nvPr macro=""/>
          <xdr14:xfrm>
            <a:off x="6304680" y="19933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4E22801-6234-A448-822D-3C19FB2F88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0680" y="18853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653620</xdr:colOff>
      <xdr:row>12</xdr:row>
      <xdr:rowOff>147020</xdr:rowOff>
    </xdr:from>
    <xdr:to>
      <xdr:col>7</xdr:col>
      <xdr:colOff>653980</xdr:colOff>
      <xdr:row>12</xdr:row>
      <xdr:rowOff>147380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E648EE0-2463-7D46-833D-B0BA33696F12}"/>
                </a:ext>
              </a:extLst>
            </xdr14:cNvPr>
            <xdr14:cNvContentPartPr/>
          </xdr14:nvContentPartPr>
          <xdr14:nvPr macro=""/>
          <xdr14:xfrm>
            <a:off x="6432120" y="259812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E648EE0-2463-7D46-833D-B0BA33696F1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14120" y="24901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819150</xdr:colOff>
      <xdr:row>8</xdr:row>
      <xdr:rowOff>171450</xdr:rowOff>
    </xdr:from>
    <xdr:to>
      <xdr:col>12</xdr:col>
      <xdr:colOff>57150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EF30-B200-854A-BB1A-B4B092A1C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25400</xdr:colOff>
      <xdr:row>23</xdr:row>
      <xdr:rowOff>196850</xdr:rowOff>
    </xdr:from>
    <xdr:to>
      <xdr:col>12</xdr:col>
      <xdr:colOff>88900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2CE10-2C23-6840-8F6B-463003E9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12700</xdr:colOff>
      <xdr:row>8</xdr:row>
      <xdr:rowOff>196850</xdr:rowOff>
    </xdr:from>
    <xdr:to>
      <xdr:col>18</xdr:col>
      <xdr:colOff>457200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F0E93D-4628-E347-8678-032353884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2-23T03:54:21.0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2-23T03:54:21.84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2-23T03:54:22.30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23T03:54:44.938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0 0 16383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BE43-2F3A-4543-869C-0625FC35EA7D}">
  <dimension ref="A1:E51"/>
  <sheetViews>
    <sheetView workbookViewId="0">
      <selection activeCell="I23" sqref="I23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165349.20000000001</v>
      </c>
      <c r="B2">
        <v>136897.79999999999</v>
      </c>
      <c r="C2">
        <v>471784.1</v>
      </c>
      <c r="D2" t="s">
        <v>5</v>
      </c>
      <c r="E2">
        <v>192261.83</v>
      </c>
    </row>
    <row r="3" spans="1:5">
      <c r="A3">
        <v>162597.70000000001</v>
      </c>
      <c r="B3">
        <v>151377.59</v>
      </c>
      <c r="C3">
        <v>443898.53</v>
      </c>
      <c r="D3" t="s">
        <v>6</v>
      </c>
      <c r="E3">
        <v>191792.06</v>
      </c>
    </row>
    <row r="4" spans="1:5">
      <c r="A4">
        <v>153441.51</v>
      </c>
      <c r="B4">
        <v>101145.55</v>
      </c>
      <c r="C4">
        <v>407934.54</v>
      </c>
      <c r="D4" t="s">
        <v>7</v>
      </c>
      <c r="E4">
        <v>191050.39</v>
      </c>
    </row>
    <row r="5" spans="1:5">
      <c r="A5">
        <v>144372.41</v>
      </c>
      <c r="B5">
        <v>118671.85</v>
      </c>
      <c r="C5">
        <v>383199.62</v>
      </c>
      <c r="D5" t="s">
        <v>5</v>
      </c>
      <c r="E5">
        <v>182901.99</v>
      </c>
    </row>
    <row r="6" spans="1:5">
      <c r="A6">
        <v>142107.34</v>
      </c>
      <c r="B6">
        <v>91391.77</v>
      </c>
      <c r="C6">
        <v>366168.42</v>
      </c>
      <c r="D6" t="s">
        <v>7</v>
      </c>
      <c r="E6">
        <v>166187.94</v>
      </c>
    </row>
    <row r="7" spans="1:5">
      <c r="A7">
        <v>131876.9</v>
      </c>
      <c r="B7">
        <v>99814.71</v>
      </c>
      <c r="C7">
        <v>362861.36</v>
      </c>
      <c r="D7" t="s">
        <v>5</v>
      </c>
      <c r="E7">
        <v>156991.12</v>
      </c>
    </row>
    <row r="8" spans="1:5">
      <c r="A8">
        <v>134615.46</v>
      </c>
      <c r="B8">
        <v>147198.87</v>
      </c>
      <c r="C8">
        <v>127716.82</v>
      </c>
      <c r="D8" t="s">
        <v>6</v>
      </c>
      <c r="E8">
        <v>156122.51</v>
      </c>
    </row>
    <row r="9" spans="1:5">
      <c r="A9">
        <v>130298.13</v>
      </c>
      <c r="B9">
        <v>145530.06</v>
      </c>
      <c r="C9">
        <v>323876.68</v>
      </c>
      <c r="D9" t="s">
        <v>7</v>
      </c>
      <c r="E9">
        <v>155752.6</v>
      </c>
    </row>
    <row r="10" spans="1:5">
      <c r="A10">
        <v>120542.52</v>
      </c>
      <c r="B10">
        <v>148718.95000000001</v>
      </c>
      <c r="C10">
        <v>311613.28999999998</v>
      </c>
      <c r="D10" t="s">
        <v>5</v>
      </c>
      <c r="E10">
        <v>152211.76999999999</v>
      </c>
    </row>
    <row r="11" spans="1:5">
      <c r="A11">
        <v>123334.88</v>
      </c>
      <c r="B11">
        <v>108679.17</v>
      </c>
      <c r="C11">
        <v>304981.62</v>
      </c>
      <c r="D11" t="s">
        <v>6</v>
      </c>
      <c r="E11">
        <v>149759.96</v>
      </c>
    </row>
    <row r="12" spans="1:5">
      <c r="A12">
        <v>101913.08</v>
      </c>
      <c r="B12">
        <v>110594.11</v>
      </c>
      <c r="C12">
        <v>229160.95</v>
      </c>
      <c r="D12" t="s">
        <v>7</v>
      </c>
      <c r="E12">
        <v>146121.95000000001</v>
      </c>
    </row>
    <row r="13" spans="1:5">
      <c r="A13">
        <v>100671.96</v>
      </c>
      <c r="B13">
        <v>91790.61</v>
      </c>
      <c r="C13">
        <v>249744.55</v>
      </c>
      <c r="D13" t="s">
        <v>6</v>
      </c>
      <c r="E13">
        <v>144259.4</v>
      </c>
    </row>
    <row r="14" spans="1:5">
      <c r="A14">
        <v>93863.75</v>
      </c>
      <c r="B14">
        <v>127320.38</v>
      </c>
      <c r="C14">
        <v>249839.44</v>
      </c>
      <c r="D14" t="s">
        <v>7</v>
      </c>
      <c r="E14">
        <v>141585.51999999999</v>
      </c>
    </row>
    <row r="15" spans="1:5">
      <c r="A15">
        <v>91992.39</v>
      </c>
      <c r="B15">
        <v>135495.07</v>
      </c>
      <c r="C15">
        <v>252664.93</v>
      </c>
      <c r="D15" t="s">
        <v>6</v>
      </c>
      <c r="E15">
        <v>134307.35</v>
      </c>
    </row>
    <row r="16" spans="1:5">
      <c r="A16">
        <v>119943.24</v>
      </c>
      <c r="B16">
        <v>156547.42000000001</v>
      </c>
      <c r="C16">
        <v>256512.92</v>
      </c>
      <c r="D16" t="s">
        <v>7</v>
      </c>
      <c r="E16">
        <v>132602.65</v>
      </c>
    </row>
    <row r="17" spans="1:5">
      <c r="A17">
        <v>114523.61</v>
      </c>
      <c r="B17">
        <v>122616.84</v>
      </c>
      <c r="C17">
        <v>261776.23</v>
      </c>
      <c r="D17" t="s">
        <v>5</v>
      </c>
      <c r="E17">
        <v>129917.04</v>
      </c>
    </row>
    <row r="18" spans="1:5">
      <c r="A18">
        <v>78013.11</v>
      </c>
      <c r="B18">
        <v>121597.55</v>
      </c>
      <c r="C18">
        <v>264346.06</v>
      </c>
      <c r="D18" t="s">
        <v>6</v>
      </c>
      <c r="E18">
        <v>126992.93</v>
      </c>
    </row>
    <row r="19" spans="1:5">
      <c r="A19">
        <v>94657.16</v>
      </c>
      <c r="B19">
        <v>145077.57999999999</v>
      </c>
      <c r="C19">
        <v>282574.31</v>
      </c>
      <c r="D19" t="s">
        <v>5</v>
      </c>
      <c r="E19">
        <v>125370.37</v>
      </c>
    </row>
    <row r="20" spans="1:5">
      <c r="A20">
        <v>91749.16</v>
      </c>
      <c r="B20">
        <v>114175.79</v>
      </c>
      <c r="C20">
        <v>294919.57</v>
      </c>
      <c r="D20" t="s">
        <v>7</v>
      </c>
      <c r="E20">
        <v>124266.9</v>
      </c>
    </row>
    <row r="21" spans="1:5">
      <c r="A21">
        <v>86419.7</v>
      </c>
      <c r="B21">
        <v>153514.10999999999</v>
      </c>
      <c r="C21">
        <v>0</v>
      </c>
      <c r="D21" t="s">
        <v>5</v>
      </c>
      <c r="E21">
        <v>122776.86</v>
      </c>
    </row>
    <row r="22" spans="1:5">
      <c r="A22">
        <v>76253.86</v>
      </c>
      <c r="B22">
        <v>113867.3</v>
      </c>
      <c r="C22">
        <v>298664.46999999997</v>
      </c>
      <c r="D22" t="s">
        <v>6</v>
      </c>
      <c r="E22">
        <v>118474.03</v>
      </c>
    </row>
    <row r="23" spans="1:5">
      <c r="A23">
        <v>78389.47</v>
      </c>
      <c r="B23">
        <v>153773.43</v>
      </c>
      <c r="C23">
        <v>299737.28999999998</v>
      </c>
      <c r="D23" t="s">
        <v>5</v>
      </c>
      <c r="E23">
        <v>111313.02</v>
      </c>
    </row>
    <row r="24" spans="1:5">
      <c r="A24">
        <v>73994.559999999998</v>
      </c>
      <c r="B24">
        <v>122782.75</v>
      </c>
      <c r="C24">
        <v>303319.26</v>
      </c>
      <c r="D24" t="s">
        <v>7</v>
      </c>
      <c r="E24">
        <v>110352.25</v>
      </c>
    </row>
    <row r="25" spans="1:5">
      <c r="A25">
        <v>67532.53</v>
      </c>
      <c r="B25">
        <v>105751.03</v>
      </c>
      <c r="C25">
        <v>304768.73</v>
      </c>
      <c r="D25" t="s">
        <v>7</v>
      </c>
      <c r="E25">
        <v>108733.99</v>
      </c>
    </row>
    <row r="26" spans="1:5">
      <c r="A26">
        <v>77044.009999999995</v>
      </c>
      <c r="B26">
        <v>99281.34</v>
      </c>
      <c r="C26">
        <v>140574.81</v>
      </c>
      <c r="D26" t="s">
        <v>5</v>
      </c>
      <c r="E26">
        <v>108552.04</v>
      </c>
    </row>
    <row r="27" spans="1:5">
      <c r="A27">
        <v>64664.71</v>
      </c>
      <c r="B27">
        <v>139553.16</v>
      </c>
      <c r="C27">
        <v>137962.62</v>
      </c>
      <c r="D27" t="s">
        <v>6</v>
      </c>
      <c r="E27">
        <v>107404.34</v>
      </c>
    </row>
    <row r="28" spans="1:5">
      <c r="A28">
        <v>75328.87</v>
      </c>
      <c r="B28">
        <v>144135.98000000001</v>
      </c>
      <c r="C28">
        <v>134050.07</v>
      </c>
      <c r="D28" t="s">
        <v>7</v>
      </c>
      <c r="E28">
        <v>105733.54</v>
      </c>
    </row>
    <row r="29" spans="1:5">
      <c r="A29">
        <v>72107.600000000006</v>
      </c>
      <c r="B29">
        <v>127864.55</v>
      </c>
      <c r="C29">
        <v>353183.81</v>
      </c>
      <c r="D29" t="s">
        <v>5</v>
      </c>
      <c r="E29">
        <v>105008.31</v>
      </c>
    </row>
    <row r="30" spans="1:5">
      <c r="A30">
        <v>66051.520000000004</v>
      </c>
      <c r="B30">
        <v>182645.56</v>
      </c>
      <c r="C30">
        <v>118148.2</v>
      </c>
      <c r="D30" t="s">
        <v>7</v>
      </c>
      <c r="E30">
        <v>103282.38</v>
      </c>
    </row>
    <row r="31" spans="1:5">
      <c r="A31">
        <v>65605.48</v>
      </c>
      <c r="B31">
        <v>153032.06</v>
      </c>
      <c r="C31">
        <v>107138.38</v>
      </c>
      <c r="D31" t="s">
        <v>5</v>
      </c>
      <c r="E31">
        <v>101004.64</v>
      </c>
    </row>
    <row r="32" spans="1:5">
      <c r="A32">
        <v>61994.48</v>
      </c>
      <c r="B32">
        <v>115641.28</v>
      </c>
      <c r="C32">
        <v>91131.24</v>
      </c>
      <c r="D32" t="s">
        <v>7</v>
      </c>
      <c r="E32">
        <v>99937.59</v>
      </c>
    </row>
    <row r="33" spans="1:5">
      <c r="A33">
        <v>61136.38</v>
      </c>
      <c r="B33">
        <v>152701.92000000001</v>
      </c>
      <c r="C33">
        <v>88218.23</v>
      </c>
      <c r="D33" t="s">
        <v>5</v>
      </c>
      <c r="E33">
        <v>97483.56</v>
      </c>
    </row>
    <row r="34" spans="1:5">
      <c r="A34">
        <v>63408.86</v>
      </c>
      <c r="B34">
        <v>129219.61</v>
      </c>
      <c r="C34">
        <v>46085.25</v>
      </c>
      <c r="D34" t="s">
        <v>6</v>
      </c>
      <c r="E34">
        <v>97427.839999999997</v>
      </c>
    </row>
    <row r="35" spans="1:5">
      <c r="A35">
        <v>55493.95</v>
      </c>
      <c r="B35">
        <v>103057.49</v>
      </c>
      <c r="C35">
        <v>214634.81</v>
      </c>
      <c r="D35" t="s">
        <v>7</v>
      </c>
      <c r="E35">
        <v>96778.92</v>
      </c>
    </row>
    <row r="36" spans="1:5">
      <c r="A36">
        <v>46426.07</v>
      </c>
      <c r="B36">
        <v>157693.92000000001</v>
      </c>
      <c r="C36">
        <v>210797.67</v>
      </c>
      <c r="D36" t="s">
        <v>6</v>
      </c>
      <c r="E36">
        <v>96712.8</v>
      </c>
    </row>
    <row r="37" spans="1:5">
      <c r="A37">
        <v>46014.02</v>
      </c>
      <c r="B37">
        <v>85047.44</v>
      </c>
      <c r="C37">
        <v>205517.64</v>
      </c>
      <c r="D37" t="s">
        <v>5</v>
      </c>
      <c r="E37">
        <v>96479.51</v>
      </c>
    </row>
    <row r="38" spans="1:5">
      <c r="A38">
        <v>28663.759999999998</v>
      </c>
      <c r="B38">
        <v>127056.21</v>
      </c>
      <c r="C38">
        <v>201126.82</v>
      </c>
      <c r="D38" t="s">
        <v>7</v>
      </c>
      <c r="E38">
        <v>90708.19</v>
      </c>
    </row>
    <row r="39" spans="1:5">
      <c r="A39">
        <v>44069.95</v>
      </c>
      <c r="B39">
        <v>51283.14</v>
      </c>
      <c r="C39">
        <v>197029.42</v>
      </c>
      <c r="D39" t="s">
        <v>6</v>
      </c>
      <c r="E39">
        <v>89949.14</v>
      </c>
    </row>
    <row r="40" spans="1:5">
      <c r="A40">
        <v>20229.59</v>
      </c>
      <c r="B40">
        <v>65947.929999999993</v>
      </c>
      <c r="C40">
        <v>185265.1</v>
      </c>
      <c r="D40" t="s">
        <v>5</v>
      </c>
      <c r="E40">
        <v>81229.06</v>
      </c>
    </row>
    <row r="41" spans="1:5">
      <c r="A41">
        <v>38558.51</v>
      </c>
      <c r="B41">
        <v>82982.09</v>
      </c>
      <c r="C41">
        <v>174999.3</v>
      </c>
      <c r="D41" t="s">
        <v>6</v>
      </c>
      <c r="E41">
        <v>81005.759999999995</v>
      </c>
    </row>
    <row r="42" spans="1:5">
      <c r="A42">
        <v>28754.33</v>
      </c>
      <c r="B42">
        <v>118546.05</v>
      </c>
      <c r="C42">
        <v>172795.67</v>
      </c>
      <c r="D42" t="s">
        <v>6</v>
      </c>
      <c r="E42">
        <v>78239.91</v>
      </c>
    </row>
    <row r="43" spans="1:5">
      <c r="A43">
        <v>27892.92</v>
      </c>
      <c r="B43">
        <v>84710.77</v>
      </c>
      <c r="C43">
        <v>164470.71</v>
      </c>
      <c r="D43" t="s">
        <v>7</v>
      </c>
      <c r="E43">
        <v>77798.83</v>
      </c>
    </row>
    <row r="44" spans="1:5">
      <c r="A44">
        <v>23640.93</v>
      </c>
      <c r="B44">
        <v>96189.63</v>
      </c>
      <c r="C44">
        <v>148001.10999999999</v>
      </c>
      <c r="D44" t="s">
        <v>6</v>
      </c>
      <c r="E44">
        <v>71498.490000000005</v>
      </c>
    </row>
    <row r="45" spans="1:5">
      <c r="A45">
        <v>15505.73</v>
      </c>
      <c r="B45">
        <v>127382.3</v>
      </c>
      <c r="C45">
        <v>35534.17</v>
      </c>
      <c r="D45" t="s">
        <v>5</v>
      </c>
      <c r="E45">
        <v>69758.98</v>
      </c>
    </row>
    <row r="46" spans="1:5">
      <c r="A46">
        <v>22177.74</v>
      </c>
      <c r="B46">
        <v>154806.14000000001</v>
      </c>
      <c r="C46">
        <v>28334.720000000001</v>
      </c>
      <c r="D46" t="s">
        <v>6</v>
      </c>
      <c r="E46">
        <v>65200.33</v>
      </c>
    </row>
    <row r="47" spans="1:5">
      <c r="A47">
        <v>1000.23</v>
      </c>
      <c r="B47">
        <v>124153.04</v>
      </c>
      <c r="C47">
        <v>1903.93</v>
      </c>
      <c r="D47" t="s">
        <v>5</v>
      </c>
      <c r="E47">
        <v>64926.080000000002</v>
      </c>
    </row>
    <row r="48" spans="1:5">
      <c r="A48">
        <v>1315.46</v>
      </c>
      <c r="B48">
        <v>115816.21</v>
      </c>
      <c r="C48">
        <v>297114.46000000002</v>
      </c>
      <c r="D48" t="s">
        <v>7</v>
      </c>
      <c r="E48">
        <v>49490.75</v>
      </c>
    </row>
    <row r="49" spans="1:5">
      <c r="A49">
        <v>0</v>
      </c>
      <c r="B49">
        <v>135426.92000000001</v>
      </c>
      <c r="C49">
        <v>0</v>
      </c>
      <c r="D49" t="s">
        <v>6</v>
      </c>
      <c r="E49">
        <v>42559.73</v>
      </c>
    </row>
    <row r="50" spans="1:5">
      <c r="A50">
        <v>542.04999999999995</v>
      </c>
      <c r="B50">
        <v>51743.15</v>
      </c>
      <c r="C50">
        <v>0</v>
      </c>
      <c r="D50" t="s">
        <v>5</v>
      </c>
      <c r="E50">
        <v>35673.410000000003</v>
      </c>
    </row>
    <row r="51" spans="1:5">
      <c r="A51">
        <v>0</v>
      </c>
      <c r="B51">
        <v>116983.8</v>
      </c>
      <c r="C51">
        <v>45173.06</v>
      </c>
      <c r="D51" t="s">
        <v>6</v>
      </c>
      <c r="E51">
        <v>14681.4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AA8F-44D8-C84A-ADC0-F55DDDC3D196}">
  <dimension ref="A1:N51"/>
  <sheetViews>
    <sheetView workbookViewId="0">
      <selection activeCell="P4" sqref="P4"/>
    </sheetView>
  </sheetViews>
  <sheetFormatPr baseColWidth="10" defaultRowHeight="16"/>
  <cols>
    <col min="9" max="9" width="12.83203125" bestFit="1" customWidth="1"/>
    <col min="10" max="10" width="13.83203125" bestFit="1" customWidth="1"/>
  </cols>
  <sheetData>
    <row r="1" spans="1:14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H1" s="3"/>
      <c r="I1" s="3" t="s">
        <v>0</v>
      </c>
      <c r="J1" s="3" t="s">
        <v>1</v>
      </c>
      <c r="K1" s="3" t="s">
        <v>2</v>
      </c>
      <c r="L1" s="3" t="s">
        <v>4</v>
      </c>
      <c r="M1" s="3" t="s">
        <v>8</v>
      </c>
      <c r="N1" s="3" t="s">
        <v>6</v>
      </c>
    </row>
    <row r="2" spans="1:14">
      <c r="A2">
        <v>165349.20000000001</v>
      </c>
      <c r="B2">
        <v>136897.79999999999</v>
      </c>
      <c r="C2">
        <v>471784.1</v>
      </c>
      <c r="D2">
        <v>192261.83</v>
      </c>
      <c r="E2">
        <v>1</v>
      </c>
      <c r="F2">
        <v>0</v>
      </c>
      <c r="H2" s="1" t="s">
        <v>0</v>
      </c>
      <c r="I2" s="1">
        <v>1</v>
      </c>
      <c r="J2" s="1"/>
      <c r="K2" s="1"/>
      <c r="L2" s="1"/>
      <c r="M2" s="1"/>
      <c r="N2" s="1"/>
    </row>
    <row r="3" spans="1:14">
      <c r="A3">
        <v>162597.70000000001</v>
      </c>
      <c r="B3">
        <v>151377.59</v>
      </c>
      <c r="C3">
        <v>443898.53</v>
      </c>
      <c r="D3">
        <v>191792.06</v>
      </c>
      <c r="E3">
        <v>0</v>
      </c>
      <c r="F3">
        <v>1</v>
      </c>
      <c r="H3" s="1" t="s">
        <v>1</v>
      </c>
      <c r="I3" s="1">
        <v>0.24195524508168914</v>
      </c>
      <c r="J3" s="1">
        <v>1</v>
      </c>
      <c r="K3" s="1"/>
      <c r="L3" s="1"/>
      <c r="M3" s="1"/>
      <c r="N3" s="1"/>
    </row>
    <row r="4" spans="1:14">
      <c r="A4">
        <v>153441.51</v>
      </c>
      <c r="B4">
        <v>101145.55</v>
      </c>
      <c r="C4">
        <v>407934.54</v>
      </c>
      <c r="D4">
        <v>191050.39</v>
      </c>
      <c r="E4">
        <v>0</v>
      </c>
      <c r="F4">
        <v>0</v>
      </c>
      <c r="H4" s="1" t="s">
        <v>2</v>
      </c>
      <c r="I4" s="1">
        <v>0.72424813305387914</v>
      </c>
      <c r="J4" s="1">
        <v>-3.2153875125386561E-2</v>
      </c>
      <c r="K4" s="1">
        <v>1</v>
      </c>
      <c r="L4" s="1"/>
      <c r="M4" s="1"/>
      <c r="N4" s="1"/>
    </row>
    <row r="5" spans="1:14">
      <c r="A5">
        <v>144372.41</v>
      </c>
      <c r="B5">
        <v>118671.85</v>
      </c>
      <c r="C5">
        <v>383199.62</v>
      </c>
      <c r="D5">
        <v>182901.99</v>
      </c>
      <c r="E5">
        <v>1</v>
      </c>
      <c r="F5">
        <v>0</v>
      </c>
      <c r="H5" s="4" t="s">
        <v>4</v>
      </c>
      <c r="I5" s="4">
        <v>0.97290046565948296</v>
      </c>
      <c r="J5" s="4">
        <v>0.20071656826872131</v>
      </c>
      <c r="K5" s="4">
        <v>0.74776572174147637</v>
      </c>
      <c r="L5" s="4">
        <v>1</v>
      </c>
      <c r="M5" s="4"/>
      <c r="N5" s="4"/>
    </row>
    <row r="6" spans="1:14">
      <c r="A6">
        <v>142107.34</v>
      </c>
      <c r="B6">
        <v>91391.77</v>
      </c>
      <c r="C6">
        <v>366168.42</v>
      </c>
      <c r="D6">
        <v>166187.94</v>
      </c>
      <c r="E6">
        <v>0</v>
      </c>
      <c r="F6">
        <v>0</v>
      </c>
      <c r="H6" s="1" t="s">
        <v>8</v>
      </c>
      <c r="I6" s="1">
        <v>3.9068162292789532E-2</v>
      </c>
      <c r="J6" s="1">
        <v>5.1452259391451096E-3</v>
      </c>
      <c r="K6" s="1">
        <v>-3.3669800072280938E-2</v>
      </c>
      <c r="L6" s="1">
        <v>3.1367600151302778E-2</v>
      </c>
      <c r="M6" s="1">
        <v>1</v>
      </c>
      <c r="N6" s="1"/>
    </row>
    <row r="7" spans="1:14" ht="17" thickBot="1">
      <c r="A7">
        <v>131876.9</v>
      </c>
      <c r="B7">
        <v>99814.71</v>
      </c>
      <c r="C7">
        <v>362861.36</v>
      </c>
      <c r="D7">
        <v>156991.12</v>
      </c>
      <c r="E7">
        <v>1</v>
      </c>
      <c r="F7">
        <v>0</v>
      </c>
      <c r="H7" s="2" t="s">
        <v>6</v>
      </c>
      <c r="I7" s="2">
        <v>-0.14316521527048762</v>
      </c>
      <c r="J7" s="2">
        <v>-1.5478105768232102E-2</v>
      </c>
      <c r="K7" s="2">
        <v>-0.16887522820843912</v>
      </c>
      <c r="L7" s="2">
        <v>-0.14583703734361148</v>
      </c>
      <c r="M7" s="2">
        <v>-0.51515151515151547</v>
      </c>
      <c r="N7" s="2">
        <v>1</v>
      </c>
    </row>
    <row r="8" spans="1:14">
      <c r="A8">
        <v>134615.46</v>
      </c>
      <c r="B8">
        <v>147198.87</v>
      </c>
      <c r="C8">
        <v>127716.82</v>
      </c>
      <c r="D8">
        <v>156122.51</v>
      </c>
      <c r="E8">
        <v>0</v>
      </c>
      <c r="F8">
        <v>1</v>
      </c>
    </row>
    <row r="9" spans="1:14">
      <c r="A9">
        <v>130298.13</v>
      </c>
      <c r="B9">
        <v>145530.06</v>
      </c>
      <c r="C9">
        <v>323876.68</v>
      </c>
      <c r="D9">
        <v>155752.6</v>
      </c>
      <c r="E9">
        <v>0</v>
      </c>
      <c r="F9">
        <v>0</v>
      </c>
    </row>
    <row r="10" spans="1:14">
      <c r="A10">
        <v>120542.52</v>
      </c>
      <c r="B10">
        <v>148718.95000000001</v>
      </c>
      <c r="C10">
        <v>311613.28999999998</v>
      </c>
      <c r="D10">
        <v>152211.76999999999</v>
      </c>
      <c r="E10">
        <v>1</v>
      </c>
      <c r="F10">
        <v>0</v>
      </c>
    </row>
    <row r="11" spans="1:14">
      <c r="A11">
        <v>123334.88</v>
      </c>
      <c r="B11">
        <v>108679.17</v>
      </c>
      <c r="C11">
        <v>304981.62</v>
      </c>
      <c r="D11">
        <v>149759.96</v>
      </c>
      <c r="E11">
        <v>0</v>
      </c>
      <c r="F11">
        <v>1</v>
      </c>
    </row>
    <row r="12" spans="1:14">
      <c r="A12">
        <v>101913.08</v>
      </c>
      <c r="B12">
        <v>110594.11</v>
      </c>
      <c r="C12">
        <v>229160.95</v>
      </c>
      <c r="D12">
        <v>146121.95000000001</v>
      </c>
      <c r="E12">
        <v>0</v>
      </c>
      <c r="F12">
        <v>0</v>
      </c>
    </row>
    <row r="13" spans="1:14">
      <c r="A13">
        <v>100671.96</v>
      </c>
      <c r="B13">
        <v>91790.61</v>
      </c>
      <c r="C13">
        <v>249744.55</v>
      </c>
      <c r="D13">
        <v>144259.4</v>
      </c>
      <c r="E13">
        <v>0</v>
      </c>
      <c r="F13">
        <v>1</v>
      </c>
    </row>
    <row r="14" spans="1:14">
      <c r="A14">
        <v>93863.75</v>
      </c>
      <c r="B14">
        <v>127320.38</v>
      </c>
      <c r="C14">
        <v>249839.44</v>
      </c>
      <c r="D14">
        <v>141585.51999999999</v>
      </c>
      <c r="E14">
        <v>0</v>
      </c>
      <c r="F14">
        <v>0</v>
      </c>
    </row>
    <row r="15" spans="1:14">
      <c r="A15">
        <v>91992.39</v>
      </c>
      <c r="B15">
        <v>135495.07</v>
      </c>
      <c r="C15">
        <v>252664.93</v>
      </c>
      <c r="D15">
        <v>134307.35</v>
      </c>
      <c r="E15">
        <v>0</v>
      </c>
      <c r="F15">
        <v>1</v>
      </c>
    </row>
    <row r="16" spans="1:14">
      <c r="A16">
        <v>119943.24</v>
      </c>
      <c r="B16">
        <v>156547.42000000001</v>
      </c>
      <c r="C16">
        <v>256512.92</v>
      </c>
      <c r="D16">
        <v>132602.65</v>
      </c>
      <c r="E16">
        <v>0</v>
      </c>
      <c r="F16">
        <v>0</v>
      </c>
    </row>
    <row r="17" spans="1:6">
      <c r="A17">
        <v>114523.61</v>
      </c>
      <c r="B17">
        <v>122616.84</v>
      </c>
      <c r="C17">
        <v>261776.23</v>
      </c>
      <c r="D17">
        <v>129917.04</v>
      </c>
      <c r="E17">
        <v>1</v>
      </c>
      <c r="F17">
        <v>0</v>
      </c>
    </row>
    <row r="18" spans="1:6">
      <c r="A18">
        <v>78013.11</v>
      </c>
      <c r="B18">
        <v>121597.55</v>
      </c>
      <c r="C18">
        <v>264346.06</v>
      </c>
      <c r="D18">
        <v>126992.93</v>
      </c>
      <c r="E18">
        <v>0</v>
      </c>
      <c r="F18">
        <v>1</v>
      </c>
    </row>
    <row r="19" spans="1:6">
      <c r="A19">
        <v>94657.16</v>
      </c>
      <c r="B19">
        <v>145077.57999999999</v>
      </c>
      <c r="C19">
        <v>282574.31</v>
      </c>
      <c r="D19">
        <v>125370.37</v>
      </c>
      <c r="E19">
        <v>1</v>
      </c>
      <c r="F19">
        <v>0</v>
      </c>
    </row>
    <row r="20" spans="1:6">
      <c r="A20">
        <v>91749.16</v>
      </c>
      <c r="B20">
        <v>114175.79</v>
      </c>
      <c r="C20">
        <v>294919.57</v>
      </c>
      <c r="D20">
        <v>124266.9</v>
      </c>
      <c r="E20">
        <v>0</v>
      </c>
      <c r="F20">
        <v>0</v>
      </c>
    </row>
    <row r="21" spans="1:6">
      <c r="A21">
        <v>86419.7</v>
      </c>
      <c r="B21">
        <v>153514.10999999999</v>
      </c>
      <c r="C21">
        <v>0</v>
      </c>
      <c r="D21">
        <v>122776.86</v>
      </c>
      <c r="E21">
        <v>1</v>
      </c>
      <c r="F21">
        <v>0</v>
      </c>
    </row>
    <row r="22" spans="1:6">
      <c r="A22">
        <v>76253.86</v>
      </c>
      <c r="B22">
        <v>113867.3</v>
      </c>
      <c r="C22">
        <v>298664.46999999997</v>
      </c>
      <c r="D22">
        <v>118474.03</v>
      </c>
      <c r="E22">
        <v>0</v>
      </c>
      <c r="F22">
        <v>1</v>
      </c>
    </row>
    <row r="23" spans="1:6">
      <c r="A23">
        <v>78389.47</v>
      </c>
      <c r="B23">
        <v>153773.43</v>
      </c>
      <c r="C23">
        <v>299737.28999999998</v>
      </c>
      <c r="D23">
        <v>111313.02</v>
      </c>
      <c r="E23">
        <v>1</v>
      </c>
      <c r="F23">
        <v>0</v>
      </c>
    </row>
    <row r="24" spans="1:6">
      <c r="A24">
        <v>73994.559999999998</v>
      </c>
      <c r="B24">
        <v>122782.75</v>
      </c>
      <c r="C24">
        <v>303319.26</v>
      </c>
      <c r="D24">
        <v>110352.25</v>
      </c>
      <c r="E24">
        <v>0</v>
      </c>
      <c r="F24">
        <v>0</v>
      </c>
    </row>
    <row r="25" spans="1:6">
      <c r="A25">
        <v>67532.53</v>
      </c>
      <c r="B25">
        <v>105751.03</v>
      </c>
      <c r="C25">
        <v>304768.73</v>
      </c>
      <c r="D25">
        <v>108733.99</v>
      </c>
      <c r="E25">
        <v>0</v>
      </c>
      <c r="F25">
        <v>0</v>
      </c>
    </row>
    <row r="26" spans="1:6">
      <c r="A26">
        <v>77044.009999999995</v>
      </c>
      <c r="B26">
        <v>99281.34</v>
      </c>
      <c r="C26">
        <v>140574.81</v>
      </c>
      <c r="D26">
        <v>108552.04</v>
      </c>
      <c r="E26">
        <v>1</v>
      </c>
      <c r="F26">
        <v>0</v>
      </c>
    </row>
    <row r="27" spans="1:6">
      <c r="A27">
        <v>64664.71</v>
      </c>
      <c r="B27">
        <v>139553.16</v>
      </c>
      <c r="C27">
        <v>137962.62</v>
      </c>
      <c r="D27">
        <v>107404.34</v>
      </c>
      <c r="E27">
        <v>0</v>
      </c>
      <c r="F27">
        <v>1</v>
      </c>
    </row>
    <row r="28" spans="1:6">
      <c r="A28">
        <v>75328.87</v>
      </c>
      <c r="B28">
        <v>144135.98000000001</v>
      </c>
      <c r="C28">
        <v>134050.07</v>
      </c>
      <c r="D28">
        <v>105733.54</v>
      </c>
      <c r="E28">
        <v>0</v>
      </c>
      <c r="F28">
        <v>0</v>
      </c>
    </row>
    <row r="29" spans="1:6">
      <c r="A29">
        <v>72107.600000000006</v>
      </c>
      <c r="B29">
        <v>127864.55</v>
      </c>
      <c r="C29">
        <v>353183.81</v>
      </c>
      <c r="D29">
        <v>105008.31</v>
      </c>
      <c r="E29">
        <v>1</v>
      </c>
      <c r="F29">
        <v>0</v>
      </c>
    </row>
    <row r="30" spans="1:6">
      <c r="A30">
        <v>66051.520000000004</v>
      </c>
      <c r="B30">
        <v>182645.56</v>
      </c>
      <c r="C30">
        <v>118148.2</v>
      </c>
      <c r="D30">
        <v>103282.38</v>
      </c>
      <c r="E30">
        <v>0</v>
      </c>
      <c r="F30">
        <v>0</v>
      </c>
    </row>
    <row r="31" spans="1:6">
      <c r="A31">
        <v>65605.48</v>
      </c>
      <c r="B31">
        <v>153032.06</v>
      </c>
      <c r="C31">
        <v>107138.38</v>
      </c>
      <c r="D31">
        <v>101004.64</v>
      </c>
      <c r="E31">
        <v>1</v>
      </c>
      <c r="F31">
        <v>0</v>
      </c>
    </row>
    <row r="32" spans="1:6">
      <c r="A32">
        <v>61994.48</v>
      </c>
      <c r="B32">
        <v>115641.28</v>
      </c>
      <c r="C32">
        <v>91131.24</v>
      </c>
      <c r="D32">
        <v>99937.59</v>
      </c>
      <c r="E32">
        <v>0</v>
      </c>
      <c r="F32">
        <v>0</v>
      </c>
    </row>
    <row r="33" spans="1:6">
      <c r="A33">
        <v>61136.38</v>
      </c>
      <c r="B33">
        <v>152701.92000000001</v>
      </c>
      <c r="C33">
        <v>88218.23</v>
      </c>
      <c r="D33">
        <v>97483.56</v>
      </c>
      <c r="E33">
        <v>1</v>
      </c>
      <c r="F33">
        <v>0</v>
      </c>
    </row>
    <row r="34" spans="1:6">
      <c r="A34">
        <v>63408.86</v>
      </c>
      <c r="B34">
        <v>129219.61</v>
      </c>
      <c r="C34">
        <v>46085.25</v>
      </c>
      <c r="D34">
        <v>97427.839999999997</v>
      </c>
      <c r="E34">
        <v>0</v>
      </c>
      <c r="F34">
        <v>1</v>
      </c>
    </row>
    <row r="35" spans="1:6">
      <c r="A35">
        <v>55493.95</v>
      </c>
      <c r="B35">
        <v>103057.49</v>
      </c>
      <c r="C35">
        <v>214634.81</v>
      </c>
      <c r="D35">
        <v>96778.92</v>
      </c>
      <c r="E35">
        <v>0</v>
      </c>
      <c r="F35">
        <v>0</v>
      </c>
    </row>
    <row r="36" spans="1:6">
      <c r="A36">
        <v>46426.07</v>
      </c>
      <c r="B36">
        <v>157693.92000000001</v>
      </c>
      <c r="C36">
        <v>210797.67</v>
      </c>
      <c r="D36">
        <v>96712.8</v>
      </c>
      <c r="E36">
        <v>0</v>
      </c>
      <c r="F36">
        <v>1</v>
      </c>
    </row>
    <row r="37" spans="1:6">
      <c r="A37">
        <v>46014.02</v>
      </c>
      <c r="B37">
        <v>85047.44</v>
      </c>
      <c r="C37">
        <v>205517.64</v>
      </c>
      <c r="D37">
        <v>96479.51</v>
      </c>
      <c r="E37">
        <v>1</v>
      </c>
      <c r="F37">
        <v>0</v>
      </c>
    </row>
    <row r="38" spans="1:6">
      <c r="A38">
        <v>28663.759999999998</v>
      </c>
      <c r="B38">
        <v>127056.21</v>
      </c>
      <c r="C38">
        <v>201126.82</v>
      </c>
      <c r="D38">
        <v>90708.19</v>
      </c>
      <c r="E38">
        <v>0</v>
      </c>
      <c r="F38">
        <v>0</v>
      </c>
    </row>
    <row r="39" spans="1:6">
      <c r="A39">
        <v>44069.95</v>
      </c>
      <c r="B39">
        <v>51283.14</v>
      </c>
      <c r="C39">
        <v>197029.42</v>
      </c>
      <c r="D39">
        <v>89949.14</v>
      </c>
      <c r="E39">
        <v>0</v>
      </c>
      <c r="F39">
        <v>1</v>
      </c>
    </row>
    <row r="40" spans="1:6">
      <c r="A40">
        <v>20229.59</v>
      </c>
      <c r="B40">
        <v>65947.929999999993</v>
      </c>
      <c r="C40">
        <v>185265.1</v>
      </c>
      <c r="D40">
        <v>81229.06</v>
      </c>
      <c r="E40">
        <v>1</v>
      </c>
      <c r="F40">
        <v>0</v>
      </c>
    </row>
    <row r="41" spans="1:6">
      <c r="A41">
        <v>38558.51</v>
      </c>
      <c r="B41">
        <v>82982.09</v>
      </c>
      <c r="C41">
        <v>174999.3</v>
      </c>
      <c r="D41">
        <v>81005.759999999995</v>
      </c>
      <c r="E41">
        <v>0</v>
      </c>
      <c r="F41">
        <v>1</v>
      </c>
    </row>
    <row r="42" spans="1:6">
      <c r="A42">
        <v>28754.33</v>
      </c>
      <c r="B42">
        <v>118546.05</v>
      </c>
      <c r="C42">
        <v>172795.67</v>
      </c>
      <c r="D42">
        <v>78239.91</v>
      </c>
      <c r="E42">
        <v>0</v>
      </c>
      <c r="F42">
        <v>1</v>
      </c>
    </row>
    <row r="43" spans="1:6">
      <c r="A43">
        <v>27892.92</v>
      </c>
      <c r="B43">
        <v>84710.77</v>
      </c>
      <c r="C43">
        <v>164470.71</v>
      </c>
      <c r="D43">
        <v>77798.83</v>
      </c>
      <c r="E43">
        <v>0</v>
      </c>
      <c r="F43">
        <v>0</v>
      </c>
    </row>
    <row r="44" spans="1:6">
      <c r="A44">
        <v>23640.93</v>
      </c>
      <c r="B44">
        <v>96189.63</v>
      </c>
      <c r="C44">
        <v>148001.10999999999</v>
      </c>
      <c r="D44">
        <v>71498.490000000005</v>
      </c>
      <c r="E44">
        <v>0</v>
      </c>
      <c r="F44">
        <v>1</v>
      </c>
    </row>
    <row r="45" spans="1:6">
      <c r="A45">
        <v>15505.73</v>
      </c>
      <c r="B45">
        <v>127382.3</v>
      </c>
      <c r="C45">
        <v>35534.17</v>
      </c>
      <c r="D45">
        <v>69758.98</v>
      </c>
      <c r="E45">
        <v>1</v>
      </c>
      <c r="F45">
        <v>0</v>
      </c>
    </row>
    <row r="46" spans="1:6">
      <c r="A46">
        <v>22177.74</v>
      </c>
      <c r="B46">
        <v>154806.14000000001</v>
      </c>
      <c r="C46">
        <v>28334.720000000001</v>
      </c>
      <c r="D46">
        <v>65200.33</v>
      </c>
      <c r="E46">
        <v>0</v>
      </c>
      <c r="F46">
        <v>1</v>
      </c>
    </row>
    <row r="47" spans="1:6">
      <c r="A47">
        <v>1000.23</v>
      </c>
      <c r="B47">
        <v>124153.04</v>
      </c>
      <c r="C47">
        <v>1903.93</v>
      </c>
      <c r="D47">
        <v>64926.080000000002</v>
      </c>
      <c r="E47">
        <v>1</v>
      </c>
      <c r="F47">
        <v>0</v>
      </c>
    </row>
    <row r="48" spans="1:6">
      <c r="A48">
        <v>1315.46</v>
      </c>
      <c r="B48">
        <v>115816.21</v>
      </c>
      <c r="C48">
        <v>297114.46000000002</v>
      </c>
      <c r="D48">
        <v>49490.75</v>
      </c>
      <c r="E48">
        <v>0</v>
      </c>
      <c r="F48">
        <v>0</v>
      </c>
    </row>
    <row r="49" spans="1:6">
      <c r="A49">
        <v>0</v>
      </c>
      <c r="B49">
        <v>135426.92000000001</v>
      </c>
      <c r="C49">
        <v>0</v>
      </c>
      <c r="D49">
        <v>42559.73</v>
      </c>
      <c r="E49">
        <v>0</v>
      </c>
      <c r="F49">
        <v>1</v>
      </c>
    </row>
    <row r="50" spans="1:6">
      <c r="A50">
        <v>542.04999999999995</v>
      </c>
      <c r="B50">
        <v>51743.15</v>
      </c>
      <c r="C50">
        <v>0</v>
      </c>
      <c r="D50">
        <v>35673.410000000003</v>
      </c>
      <c r="E50">
        <v>1</v>
      </c>
      <c r="F50">
        <v>0</v>
      </c>
    </row>
    <row r="51" spans="1:6">
      <c r="A51">
        <v>0</v>
      </c>
      <c r="B51">
        <v>116983.8</v>
      </c>
      <c r="C51">
        <v>45173.06</v>
      </c>
      <c r="D51">
        <v>14681.4</v>
      </c>
      <c r="E51">
        <v>0</v>
      </c>
      <c r="F5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4A27-36A7-5D4A-9705-0DB58413233E}">
  <dimension ref="A1:Q51"/>
  <sheetViews>
    <sheetView workbookViewId="0">
      <selection sqref="A1:XFD1048576"/>
    </sheetView>
  </sheetViews>
  <sheetFormatPr baseColWidth="10" defaultRowHeight="16"/>
  <cols>
    <col min="3" max="3" width="15" bestFit="1" customWidth="1"/>
    <col min="7" max="7" width="13.83203125" bestFit="1" customWidth="1"/>
    <col min="8" max="8" width="15.5" bestFit="1" customWidth="1"/>
    <col min="9" max="9" width="12.33203125" bestFit="1" customWidth="1"/>
    <col min="10" max="10" width="11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8</v>
      </c>
      <c r="E1" t="s">
        <v>6</v>
      </c>
      <c r="F1" t="s">
        <v>4</v>
      </c>
      <c r="G1" t="s">
        <v>9</v>
      </c>
      <c r="H1" t="s">
        <v>10</v>
      </c>
      <c r="I1" t="s">
        <v>11</v>
      </c>
      <c r="J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>
      <c r="A2">
        <v>165349.20000000001</v>
      </c>
      <c r="B2">
        <v>136897.79999999999</v>
      </c>
      <c r="C2">
        <v>471784.1</v>
      </c>
      <c r="D2">
        <v>1</v>
      </c>
      <c r="E2">
        <v>0</v>
      </c>
      <c r="F2">
        <v>192261.83</v>
      </c>
      <c r="G2">
        <f>$L$2+$M$2*A2+$N$2*B2+$O$2*C2+$P$2*D2+$Q$2*E2</f>
        <v>193454.927</v>
      </c>
      <c r="H2">
        <f>G2-F2</f>
        <v>1193.0970000000088</v>
      </c>
      <c r="I2">
        <f>H2^2</f>
        <v>1423480.4514090212</v>
      </c>
      <c r="J2">
        <f>SUM(I2:I51)</f>
        <v>3949782864.7277632</v>
      </c>
      <c r="L2">
        <v>50000</v>
      </c>
      <c r="M2">
        <v>0.8</v>
      </c>
      <c r="N2">
        <v>-0.02</v>
      </c>
      <c r="O2">
        <v>0.03</v>
      </c>
      <c r="P2">
        <v>-240</v>
      </c>
      <c r="Q2">
        <v>-198</v>
      </c>
    </row>
    <row r="3" spans="1:17">
      <c r="A3">
        <v>162597.70000000001</v>
      </c>
      <c r="B3">
        <v>151377.59</v>
      </c>
      <c r="C3">
        <v>443898.53</v>
      </c>
      <c r="D3">
        <v>0</v>
      </c>
      <c r="E3">
        <v>1</v>
      </c>
      <c r="F3">
        <v>191792.06</v>
      </c>
      <c r="G3">
        <f t="shared" ref="G3:G51" si="0">$L$2+$M$2*A3+$N$2*B3+$O$2*C3+$P$2*D3+$Q$2*E3</f>
        <v>190169.56410000005</v>
      </c>
      <c r="H3">
        <f t="shared" ref="H3:H51" si="1">G3-F3</f>
        <v>-1622.4958999999508</v>
      </c>
      <c r="I3">
        <f t="shared" ref="I3:I51" si="2">H3^2</f>
        <v>2632492.9455166501</v>
      </c>
    </row>
    <row r="4" spans="1:17">
      <c r="A4">
        <v>153441.51</v>
      </c>
      <c r="B4">
        <v>101145.55</v>
      </c>
      <c r="C4">
        <v>407934.54</v>
      </c>
      <c r="D4">
        <v>0</v>
      </c>
      <c r="E4">
        <v>0</v>
      </c>
      <c r="F4">
        <v>191050.39</v>
      </c>
      <c r="G4">
        <f t="shared" si="0"/>
        <v>182968.33320000002</v>
      </c>
      <c r="H4">
        <f t="shared" si="1"/>
        <v>-8082.0567999999912</v>
      </c>
      <c r="I4">
        <f t="shared" si="2"/>
        <v>65319642.118426099</v>
      </c>
    </row>
    <row r="5" spans="1:17">
      <c r="A5">
        <v>144372.41</v>
      </c>
      <c r="B5">
        <v>118671.85</v>
      </c>
      <c r="C5">
        <v>383199.62</v>
      </c>
      <c r="D5">
        <v>1</v>
      </c>
      <c r="E5">
        <v>0</v>
      </c>
      <c r="F5">
        <v>182901.99</v>
      </c>
      <c r="G5">
        <f t="shared" si="0"/>
        <v>174380.47960000002</v>
      </c>
      <c r="H5">
        <f t="shared" si="1"/>
        <v>-8521.5103999999701</v>
      </c>
      <c r="I5">
        <f t="shared" si="2"/>
        <v>72616139.497307643</v>
      </c>
    </row>
    <row r="6" spans="1:17">
      <c r="A6">
        <v>142107.34</v>
      </c>
      <c r="B6">
        <v>91391.77</v>
      </c>
      <c r="C6">
        <v>366168.42</v>
      </c>
      <c r="D6">
        <v>0</v>
      </c>
      <c r="E6">
        <v>0</v>
      </c>
      <c r="F6">
        <v>166187.94</v>
      </c>
      <c r="G6">
        <f t="shared" si="0"/>
        <v>172843.08919999999</v>
      </c>
      <c r="H6">
        <f t="shared" si="1"/>
        <v>6655.1491999999853</v>
      </c>
      <c r="I6">
        <f t="shared" si="2"/>
        <v>44291010.87426044</v>
      </c>
    </row>
    <row r="7" spans="1:17">
      <c r="A7">
        <v>131876.9</v>
      </c>
      <c r="B7">
        <v>99814.71</v>
      </c>
      <c r="C7">
        <v>362861.36</v>
      </c>
      <c r="D7">
        <v>1</v>
      </c>
      <c r="E7">
        <v>0</v>
      </c>
      <c r="F7">
        <v>156991.12</v>
      </c>
      <c r="G7">
        <f t="shared" si="0"/>
        <v>164151.06660000002</v>
      </c>
      <c r="H7">
        <f t="shared" si="1"/>
        <v>7159.9466000000248</v>
      </c>
      <c r="I7">
        <f t="shared" si="2"/>
        <v>51264835.314851917</v>
      </c>
    </row>
    <row r="8" spans="1:17">
      <c r="A8">
        <v>134615.46</v>
      </c>
      <c r="B8">
        <v>147198.87</v>
      </c>
      <c r="C8">
        <v>127716.82</v>
      </c>
      <c r="D8">
        <v>0</v>
      </c>
      <c r="E8">
        <v>1</v>
      </c>
      <c r="F8">
        <v>156122.51</v>
      </c>
      <c r="G8">
        <f t="shared" si="0"/>
        <v>158381.89520000003</v>
      </c>
      <c r="H8">
        <f t="shared" si="1"/>
        <v>2259.3852000000188</v>
      </c>
      <c r="I8">
        <f t="shared" si="2"/>
        <v>5104821.4819791252</v>
      </c>
    </row>
    <row r="9" spans="1:17">
      <c r="A9">
        <v>130298.13</v>
      </c>
      <c r="B9">
        <v>145530.06</v>
      </c>
      <c r="C9">
        <v>323876.68</v>
      </c>
      <c r="D9">
        <v>0</v>
      </c>
      <c r="E9">
        <v>0</v>
      </c>
      <c r="F9">
        <v>155752.6</v>
      </c>
      <c r="G9">
        <f t="shared" si="0"/>
        <v>161044.20320000002</v>
      </c>
      <c r="H9">
        <f t="shared" si="1"/>
        <v>5291.6032000000123</v>
      </c>
      <c r="I9">
        <f t="shared" si="2"/>
        <v>28001064.426250368</v>
      </c>
    </row>
    <row r="10" spans="1:17">
      <c r="A10">
        <v>120542.52</v>
      </c>
      <c r="B10">
        <v>148718.95000000001</v>
      </c>
      <c r="C10">
        <v>311613.28999999998</v>
      </c>
      <c r="D10">
        <v>1</v>
      </c>
      <c r="E10">
        <v>0</v>
      </c>
      <c r="F10">
        <v>152211.76999999999</v>
      </c>
      <c r="G10">
        <f t="shared" si="0"/>
        <v>152568.03570000001</v>
      </c>
      <c r="H10">
        <f t="shared" si="1"/>
        <v>356.26570000001811</v>
      </c>
      <c r="I10">
        <f t="shared" si="2"/>
        <v>126925.24899650291</v>
      </c>
    </row>
    <row r="11" spans="1:17">
      <c r="A11">
        <v>123334.88</v>
      </c>
      <c r="B11">
        <v>108679.17</v>
      </c>
      <c r="C11">
        <v>304981.62</v>
      </c>
      <c r="D11">
        <v>0</v>
      </c>
      <c r="E11">
        <v>1</v>
      </c>
      <c r="F11">
        <v>149759.96</v>
      </c>
      <c r="G11">
        <f t="shared" si="0"/>
        <v>155445.76920000001</v>
      </c>
      <c r="H11">
        <f t="shared" si="1"/>
        <v>5685.8092000000179</v>
      </c>
      <c r="I11">
        <f t="shared" si="2"/>
        <v>32328426.258804843</v>
      </c>
    </row>
    <row r="12" spans="1:17">
      <c r="A12">
        <v>101913.08</v>
      </c>
      <c r="B12">
        <v>110594.11</v>
      </c>
      <c r="C12">
        <v>229160.95</v>
      </c>
      <c r="D12">
        <v>0</v>
      </c>
      <c r="E12">
        <v>0</v>
      </c>
      <c r="F12">
        <v>146121.95000000001</v>
      </c>
      <c r="G12">
        <f t="shared" si="0"/>
        <v>136193.41030000002</v>
      </c>
      <c r="H12">
        <f t="shared" si="1"/>
        <v>-9928.5396999999939</v>
      </c>
      <c r="I12">
        <f t="shared" si="2"/>
        <v>98575900.574475974</v>
      </c>
    </row>
    <row r="13" spans="1:17">
      <c r="A13">
        <v>100671.96</v>
      </c>
      <c r="B13">
        <v>91790.61</v>
      </c>
      <c r="C13">
        <v>249744.55</v>
      </c>
      <c r="D13">
        <v>0</v>
      </c>
      <c r="E13">
        <v>1</v>
      </c>
      <c r="F13">
        <v>144259.4</v>
      </c>
      <c r="G13">
        <f t="shared" si="0"/>
        <v>135996.09230000002</v>
      </c>
      <c r="H13">
        <f t="shared" si="1"/>
        <v>-8263.3076999999757</v>
      </c>
      <c r="I13">
        <f t="shared" si="2"/>
        <v>68282254.144878894</v>
      </c>
    </row>
    <row r="14" spans="1:17">
      <c r="A14">
        <v>93863.75</v>
      </c>
      <c r="B14">
        <v>127320.38</v>
      </c>
      <c r="C14">
        <v>249839.44</v>
      </c>
      <c r="D14">
        <v>0</v>
      </c>
      <c r="E14">
        <v>0</v>
      </c>
      <c r="F14">
        <v>141585.51999999999</v>
      </c>
      <c r="G14">
        <f t="shared" si="0"/>
        <v>130039.77559999999</v>
      </c>
      <c r="H14">
        <f t="shared" si="1"/>
        <v>-11545.744399999996</v>
      </c>
      <c r="I14">
        <f t="shared" si="2"/>
        <v>133304213.75013126</v>
      </c>
    </row>
    <row r="15" spans="1:17">
      <c r="A15">
        <v>91992.39</v>
      </c>
      <c r="B15">
        <v>135495.07</v>
      </c>
      <c r="C15">
        <v>252664.93</v>
      </c>
      <c r="D15">
        <v>0</v>
      </c>
      <c r="E15">
        <v>1</v>
      </c>
      <c r="F15">
        <v>134307.35</v>
      </c>
      <c r="G15">
        <f t="shared" si="0"/>
        <v>128265.95849999999</v>
      </c>
      <c r="H15">
        <f t="shared" si="1"/>
        <v>-6041.3915000000125</v>
      </c>
      <c r="I15">
        <f t="shared" si="2"/>
        <v>36498411.256272398</v>
      </c>
    </row>
    <row r="16" spans="1:17">
      <c r="A16">
        <v>119943.24</v>
      </c>
      <c r="B16">
        <v>156547.42000000001</v>
      </c>
      <c r="C16">
        <v>256512.92</v>
      </c>
      <c r="D16">
        <v>0</v>
      </c>
      <c r="E16">
        <v>0</v>
      </c>
      <c r="F16">
        <v>132602.65</v>
      </c>
      <c r="G16">
        <f t="shared" si="0"/>
        <v>150519.0312</v>
      </c>
      <c r="H16">
        <f t="shared" si="1"/>
        <v>17916.381200000003</v>
      </c>
      <c r="I16">
        <f t="shared" si="2"/>
        <v>320996715.30371356</v>
      </c>
    </row>
    <row r="17" spans="1:9">
      <c r="A17">
        <v>114523.61</v>
      </c>
      <c r="B17">
        <v>122616.84</v>
      </c>
      <c r="C17">
        <v>261776.23</v>
      </c>
      <c r="D17">
        <v>1</v>
      </c>
      <c r="E17">
        <v>0</v>
      </c>
      <c r="F17">
        <v>129917.04</v>
      </c>
      <c r="G17">
        <f t="shared" si="0"/>
        <v>146779.83810000002</v>
      </c>
      <c r="H17">
        <f t="shared" si="1"/>
        <v>16862.798100000029</v>
      </c>
      <c r="I17">
        <f t="shared" si="2"/>
        <v>284353959.76136458</v>
      </c>
    </row>
    <row r="18" spans="1:9">
      <c r="A18">
        <v>78013.11</v>
      </c>
      <c r="B18">
        <v>121597.55</v>
      </c>
      <c r="C18">
        <v>264346.06</v>
      </c>
      <c r="D18">
        <v>0</v>
      </c>
      <c r="E18">
        <v>1</v>
      </c>
      <c r="F18">
        <v>126992.93</v>
      </c>
      <c r="G18">
        <f t="shared" si="0"/>
        <v>117710.91880000001</v>
      </c>
      <c r="H18">
        <f t="shared" si="1"/>
        <v>-9282.011199999979</v>
      </c>
      <c r="I18">
        <f t="shared" si="2"/>
        <v>86155731.916925043</v>
      </c>
    </row>
    <row r="19" spans="1:9">
      <c r="A19">
        <v>94657.16</v>
      </c>
      <c r="B19">
        <v>145077.57999999999</v>
      </c>
      <c r="C19">
        <v>282574.31</v>
      </c>
      <c r="D19">
        <v>1</v>
      </c>
      <c r="E19">
        <v>0</v>
      </c>
      <c r="F19">
        <v>125370.37</v>
      </c>
      <c r="G19">
        <f t="shared" si="0"/>
        <v>131061.4057</v>
      </c>
      <c r="H19">
        <f t="shared" si="1"/>
        <v>5691.0357000000076</v>
      </c>
      <c r="I19">
        <f t="shared" si="2"/>
        <v>32387887.338674575</v>
      </c>
    </row>
    <row r="20" spans="1:9">
      <c r="A20">
        <v>91749.16</v>
      </c>
      <c r="B20">
        <v>114175.79</v>
      </c>
      <c r="C20">
        <v>294919.57</v>
      </c>
      <c r="D20">
        <v>0</v>
      </c>
      <c r="E20">
        <v>0</v>
      </c>
      <c r="F20">
        <v>124266.9</v>
      </c>
      <c r="G20">
        <f t="shared" si="0"/>
        <v>129963.39930000002</v>
      </c>
      <c r="H20">
        <f t="shared" si="1"/>
        <v>5696.499300000025</v>
      </c>
      <c r="I20">
        <f t="shared" si="2"/>
        <v>32450104.274900775</v>
      </c>
    </row>
    <row r="21" spans="1:9">
      <c r="A21">
        <v>86419.7</v>
      </c>
      <c r="B21">
        <v>153514.10999999999</v>
      </c>
      <c r="C21">
        <v>0</v>
      </c>
      <c r="D21">
        <v>1</v>
      </c>
      <c r="E21">
        <v>0</v>
      </c>
      <c r="F21">
        <v>122776.86</v>
      </c>
      <c r="G21">
        <f t="shared" si="0"/>
        <v>115825.47779999999</v>
      </c>
      <c r="H21">
        <f t="shared" si="1"/>
        <v>-6951.3822000000073</v>
      </c>
      <c r="I21">
        <f t="shared" si="2"/>
        <v>48321714.490476944</v>
      </c>
    </row>
    <row r="22" spans="1:9">
      <c r="A22">
        <v>76253.86</v>
      </c>
      <c r="B22">
        <v>113867.3</v>
      </c>
      <c r="C22">
        <v>298664.46999999997</v>
      </c>
      <c r="D22">
        <v>0</v>
      </c>
      <c r="E22">
        <v>1</v>
      </c>
      <c r="F22">
        <v>118474.03</v>
      </c>
      <c r="G22">
        <f t="shared" si="0"/>
        <v>117487.6761</v>
      </c>
      <c r="H22">
        <f t="shared" si="1"/>
        <v>-986.35390000000189</v>
      </c>
      <c r="I22">
        <f t="shared" si="2"/>
        <v>972894.01604521368</v>
      </c>
    </row>
    <row r="23" spans="1:9">
      <c r="A23">
        <v>78389.47</v>
      </c>
      <c r="B23">
        <v>153773.43</v>
      </c>
      <c r="C23">
        <v>299737.28999999998</v>
      </c>
      <c r="D23">
        <v>1</v>
      </c>
      <c r="E23">
        <v>0</v>
      </c>
      <c r="F23">
        <v>111313.02</v>
      </c>
      <c r="G23">
        <f t="shared" si="0"/>
        <v>118388.2261</v>
      </c>
      <c r="H23">
        <f t="shared" si="1"/>
        <v>7075.2060999999958</v>
      </c>
      <c r="I23">
        <f t="shared" si="2"/>
        <v>50058541.357477151</v>
      </c>
    </row>
    <row r="24" spans="1:9">
      <c r="A24">
        <v>73994.559999999998</v>
      </c>
      <c r="B24">
        <v>122782.75</v>
      </c>
      <c r="C24">
        <v>303319.26</v>
      </c>
      <c r="D24">
        <v>0</v>
      </c>
      <c r="E24">
        <v>0</v>
      </c>
      <c r="F24">
        <v>110352.25</v>
      </c>
      <c r="G24">
        <f t="shared" si="0"/>
        <v>115839.5708</v>
      </c>
      <c r="H24">
        <f t="shared" si="1"/>
        <v>5487.3208000000013</v>
      </c>
      <c r="I24">
        <f t="shared" si="2"/>
        <v>30110689.562112655</v>
      </c>
    </row>
    <row r="25" spans="1:9">
      <c r="A25">
        <v>67532.53</v>
      </c>
      <c r="B25">
        <v>105751.03</v>
      </c>
      <c r="C25">
        <v>304768.73</v>
      </c>
      <c r="D25">
        <v>0</v>
      </c>
      <c r="E25">
        <v>0</v>
      </c>
      <c r="F25">
        <v>108733.99</v>
      </c>
      <c r="G25">
        <f t="shared" si="0"/>
        <v>111054.0653</v>
      </c>
      <c r="H25">
        <f t="shared" si="1"/>
        <v>2320.0752999999968</v>
      </c>
      <c r="I25">
        <f t="shared" si="2"/>
        <v>5382749.3976700753</v>
      </c>
    </row>
    <row r="26" spans="1:9">
      <c r="A26">
        <v>77044.009999999995</v>
      </c>
      <c r="B26">
        <v>99281.34</v>
      </c>
      <c r="C26">
        <v>140574.81</v>
      </c>
      <c r="D26">
        <v>1</v>
      </c>
      <c r="E26">
        <v>0</v>
      </c>
      <c r="F26">
        <v>108552.04</v>
      </c>
      <c r="G26">
        <f t="shared" si="0"/>
        <v>113626.82550000001</v>
      </c>
      <c r="H26">
        <f t="shared" si="1"/>
        <v>5074.7855000000127</v>
      </c>
      <c r="I26">
        <f t="shared" si="2"/>
        <v>25753447.871010378</v>
      </c>
    </row>
    <row r="27" spans="1:9">
      <c r="A27">
        <v>64664.71</v>
      </c>
      <c r="B27">
        <v>139553.16</v>
      </c>
      <c r="C27">
        <v>137962.62</v>
      </c>
      <c r="D27">
        <v>0</v>
      </c>
      <c r="E27">
        <v>1</v>
      </c>
      <c r="F27">
        <v>107404.34</v>
      </c>
      <c r="G27">
        <f t="shared" si="0"/>
        <v>102881.5834</v>
      </c>
      <c r="H27">
        <f t="shared" si="1"/>
        <v>-4522.7565999999933</v>
      </c>
      <c r="I27">
        <f t="shared" si="2"/>
        <v>20455327.262843501</v>
      </c>
    </row>
    <row r="28" spans="1:9">
      <c r="A28">
        <v>75328.87</v>
      </c>
      <c r="B28">
        <v>144135.98000000001</v>
      </c>
      <c r="C28">
        <v>134050.07</v>
      </c>
      <c r="D28">
        <v>0</v>
      </c>
      <c r="E28">
        <v>0</v>
      </c>
      <c r="F28">
        <v>105733.54</v>
      </c>
      <c r="G28">
        <f t="shared" si="0"/>
        <v>111401.87849999999</v>
      </c>
      <c r="H28">
        <f t="shared" si="1"/>
        <v>5668.338499999998</v>
      </c>
      <c r="I28">
        <f t="shared" si="2"/>
        <v>32130061.350582227</v>
      </c>
    </row>
    <row r="29" spans="1:9">
      <c r="A29">
        <v>72107.600000000006</v>
      </c>
      <c r="B29">
        <v>127864.55</v>
      </c>
      <c r="C29">
        <v>353183.81</v>
      </c>
      <c r="D29">
        <v>1</v>
      </c>
      <c r="E29">
        <v>0</v>
      </c>
      <c r="F29">
        <v>105008.31</v>
      </c>
      <c r="G29">
        <f t="shared" si="0"/>
        <v>115484.30330000001</v>
      </c>
      <c r="H29">
        <f t="shared" si="1"/>
        <v>10475.993300000016</v>
      </c>
      <c r="I29">
        <f t="shared" si="2"/>
        <v>109746435.62164524</v>
      </c>
    </row>
    <row r="30" spans="1:9">
      <c r="A30">
        <v>66051.520000000004</v>
      </c>
      <c r="B30">
        <v>182645.56</v>
      </c>
      <c r="C30">
        <v>118148.2</v>
      </c>
      <c r="D30">
        <v>0</v>
      </c>
      <c r="E30">
        <v>0</v>
      </c>
      <c r="F30">
        <v>103282.38</v>
      </c>
      <c r="G30">
        <f t="shared" si="0"/>
        <v>102732.75080000001</v>
      </c>
      <c r="H30">
        <f t="shared" si="1"/>
        <v>-549.62919999999576</v>
      </c>
      <c r="I30">
        <f t="shared" si="2"/>
        <v>302092.25749263534</v>
      </c>
    </row>
    <row r="31" spans="1:9">
      <c r="A31">
        <v>65605.48</v>
      </c>
      <c r="B31">
        <v>153032.06</v>
      </c>
      <c r="C31">
        <v>107138.38</v>
      </c>
      <c r="D31">
        <v>1</v>
      </c>
      <c r="E31">
        <v>0</v>
      </c>
      <c r="F31">
        <v>101004.64</v>
      </c>
      <c r="G31">
        <f t="shared" si="0"/>
        <v>102397.8942</v>
      </c>
      <c r="H31">
        <f t="shared" si="1"/>
        <v>1393.2541999999958</v>
      </c>
      <c r="I31">
        <f t="shared" si="2"/>
        <v>1941157.2658176282</v>
      </c>
    </row>
    <row r="32" spans="1:9">
      <c r="A32">
        <v>61994.48</v>
      </c>
      <c r="B32">
        <v>115641.28</v>
      </c>
      <c r="C32">
        <v>91131.24</v>
      </c>
      <c r="D32">
        <v>0</v>
      </c>
      <c r="E32">
        <v>0</v>
      </c>
      <c r="F32">
        <v>99937.59</v>
      </c>
      <c r="G32">
        <f t="shared" si="0"/>
        <v>100016.69560000001</v>
      </c>
      <c r="H32">
        <f t="shared" si="1"/>
        <v>79.105600000009872</v>
      </c>
      <c r="I32">
        <f t="shared" si="2"/>
        <v>6257.695951361562</v>
      </c>
    </row>
    <row r="33" spans="1:9">
      <c r="A33">
        <v>61136.38</v>
      </c>
      <c r="B33">
        <v>152701.92000000001</v>
      </c>
      <c r="C33">
        <v>88218.23</v>
      </c>
      <c r="D33">
        <v>1</v>
      </c>
      <c r="E33">
        <v>0</v>
      </c>
      <c r="F33">
        <v>97483.56</v>
      </c>
      <c r="G33">
        <f t="shared" si="0"/>
        <v>98261.612499999988</v>
      </c>
      <c r="H33">
        <f t="shared" si="1"/>
        <v>778.05249999999069</v>
      </c>
      <c r="I33">
        <f t="shared" si="2"/>
        <v>605365.69275623548</v>
      </c>
    </row>
    <row r="34" spans="1:9">
      <c r="A34">
        <v>63408.86</v>
      </c>
      <c r="B34">
        <v>129219.61</v>
      </c>
      <c r="C34">
        <v>46085.25</v>
      </c>
      <c r="D34">
        <v>0</v>
      </c>
      <c r="E34">
        <v>1</v>
      </c>
      <c r="F34">
        <v>97427.839999999997</v>
      </c>
      <c r="G34">
        <f t="shared" si="0"/>
        <v>99327.253299999997</v>
      </c>
      <c r="H34">
        <f t="shared" si="1"/>
        <v>1899.4133000000002</v>
      </c>
      <c r="I34">
        <f t="shared" si="2"/>
        <v>3607770.8842168907</v>
      </c>
    </row>
    <row r="35" spans="1:9">
      <c r="A35">
        <v>55493.95</v>
      </c>
      <c r="B35">
        <v>103057.49</v>
      </c>
      <c r="C35">
        <v>214634.81</v>
      </c>
      <c r="D35">
        <v>0</v>
      </c>
      <c r="E35">
        <v>0</v>
      </c>
      <c r="F35">
        <v>96778.92</v>
      </c>
      <c r="G35">
        <f t="shared" si="0"/>
        <v>98773.054499999998</v>
      </c>
      <c r="H35">
        <f t="shared" si="1"/>
        <v>1994.1345000000001</v>
      </c>
      <c r="I35">
        <f t="shared" si="2"/>
        <v>3976572.4040902504</v>
      </c>
    </row>
    <row r="36" spans="1:9">
      <c r="A36">
        <v>46426.07</v>
      </c>
      <c r="B36">
        <v>157693.92000000001</v>
      </c>
      <c r="C36">
        <v>210797.67</v>
      </c>
      <c r="D36">
        <v>0</v>
      </c>
      <c r="E36">
        <v>1</v>
      </c>
      <c r="F36">
        <v>96712.8</v>
      </c>
      <c r="G36">
        <f t="shared" si="0"/>
        <v>90112.907699999996</v>
      </c>
      <c r="H36">
        <f t="shared" si="1"/>
        <v>-6599.8923000000068</v>
      </c>
      <c r="I36">
        <f t="shared" si="2"/>
        <v>43558578.371599376</v>
      </c>
    </row>
    <row r="37" spans="1:9">
      <c r="A37">
        <v>46014.02</v>
      </c>
      <c r="B37">
        <v>85047.44</v>
      </c>
      <c r="C37">
        <v>205517.64</v>
      </c>
      <c r="D37">
        <v>1</v>
      </c>
      <c r="E37">
        <v>0</v>
      </c>
      <c r="F37">
        <v>96479.51</v>
      </c>
      <c r="G37">
        <f t="shared" si="0"/>
        <v>91035.796400000007</v>
      </c>
      <c r="H37">
        <f t="shared" si="1"/>
        <v>-5443.7135999999882</v>
      </c>
      <c r="I37">
        <f t="shared" si="2"/>
        <v>29634017.758824833</v>
      </c>
    </row>
    <row r="38" spans="1:9">
      <c r="A38">
        <v>28663.759999999998</v>
      </c>
      <c r="B38">
        <v>127056.21</v>
      </c>
      <c r="C38">
        <v>201126.82</v>
      </c>
      <c r="D38">
        <v>0</v>
      </c>
      <c r="E38">
        <v>0</v>
      </c>
      <c r="F38">
        <v>90708.19</v>
      </c>
      <c r="G38">
        <f t="shared" si="0"/>
        <v>76423.688399999999</v>
      </c>
      <c r="H38">
        <f t="shared" si="1"/>
        <v>-14284.501600000003</v>
      </c>
      <c r="I38">
        <f t="shared" si="2"/>
        <v>204046985.96040264</v>
      </c>
    </row>
    <row r="39" spans="1:9">
      <c r="A39">
        <v>44069.95</v>
      </c>
      <c r="B39">
        <v>51283.14</v>
      </c>
      <c r="C39">
        <v>197029.42</v>
      </c>
      <c r="D39">
        <v>0</v>
      </c>
      <c r="E39">
        <v>1</v>
      </c>
      <c r="F39">
        <v>89949.14</v>
      </c>
      <c r="G39">
        <f t="shared" si="0"/>
        <v>89943.179799999984</v>
      </c>
      <c r="H39">
        <f t="shared" si="1"/>
        <v>-5.9602000000159023</v>
      </c>
      <c r="I39">
        <f t="shared" si="2"/>
        <v>35.523984040189561</v>
      </c>
    </row>
    <row r="40" spans="1:9">
      <c r="A40">
        <v>20229.59</v>
      </c>
      <c r="B40">
        <v>65947.929999999993</v>
      </c>
      <c r="C40">
        <v>185265.1</v>
      </c>
      <c r="D40">
        <v>1</v>
      </c>
      <c r="E40">
        <v>0</v>
      </c>
      <c r="F40">
        <v>81229.06</v>
      </c>
      <c r="G40">
        <f t="shared" si="0"/>
        <v>70182.666400000002</v>
      </c>
      <c r="H40">
        <f t="shared" si="1"/>
        <v>-11046.393599999996</v>
      </c>
      <c r="I40">
        <f t="shared" si="2"/>
        <v>122022811.56612086</v>
      </c>
    </row>
    <row r="41" spans="1:9">
      <c r="A41">
        <v>38558.51</v>
      </c>
      <c r="B41">
        <v>82982.09</v>
      </c>
      <c r="C41">
        <v>174999.3</v>
      </c>
      <c r="D41">
        <v>0</v>
      </c>
      <c r="E41">
        <v>1</v>
      </c>
      <c r="F41">
        <v>81005.759999999995</v>
      </c>
      <c r="G41">
        <f t="shared" si="0"/>
        <v>84239.145199999999</v>
      </c>
      <c r="H41">
        <f t="shared" si="1"/>
        <v>3233.3852000000043</v>
      </c>
      <c r="I41">
        <f t="shared" si="2"/>
        <v>10454779.851579068</v>
      </c>
    </row>
    <row r="42" spans="1:9">
      <c r="A42">
        <v>28754.33</v>
      </c>
      <c r="B42">
        <v>118546.05</v>
      </c>
      <c r="C42">
        <v>172795.67</v>
      </c>
      <c r="D42">
        <v>0</v>
      </c>
      <c r="E42">
        <v>1</v>
      </c>
      <c r="F42">
        <v>78239.91</v>
      </c>
      <c r="G42">
        <f t="shared" si="0"/>
        <v>75618.413100000005</v>
      </c>
      <c r="H42">
        <f t="shared" si="1"/>
        <v>-2621.4968999999983</v>
      </c>
      <c r="I42">
        <f t="shared" si="2"/>
        <v>6872245.996709601</v>
      </c>
    </row>
    <row r="43" spans="1:9">
      <c r="A43">
        <v>27892.92</v>
      </c>
      <c r="B43">
        <v>84710.77</v>
      </c>
      <c r="C43">
        <v>164470.71</v>
      </c>
      <c r="D43">
        <v>0</v>
      </c>
      <c r="E43">
        <v>0</v>
      </c>
      <c r="F43">
        <v>77798.83</v>
      </c>
      <c r="G43">
        <f t="shared" si="0"/>
        <v>75554.241899999994</v>
      </c>
      <c r="H43">
        <f t="shared" si="1"/>
        <v>-2244.5881000000081</v>
      </c>
      <c r="I43">
        <f t="shared" si="2"/>
        <v>5038175.7386616468</v>
      </c>
    </row>
    <row r="44" spans="1:9">
      <c r="A44">
        <v>23640.93</v>
      </c>
      <c r="B44">
        <v>96189.63</v>
      </c>
      <c r="C44">
        <v>148001.10999999999</v>
      </c>
      <c r="D44">
        <v>0</v>
      </c>
      <c r="E44">
        <v>1</v>
      </c>
      <c r="F44">
        <v>71498.490000000005</v>
      </c>
      <c r="G44">
        <f t="shared" si="0"/>
        <v>71230.984700000001</v>
      </c>
      <c r="H44">
        <f t="shared" si="1"/>
        <v>-267.50530000000435</v>
      </c>
      <c r="I44">
        <f t="shared" si="2"/>
        <v>71559.085528092328</v>
      </c>
    </row>
    <row r="45" spans="1:9">
      <c r="A45">
        <v>15505.73</v>
      </c>
      <c r="B45">
        <v>127382.3</v>
      </c>
      <c r="C45">
        <v>35534.17</v>
      </c>
      <c r="D45">
        <v>1</v>
      </c>
      <c r="E45">
        <v>0</v>
      </c>
      <c r="F45">
        <v>69758.98</v>
      </c>
      <c r="G45">
        <f t="shared" si="0"/>
        <v>60682.963100000001</v>
      </c>
      <c r="H45">
        <f t="shared" si="1"/>
        <v>-9076.0168999999951</v>
      </c>
      <c r="I45">
        <f t="shared" si="2"/>
        <v>82374082.769085526</v>
      </c>
    </row>
    <row r="46" spans="1:9">
      <c r="A46">
        <v>22177.74</v>
      </c>
      <c r="B46">
        <v>154806.14000000001</v>
      </c>
      <c r="C46">
        <v>28334.720000000001</v>
      </c>
      <c r="D46">
        <v>0</v>
      </c>
      <c r="E46">
        <v>1</v>
      </c>
      <c r="F46">
        <v>65200.33</v>
      </c>
      <c r="G46">
        <f t="shared" si="0"/>
        <v>65298.110800000009</v>
      </c>
      <c r="H46">
        <f t="shared" si="1"/>
        <v>97.78080000000773</v>
      </c>
      <c r="I46">
        <f t="shared" si="2"/>
        <v>9561.0848486415125</v>
      </c>
    </row>
    <row r="47" spans="1:9">
      <c r="A47">
        <v>1000.23</v>
      </c>
      <c r="B47">
        <v>124153.04</v>
      </c>
      <c r="C47">
        <v>1903.93</v>
      </c>
      <c r="D47">
        <v>1</v>
      </c>
      <c r="E47">
        <v>0</v>
      </c>
      <c r="F47">
        <v>64926.080000000002</v>
      </c>
      <c r="G47">
        <f t="shared" si="0"/>
        <v>48134.241099999999</v>
      </c>
      <c r="H47">
        <f t="shared" si="1"/>
        <v>-16791.838900000002</v>
      </c>
      <c r="I47">
        <f t="shared" si="2"/>
        <v>281965853.64355332</v>
      </c>
    </row>
    <row r="48" spans="1:9">
      <c r="A48">
        <v>1315.46</v>
      </c>
      <c r="B48">
        <v>115816.21</v>
      </c>
      <c r="C48">
        <v>297114.46000000002</v>
      </c>
      <c r="D48">
        <v>0</v>
      </c>
      <c r="E48">
        <v>0</v>
      </c>
      <c r="F48">
        <v>49490.75</v>
      </c>
      <c r="G48">
        <f t="shared" si="0"/>
        <v>57649.477599999998</v>
      </c>
      <c r="H48">
        <f t="shared" si="1"/>
        <v>8158.7275999999983</v>
      </c>
      <c r="I48">
        <f t="shared" si="2"/>
        <v>66564836.051001735</v>
      </c>
    </row>
    <row r="49" spans="1:9">
      <c r="A49">
        <v>0</v>
      </c>
      <c r="B49">
        <v>135426.92000000001</v>
      </c>
      <c r="C49">
        <v>0</v>
      </c>
      <c r="D49">
        <v>0</v>
      </c>
      <c r="E49">
        <v>1</v>
      </c>
      <c r="F49">
        <v>42559.73</v>
      </c>
      <c r="G49">
        <f t="shared" si="0"/>
        <v>47093.461600000002</v>
      </c>
      <c r="H49">
        <f t="shared" si="1"/>
        <v>4533.7315999999992</v>
      </c>
      <c r="I49">
        <f t="shared" si="2"/>
        <v>20554722.220838554</v>
      </c>
    </row>
    <row r="50" spans="1:9">
      <c r="A50">
        <v>542.04999999999995</v>
      </c>
      <c r="B50">
        <v>51743.15</v>
      </c>
      <c r="C50">
        <v>0</v>
      </c>
      <c r="D50">
        <v>1</v>
      </c>
      <c r="E50">
        <v>0</v>
      </c>
      <c r="F50">
        <v>35673.410000000003</v>
      </c>
      <c r="G50">
        <f t="shared" si="0"/>
        <v>49158.777000000002</v>
      </c>
      <c r="H50">
        <f t="shared" si="1"/>
        <v>13485.366999999998</v>
      </c>
      <c r="I50">
        <f t="shared" si="2"/>
        <v>181855123.12468895</v>
      </c>
    </row>
    <row r="51" spans="1:9">
      <c r="A51">
        <v>0</v>
      </c>
      <c r="B51">
        <v>116983.8</v>
      </c>
      <c r="C51">
        <v>45173.06</v>
      </c>
      <c r="D51">
        <v>0</v>
      </c>
      <c r="E51">
        <v>1</v>
      </c>
      <c r="F51">
        <v>14681.4</v>
      </c>
      <c r="G51">
        <f t="shared" si="0"/>
        <v>48817.515800000001</v>
      </c>
      <c r="H51">
        <f t="shared" si="1"/>
        <v>34136.1158</v>
      </c>
      <c r="I51">
        <f t="shared" si="2"/>
        <v>1165274401.9110096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9B2E-4BF5-A24B-B7E2-DCE5D8741EC6}">
  <dimension ref="A1:Q51"/>
  <sheetViews>
    <sheetView workbookViewId="0">
      <selection activeCell="J2" sqref="J2"/>
    </sheetView>
  </sheetViews>
  <sheetFormatPr baseColWidth="10" defaultRowHeight="16"/>
  <cols>
    <col min="3" max="3" width="15" bestFit="1" customWidth="1"/>
    <col min="7" max="7" width="13.83203125" bestFit="1" customWidth="1"/>
    <col min="8" max="8" width="15.5" bestFit="1" customWidth="1"/>
    <col min="9" max="9" width="12.33203125" bestFit="1" customWidth="1"/>
    <col min="10" max="10" width="11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8</v>
      </c>
      <c r="E1" t="s">
        <v>6</v>
      </c>
      <c r="F1" t="s">
        <v>4</v>
      </c>
      <c r="G1" t="s">
        <v>9</v>
      </c>
      <c r="H1" t="s">
        <v>10</v>
      </c>
      <c r="I1" t="s">
        <v>11</v>
      </c>
      <c r="J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>
      <c r="A2">
        <v>165349.20000000001</v>
      </c>
      <c r="B2">
        <v>136897.79999999999</v>
      </c>
      <c r="C2">
        <v>471784.1</v>
      </c>
      <c r="D2">
        <v>1</v>
      </c>
      <c r="E2">
        <v>0</v>
      </c>
      <c r="F2">
        <v>192261.83</v>
      </c>
      <c r="G2">
        <f>$L$2+$M$2*A2+$N$2*B2+$O$2*C2+$P$2*D2+$Q$2*E2</f>
        <v>192800.61407419184</v>
      </c>
      <c r="H2">
        <f>G2-F2</f>
        <v>538.78407419184805</v>
      </c>
      <c r="I2">
        <f>H2^2</f>
        <v>290288.2786027668</v>
      </c>
      <c r="J2">
        <f>SUM(I2:I51)</f>
        <v>3944394851.5767717</v>
      </c>
      <c r="L2">
        <v>46975.730283051736</v>
      </c>
      <c r="M2">
        <v>0.79658038607073711</v>
      </c>
      <c r="N2">
        <v>0</v>
      </c>
      <c r="O2">
        <v>2.9909770631635427E-2</v>
      </c>
      <c r="P2">
        <v>0</v>
      </c>
      <c r="Q2">
        <v>0</v>
      </c>
    </row>
    <row r="3" spans="1:17">
      <c r="A3">
        <v>162597.70000000001</v>
      </c>
      <c r="B3">
        <v>151377.59</v>
      </c>
      <c r="C3">
        <v>443898.53</v>
      </c>
      <c r="D3">
        <v>0</v>
      </c>
      <c r="E3">
        <v>1</v>
      </c>
      <c r="F3">
        <v>191792.06</v>
      </c>
      <c r="G3">
        <f t="shared" ref="G3:G51" si="0">$L$2+$M$2*A3+$N$2*B3+$O$2*C3+$P$2*D3+$Q$2*E3</f>
        <v>189774.77213928578</v>
      </c>
      <c r="H3">
        <f t="shared" ref="H3:H51" si="1">G3-F3</f>
        <v>-2017.2878607142193</v>
      </c>
      <c r="I3">
        <f t="shared" ref="I3:I51" si="2">H3^2</f>
        <v>4069450.3129849513</v>
      </c>
    </row>
    <row r="4" spans="1:17">
      <c r="A4">
        <v>153441.51</v>
      </c>
      <c r="B4">
        <v>101145.55</v>
      </c>
      <c r="C4">
        <v>407934.54</v>
      </c>
      <c r="D4">
        <v>0</v>
      </c>
      <c r="E4">
        <v>0</v>
      </c>
      <c r="F4">
        <v>191050.39</v>
      </c>
      <c r="G4">
        <f t="shared" si="0"/>
        <v>181405.45608225034</v>
      </c>
      <c r="H4">
        <f t="shared" si="1"/>
        <v>-9644.9339177496731</v>
      </c>
      <c r="I4">
        <f t="shared" si="2"/>
        <v>93024750.277758062</v>
      </c>
    </row>
    <row r="5" spans="1:17">
      <c r="A5">
        <v>144372.41</v>
      </c>
      <c r="B5">
        <v>118671.85</v>
      </c>
      <c r="C5">
        <v>383199.62</v>
      </c>
      <c r="D5">
        <v>1</v>
      </c>
      <c r="E5">
        <v>0</v>
      </c>
      <c r="F5">
        <v>182901.99</v>
      </c>
      <c r="G5">
        <f t="shared" si="0"/>
        <v>173441.37311914435</v>
      </c>
      <c r="H5">
        <f t="shared" si="1"/>
        <v>-9460.6168808556395</v>
      </c>
      <c r="I5">
        <f t="shared" si="2"/>
        <v>89503271.766330689</v>
      </c>
    </row>
    <row r="6" spans="1:17">
      <c r="A6">
        <v>142107.34</v>
      </c>
      <c r="B6">
        <v>91391.77</v>
      </c>
      <c r="C6">
        <v>366168.42</v>
      </c>
      <c r="D6">
        <v>0</v>
      </c>
      <c r="E6">
        <v>0</v>
      </c>
      <c r="F6">
        <v>166187.94</v>
      </c>
      <c r="G6">
        <f t="shared" si="0"/>
        <v>171127.66349848558</v>
      </c>
      <c r="H6">
        <f t="shared" si="1"/>
        <v>4939.723498485575</v>
      </c>
      <c r="I6">
        <f t="shared" si="2"/>
        <v>24400868.241490569</v>
      </c>
    </row>
    <row r="7" spans="1:17">
      <c r="A7">
        <v>131876.9</v>
      </c>
      <c r="B7">
        <v>99814.71</v>
      </c>
      <c r="C7">
        <v>362861.36</v>
      </c>
      <c r="D7">
        <v>1</v>
      </c>
      <c r="E7">
        <v>0</v>
      </c>
      <c r="F7">
        <v>156991.12</v>
      </c>
      <c r="G7">
        <f t="shared" si="0"/>
        <v>162879.38224754701</v>
      </c>
      <c r="H7">
        <f t="shared" si="1"/>
        <v>5888.2622475470125</v>
      </c>
      <c r="I7">
        <f t="shared" si="2"/>
        <v>34671632.295887396</v>
      </c>
    </row>
    <row r="8" spans="1:17">
      <c r="A8">
        <v>134615.46</v>
      </c>
      <c r="B8">
        <v>147198.87</v>
      </c>
      <c r="C8">
        <v>127716.82</v>
      </c>
      <c r="D8">
        <v>0</v>
      </c>
      <c r="E8">
        <v>1</v>
      </c>
      <c r="F8">
        <v>156122.51</v>
      </c>
      <c r="G8">
        <f t="shared" si="0"/>
        <v>158027.74617294347</v>
      </c>
      <c r="H8">
        <f t="shared" si="1"/>
        <v>1905.2361729434633</v>
      </c>
      <c r="I8">
        <f t="shared" si="2"/>
        <v>3629924.8746922542</v>
      </c>
    </row>
    <row r="9" spans="1:17">
      <c r="A9">
        <v>130298.13</v>
      </c>
      <c r="B9">
        <v>145530.06</v>
      </c>
      <c r="C9">
        <v>323876.68</v>
      </c>
      <c r="D9">
        <v>0</v>
      </c>
      <c r="E9">
        <v>0</v>
      </c>
      <c r="F9">
        <v>155752.6</v>
      </c>
      <c r="G9">
        <f t="shared" si="0"/>
        <v>160455.74219448242</v>
      </c>
      <c r="H9">
        <f t="shared" si="1"/>
        <v>4703.1421944824106</v>
      </c>
      <c r="I9">
        <f t="shared" si="2"/>
        <v>22119546.501520824</v>
      </c>
    </row>
    <row r="10" spans="1:17">
      <c r="A10">
        <v>120542.52</v>
      </c>
      <c r="B10">
        <v>148718.95000000001</v>
      </c>
      <c r="C10">
        <v>311613.28999999998</v>
      </c>
      <c r="D10">
        <v>1</v>
      </c>
      <c r="E10">
        <v>0</v>
      </c>
      <c r="F10">
        <v>152211.76999999999</v>
      </c>
      <c r="G10">
        <f t="shared" si="0"/>
        <v>152317.81943226059</v>
      </c>
      <c r="H10">
        <f t="shared" si="1"/>
        <v>106.04943226059549</v>
      </c>
      <c r="I10">
        <f t="shared" si="2"/>
        <v>11246.482082794633</v>
      </c>
    </row>
    <row r="11" spans="1:17">
      <c r="A11">
        <v>123334.88</v>
      </c>
      <c r="B11">
        <v>108679.17</v>
      </c>
      <c r="C11">
        <v>304981.62</v>
      </c>
      <c r="D11">
        <v>0</v>
      </c>
      <c r="E11">
        <v>1</v>
      </c>
      <c r="F11">
        <v>149759.96</v>
      </c>
      <c r="G11">
        <f t="shared" si="0"/>
        <v>154343.80691050438</v>
      </c>
      <c r="H11">
        <f t="shared" si="1"/>
        <v>4583.8469105043914</v>
      </c>
      <c r="I11">
        <f t="shared" si="2"/>
        <v>21011652.498940654</v>
      </c>
    </row>
    <row r="12" spans="1:17">
      <c r="A12">
        <v>101913.08</v>
      </c>
      <c r="B12">
        <v>110594.11</v>
      </c>
      <c r="C12">
        <v>229160.95</v>
      </c>
      <c r="D12">
        <v>0</v>
      </c>
      <c r="E12">
        <v>0</v>
      </c>
      <c r="F12">
        <v>146121.95000000001</v>
      </c>
      <c r="G12">
        <f t="shared" si="0"/>
        <v>135011.84234733731</v>
      </c>
      <c r="H12">
        <f t="shared" si="1"/>
        <v>-11110.1076526627</v>
      </c>
      <c r="I12">
        <f t="shared" si="2"/>
        <v>123434492.0537543</v>
      </c>
    </row>
    <row r="13" spans="1:17">
      <c r="A13">
        <v>100671.96</v>
      </c>
      <c r="B13">
        <v>91790.61</v>
      </c>
      <c r="C13">
        <v>249744.55</v>
      </c>
      <c r="D13">
        <v>0</v>
      </c>
      <c r="E13">
        <v>1</v>
      </c>
      <c r="F13">
        <v>144259.4</v>
      </c>
      <c r="G13">
        <f t="shared" si="0"/>
        <v>134638.84125335055</v>
      </c>
      <c r="H13">
        <f t="shared" si="1"/>
        <v>-9620.5587466494471</v>
      </c>
      <c r="I13">
        <f t="shared" si="2"/>
        <v>92555150.597733185</v>
      </c>
    </row>
    <row r="14" spans="1:17">
      <c r="A14">
        <v>93863.75</v>
      </c>
      <c r="B14">
        <v>127320.38</v>
      </c>
      <c r="C14">
        <v>249839.44</v>
      </c>
      <c r="D14">
        <v>0</v>
      </c>
      <c r="E14">
        <v>0</v>
      </c>
      <c r="F14">
        <v>141585.51999999999</v>
      </c>
      <c r="G14">
        <f t="shared" si="0"/>
        <v>129218.39284123514</v>
      </c>
      <c r="H14">
        <f t="shared" si="1"/>
        <v>-12367.127158764852</v>
      </c>
      <c r="I14">
        <f t="shared" si="2"/>
        <v>152945834.1610592</v>
      </c>
    </row>
    <row r="15" spans="1:17">
      <c r="A15">
        <v>91992.39</v>
      </c>
      <c r="B15">
        <v>135495.07</v>
      </c>
      <c r="C15">
        <v>252664.93</v>
      </c>
      <c r="D15">
        <v>0</v>
      </c>
      <c r="E15">
        <v>1</v>
      </c>
      <c r="F15">
        <v>134307.35</v>
      </c>
      <c r="G15">
        <f t="shared" si="0"/>
        <v>127812.21392777977</v>
      </c>
      <c r="H15">
        <f t="shared" si="1"/>
        <v>-6495.1360722202371</v>
      </c>
      <c r="I15">
        <f t="shared" si="2"/>
        <v>42186792.596656531</v>
      </c>
    </row>
    <row r="16" spans="1:17">
      <c r="A16">
        <v>119943.24</v>
      </c>
      <c r="B16">
        <v>156547.42000000001</v>
      </c>
      <c r="C16">
        <v>256512.92</v>
      </c>
      <c r="D16">
        <v>0</v>
      </c>
      <c r="E16">
        <v>0</v>
      </c>
      <c r="F16">
        <v>132602.65</v>
      </c>
      <c r="G16">
        <f t="shared" si="0"/>
        <v>150192.40531007788</v>
      </c>
      <c r="H16">
        <f t="shared" si="1"/>
        <v>17589.75531007789</v>
      </c>
      <c r="I16">
        <f t="shared" si="2"/>
        <v>309399491.86841333</v>
      </c>
    </row>
    <row r="17" spans="1:9">
      <c r="A17">
        <v>114523.61</v>
      </c>
      <c r="B17">
        <v>122616.84</v>
      </c>
      <c r="C17">
        <v>261776.23</v>
      </c>
      <c r="D17">
        <v>1</v>
      </c>
      <c r="E17">
        <v>0</v>
      </c>
      <c r="F17">
        <v>129917.04</v>
      </c>
      <c r="G17">
        <f t="shared" si="0"/>
        <v>146032.65874718051</v>
      </c>
      <c r="H17">
        <f t="shared" si="1"/>
        <v>16115.618747180517</v>
      </c>
      <c r="I17">
        <f t="shared" si="2"/>
        <v>259713167.60447612</v>
      </c>
    </row>
    <row r="18" spans="1:9">
      <c r="A18">
        <v>78013.11</v>
      </c>
      <c r="B18">
        <v>121597.55</v>
      </c>
      <c r="C18">
        <v>264346.06</v>
      </c>
      <c r="D18">
        <v>0</v>
      </c>
      <c r="E18">
        <v>1</v>
      </c>
      <c r="F18">
        <v>126992.93</v>
      </c>
      <c r="G18">
        <f t="shared" si="0"/>
        <v>117025.97358740715</v>
      </c>
      <c r="H18">
        <f t="shared" si="1"/>
        <v>-9966.9564125928446</v>
      </c>
      <c r="I18">
        <f t="shared" si="2"/>
        <v>99340220.130525619</v>
      </c>
    </row>
    <row r="19" spans="1:9">
      <c r="A19">
        <v>94657.16</v>
      </c>
      <c r="B19">
        <v>145077.57999999999</v>
      </c>
      <c r="C19">
        <v>282574.31</v>
      </c>
      <c r="D19">
        <v>1</v>
      </c>
      <c r="E19">
        <v>0</v>
      </c>
      <c r="F19">
        <v>125370.37</v>
      </c>
      <c r="G19">
        <f t="shared" si="0"/>
        <v>130829.50013870394</v>
      </c>
      <c r="H19">
        <f t="shared" si="1"/>
        <v>5459.1301387039421</v>
      </c>
      <c r="I19">
        <f t="shared" si="2"/>
        <v>29802101.871305723</v>
      </c>
    </row>
    <row r="20" spans="1:9">
      <c r="A20">
        <v>91749.16</v>
      </c>
      <c r="B20">
        <v>114175.79</v>
      </c>
      <c r="C20">
        <v>294919.57</v>
      </c>
      <c r="D20">
        <v>0</v>
      </c>
      <c r="E20">
        <v>0</v>
      </c>
      <c r="F20">
        <v>124266.9</v>
      </c>
      <c r="G20">
        <f t="shared" si="0"/>
        <v>128882.28827099812</v>
      </c>
      <c r="H20">
        <f t="shared" si="1"/>
        <v>4615.3882709981262</v>
      </c>
      <c r="I20">
        <f t="shared" si="2"/>
        <v>21301808.892067075</v>
      </c>
    </row>
    <row r="21" spans="1:9">
      <c r="A21">
        <v>86419.7</v>
      </c>
      <c r="B21">
        <v>153514.10999999999</v>
      </c>
      <c r="C21">
        <v>0</v>
      </c>
      <c r="D21">
        <v>1</v>
      </c>
      <c r="E21">
        <v>0</v>
      </c>
      <c r="F21">
        <v>122776.86</v>
      </c>
      <c r="G21">
        <f t="shared" si="0"/>
        <v>115815.96827316901</v>
      </c>
      <c r="H21">
        <f t="shared" si="1"/>
        <v>-6960.8917268309888</v>
      </c>
      <c r="I21">
        <f t="shared" si="2"/>
        <v>48454013.632664107</v>
      </c>
    </row>
    <row r="22" spans="1:9">
      <c r="A22">
        <v>76253.86</v>
      </c>
      <c r="B22">
        <v>113867.3</v>
      </c>
      <c r="C22">
        <v>298664.46999999997</v>
      </c>
      <c r="D22">
        <v>0</v>
      </c>
      <c r="E22">
        <v>1</v>
      </c>
      <c r="F22">
        <v>118474.03</v>
      </c>
      <c r="G22">
        <f t="shared" si="0"/>
        <v>116651.04531475464</v>
      </c>
      <c r="H22">
        <f t="shared" si="1"/>
        <v>-1822.9846852453629</v>
      </c>
      <c r="I22">
        <f t="shared" si="2"/>
        <v>3323273.162639135</v>
      </c>
    </row>
    <row r="23" spans="1:9">
      <c r="A23">
        <v>78389.47</v>
      </c>
      <c r="B23">
        <v>153773.43</v>
      </c>
      <c r="C23">
        <v>299737.28999999998</v>
      </c>
      <c r="D23">
        <v>1</v>
      </c>
      <c r="E23">
        <v>0</v>
      </c>
      <c r="F23">
        <v>111313.02</v>
      </c>
      <c r="G23">
        <f t="shared" si="0"/>
        <v>118384.3181531802</v>
      </c>
      <c r="H23">
        <f t="shared" si="1"/>
        <v>7071.2981531801925</v>
      </c>
      <c r="I23">
        <f t="shared" si="2"/>
        <v>50003257.5711696</v>
      </c>
    </row>
    <row r="24" spans="1:9">
      <c r="A24">
        <v>73994.559999999998</v>
      </c>
      <c r="B24">
        <v>122782.75</v>
      </c>
      <c r="C24">
        <v>303319.26</v>
      </c>
      <c r="D24">
        <v>0</v>
      </c>
      <c r="E24">
        <v>0</v>
      </c>
      <c r="F24">
        <v>110352.25</v>
      </c>
      <c r="G24">
        <f t="shared" si="0"/>
        <v>114990.55494974345</v>
      </c>
      <c r="H24">
        <f t="shared" si="1"/>
        <v>4638.3049497434549</v>
      </c>
      <c r="I24">
        <f t="shared" si="2"/>
        <v>21513872.806814633</v>
      </c>
    </row>
    <row r="25" spans="1:9">
      <c r="A25">
        <v>67532.53</v>
      </c>
      <c r="B25">
        <v>105751.03</v>
      </c>
      <c r="C25">
        <v>304768.73</v>
      </c>
      <c r="D25">
        <v>0</v>
      </c>
      <c r="E25">
        <v>0</v>
      </c>
      <c r="F25">
        <v>108733.99</v>
      </c>
      <c r="G25">
        <f t="shared" si="0"/>
        <v>109886.3819127802</v>
      </c>
      <c r="H25">
        <f t="shared" si="1"/>
        <v>1152.3919127801928</v>
      </c>
      <c r="I25">
        <f t="shared" si="2"/>
        <v>1328007.1206411915</v>
      </c>
    </row>
    <row r="26" spans="1:9">
      <c r="A26">
        <v>77044.009999999995</v>
      </c>
      <c r="B26">
        <v>99281.34</v>
      </c>
      <c r="C26">
        <v>140574.81</v>
      </c>
      <c r="D26">
        <v>1</v>
      </c>
      <c r="E26">
        <v>0</v>
      </c>
      <c r="F26">
        <v>108552.04</v>
      </c>
      <c r="G26">
        <f t="shared" si="0"/>
        <v>112552.03783697519</v>
      </c>
      <c r="H26">
        <f t="shared" si="1"/>
        <v>3999.9978369751916</v>
      </c>
      <c r="I26">
        <f t="shared" si="2"/>
        <v>15999982.695806211</v>
      </c>
    </row>
    <row r="27" spans="1:9">
      <c r="A27">
        <v>64664.71</v>
      </c>
      <c r="B27">
        <v>139553.16</v>
      </c>
      <c r="C27">
        <v>137962.62</v>
      </c>
      <c r="D27">
        <v>0</v>
      </c>
      <c r="E27">
        <v>1</v>
      </c>
      <c r="F27">
        <v>107404.34</v>
      </c>
      <c r="G27">
        <f t="shared" si="0"/>
        <v>102612.80025994347</v>
      </c>
      <c r="H27">
        <f t="shared" si="1"/>
        <v>-4791.5397400565271</v>
      </c>
      <c r="I27">
        <f t="shared" si="2"/>
        <v>22958853.08054097</v>
      </c>
    </row>
    <row r="28" spans="1:9">
      <c r="A28">
        <v>75328.87</v>
      </c>
      <c r="B28">
        <v>144135.98000000001</v>
      </c>
      <c r="C28">
        <v>134050.07</v>
      </c>
      <c r="D28">
        <v>0</v>
      </c>
      <c r="E28">
        <v>0</v>
      </c>
      <c r="F28">
        <v>105733.54</v>
      </c>
      <c r="G28">
        <f t="shared" si="0"/>
        <v>110990.63747677878</v>
      </c>
      <c r="H28">
        <f t="shared" si="1"/>
        <v>5257.0974767787848</v>
      </c>
      <c r="I28">
        <f t="shared" si="2"/>
        <v>27637073.880353864</v>
      </c>
    </row>
    <row r="29" spans="1:9">
      <c r="A29">
        <v>72107.600000000006</v>
      </c>
      <c r="B29">
        <v>127864.55</v>
      </c>
      <c r="C29">
        <v>353183.81</v>
      </c>
      <c r="D29">
        <v>1</v>
      </c>
      <c r="E29">
        <v>0</v>
      </c>
      <c r="F29">
        <v>105008.31</v>
      </c>
      <c r="G29">
        <f t="shared" si="0"/>
        <v>114978.87687759314</v>
      </c>
      <c r="H29">
        <f t="shared" si="1"/>
        <v>9970.5668775931408</v>
      </c>
      <c r="I29">
        <f t="shared" si="2"/>
        <v>99412203.860557437</v>
      </c>
    </row>
    <row r="30" spans="1:9">
      <c r="A30">
        <v>66051.520000000004</v>
      </c>
      <c r="B30">
        <v>182645.56</v>
      </c>
      <c r="C30">
        <v>118148.2</v>
      </c>
      <c r="D30">
        <v>0</v>
      </c>
      <c r="E30">
        <v>0</v>
      </c>
      <c r="F30">
        <v>103282.38</v>
      </c>
      <c r="G30">
        <f t="shared" si="0"/>
        <v>103124.86114775135</v>
      </c>
      <c r="H30">
        <f t="shared" si="1"/>
        <v>-157.51885224865691</v>
      </c>
      <c r="I30">
        <f t="shared" si="2"/>
        <v>24812.188813734207</v>
      </c>
    </row>
    <row r="31" spans="1:9">
      <c r="A31">
        <v>65605.48</v>
      </c>
      <c r="B31">
        <v>153032.06</v>
      </c>
      <c r="C31">
        <v>107138.38</v>
      </c>
      <c r="D31">
        <v>1</v>
      </c>
      <c r="E31">
        <v>0</v>
      </c>
      <c r="F31">
        <v>101004.64</v>
      </c>
      <c r="G31">
        <f t="shared" si="0"/>
        <v>102440.25324145275</v>
      </c>
      <c r="H31">
        <f t="shared" si="1"/>
        <v>1435.6132414527528</v>
      </c>
      <c r="I31">
        <f t="shared" si="2"/>
        <v>2060985.3790344801</v>
      </c>
    </row>
    <row r="32" spans="1:9">
      <c r="A32">
        <v>61994.48</v>
      </c>
      <c r="B32">
        <v>115641.28</v>
      </c>
      <c r="C32">
        <v>91131.24</v>
      </c>
      <c r="D32">
        <v>0</v>
      </c>
      <c r="E32">
        <v>0</v>
      </c>
      <c r="F32">
        <v>99937.59</v>
      </c>
      <c r="G32">
        <f t="shared" si="0"/>
        <v>99085.03158148285</v>
      </c>
      <c r="H32">
        <f t="shared" si="1"/>
        <v>-852.55841851714649</v>
      </c>
      <c r="I32">
        <f t="shared" si="2"/>
        <v>726855.85698445793</v>
      </c>
    </row>
    <row r="33" spans="1:9">
      <c r="A33">
        <v>61136.38</v>
      </c>
      <c r="B33">
        <v>152701.92000000001</v>
      </c>
      <c r="C33">
        <v>88218.23</v>
      </c>
      <c r="D33">
        <v>1</v>
      </c>
      <c r="E33">
        <v>0</v>
      </c>
      <c r="F33">
        <v>97483.56</v>
      </c>
      <c r="G33">
        <f t="shared" si="0"/>
        <v>98314.358491247884</v>
      </c>
      <c r="H33">
        <f t="shared" si="1"/>
        <v>830.79849124788598</v>
      </c>
      <c r="I33">
        <f t="shared" si="2"/>
        <v>690226.1330597637</v>
      </c>
    </row>
    <row r="34" spans="1:9">
      <c r="A34">
        <v>63408.86</v>
      </c>
      <c r="B34">
        <v>129219.61</v>
      </c>
      <c r="C34">
        <v>46085.25</v>
      </c>
      <c r="D34">
        <v>0</v>
      </c>
      <c r="E34">
        <v>1</v>
      </c>
      <c r="F34">
        <v>97427.839999999997</v>
      </c>
      <c r="G34">
        <f t="shared" si="0"/>
        <v>98864.38371915865</v>
      </c>
      <c r="H34">
        <f t="shared" si="1"/>
        <v>1436.5437191586534</v>
      </c>
      <c r="I34">
        <f t="shared" si="2"/>
        <v>2063657.857054176</v>
      </c>
    </row>
    <row r="35" spans="1:9">
      <c r="A35">
        <v>55493.95</v>
      </c>
      <c r="B35">
        <v>103057.49</v>
      </c>
      <c r="C35">
        <v>214634.81</v>
      </c>
      <c r="D35">
        <v>0</v>
      </c>
      <c r="E35">
        <v>0</v>
      </c>
      <c r="F35">
        <v>96778.92</v>
      </c>
      <c r="G35">
        <f t="shared" si="0"/>
        <v>97600.800335306572</v>
      </c>
      <c r="H35">
        <f t="shared" si="1"/>
        <v>821.88033530657412</v>
      </c>
      <c r="I35">
        <f t="shared" si="2"/>
        <v>675487.2855636467</v>
      </c>
    </row>
    <row r="36" spans="1:9">
      <c r="A36">
        <v>46426.07</v>
      </c>
      <c r="B36">
        <v>157693.92000000001</v>
      </c>
      <c r="C36">
        <v>210797.67</v>
      </c>
      <c r="D36">
        <v>0</v>
      </c>
      <c r="E36">
        <v>1</v>
      </c>
      <c r="F36">
        <v>96712.8</v>
      </c>
      <c r="G36">
        <f t="shared" si="0"/>
        <v>90262.737006781987</v>
      </c>
      <c r="H36">
        <f t="shared" si="1"/>
        <v>-6450.0629932180163</v>
      </c>
      <c r="I36">
        <f t="shared" si="2"/>
        <v>41603312.616480559</v>
      </c>
    </row>
    <row r="37" spans="1:9">
      <c r="A37">
        <v>46014.02</v>
      </c>
      <c r="B37">
        <v>85047.44</v>
      </c>
      <c r="C37">
        <v>205517.64</v>
      </c>
      <c r="D37">
        <v>1</v>
      </c>
      <c r="E37">
        <v>0</v>
      </c>
      <c r="F37">
        <v>96479.51</v>
      </c>
      <c r="G37">
        <f t="shared" si="0"/>
        <v>89776.581572473384</v>
      </c>
      <c r="H37">
        <f t="shared" si="1"/>
        <v>-6702.9284275266109</v>
      </c>
      <c r="I37">
        <f t="shared" si="2"/>
        <v>44929249.504544362</v>
      </c>
    </row>
    <row r="38" spans="1:9">
      <c r="A38">
        <v>28663.759999999998</v>
      </c>
      <c r="B38">
        <v>127056.21</v>
      </c>
      <c r="C38">
        <v>201126.82</v>
      </c>
      <c r="D38">
        <v>0</v>
      </c>
      <c r="E38">
        <v>0</v>
      </c>
      <c r="F38">
        <v>90708.19</v>
      </c>
      <c r="G38">
        <f t="shared" si="0"/>
        <v>75824.376344160919</v>
      </c>
      <c r="H38">
        <f t="shared" si="1"/>
        <v>-14883.813655839083</v>
      </c>
      <c r="I38">
        <f t="shared" si="2"/>
        <v>221527908.94174197</v>
      </c>
    </row>
    <row r="39" spans="1:9">
      <c r="A39">
        <v>44069.95</v>
      </c>
      <c r="B39">
        <v>51283.14</v>
      </c>
      <c r="C39">
        <v>197029.42</v>
      </c>
      <c r="D39">
        <v>0</v>
      </c>
      <c r="E39">
        <v>1</v>
      </c>
      <c r="F39">
        <v>89949.14</v>
      </c>
      <c r="G39">
        <f t="shared" si="0"/>
        <v>87974.092828053981</v>
      </c>
      <c r="H39">
        <f t="shared" si="1"/>
        <v>-1975.0471719460184</v>
      </c>
      <c r="I39">
        <f t="shared" si="2"/>
        <v>3900811.3314119652</v>
      </c>
    </row>
    <row r="40" spans="1:9">
      <c r="A40">
        <v>20229.59</v>
      </c>
      <c r="B40">
        <v>65947.929999999993</v>
      </c>
      <c r="C40">
        <v>185265.1</v>
      </c>
      <c r="D40">
        <v>1</v>
      </c>
      <c r="E40">
        <v>0</v>
      </c>
      <c r="F40">
        <v>81229.06</v>
      </c>
      <c r="G40">
        <f t="shared" si="0"/>
        <v>68631.461542351462</v>
      </c>
      <c r="H40">
        <f t="shared" si="1"/>
        <v>-12597.598457648535</v>
      </c>
      <c r="I40">
        <f t="shared" si="2"/>
        <v>158699486.90014875</v>
      </c>
    </row>
    <row r="41" spans="1:9">
      <c r="A41">
        <v>38558.51</v>
      </c>
      <c r="B41">
        <v>82982.09</v>
      </c>
      <c r="C41">
        <v>174999.3</v>
      </c>
      <c r="D41">
        <v>0</v>
      </c>
      <c r="E41">
        <v>1</v>
      </c>
      <c r="F41">
        <v>81005.759999999995</v>
      </c>
      <c r="G41">
        <f t="shared" si="0"/>
        <v>82924.871988860861</v>
      </c>
      <c r="H41">
        <f t="shared" si="1"/>
        <v>1919.1119888608664</v>
      </c>
      <c r="I41">
        <f t="shared" si="2"/>
        <v>3682990.8257895103</v>
      </c>
    </row>
    <row r="42" spans="1:9">
      <c r="A42">
        <v>28754.33</v>
      </c>
      <c r="B42">
        <v>118546.05</v>
      </c>
      <c r="C42">
        <v>172795.67</v>
      </c>
      <c r="D42">
        <v>0</v>
      </c>
      <c r="E42">
        <v>1</v>
      </c>
      <c r="F42">
        <v>78239.91</v>
      </c>
      <c r="G42">
        <f t="shared" si="0"/>
        <v>75049.144431496883</v>
      </c>
      <c r="H42">
        <f t="shared" si="1"/>
        <v>-3190.7655685031204</v>
      </c>
      <c r="I42">
        <f t="shared" si="2"/>
        <v>10180984.913145041</v>
      </c>
    </row>
    <row r="43" spans="1:9">
      <c r="A43">
        <v>27892.92</v>
      </c>
      <c r="B43">
        <v>84710.77</v>
      </c>
      <c r="C43">
        <v>164470.71</v>
      </c>
      <c r="D43">
        <v>0</v>
      </c>
      <c r="E43">
        <v>0</v>
      </c>
      <c r="F43">
        <v>77798.83</v>
      </c>
      <c r="G43">
        <f t="shared" si="0"/>
        <v>74113.964477014131</v>
      </c>
      <c r="H43">
        <f t="shared" si="1"/>
        <v>-3684.8655229858705</v>
      </c>
      <c r="I43">
        <f t="shared" si="2"/>
        <v>13578233.922489934</v>
      </c>
    </row>
    <row r="44" spans="1:9">
      <c r="A44">
        <v>23640.93</v>
      </c>
      <c r="B44">
        <v>96189.63</v>
      </c>
      <c r="C44">
        <v>148001.10999999999</v>
      </c>
      <c r="D44">
        <v>0</v>
      </c>
      <c r="E44">
        <v>1</v>
      </c>
      <c r="F44">
        <v>71498.490000000005</v>
      </c>
      <c r="G44">
        <f t="shared" si="0"/>
        <v>70234.310682850453</v>
      </c>
      <c r="H44">
        <f t="shared" si="1"/>
        <v>-1264.1793171495519</v>
      </c>
      <c r="I44">
        <f t="shared" si="2"/>
        <v>1598149.3459087075</v>
      </c>
    </row>
    <row r="45" spans="1:9">
      <c r="A45">
        <v>15505.73</v>
      </c>
      <c r="B45">
        <v>127382.3</v>
      </c>
      <c r="C45">
        <v>35534.17</v>
      </c>
      <c r="D45">
        <v>1</v>
      </c>
      <c r="E45">
        <v>0</v>
      </c>
      <c r="F45">
        <v>69758.98</v>
      </c>
      <c r="G45">
        <f t="shared" si="0"/>
        <v>60390.109547045889</v>
      </c>
      <c r="H45">
        <f t="shared" si="1"/>
        <v>-9368.8704529541064</v>
      </c>
      <c r="I45">
        <f t="shared" si="2"/>
        <v>87775733.564236477</v>
      </c>
    </row>
    <row r="46" spans="1:9">
      <c r="A46">
        <v>22177.74</v>
      </c>
      <c r="B46">
        <v>154806.14000000001</v>
      </c>
      <c r="C46">
        <v>28334.720000000001</v>
      </c>
      <c r="D46">
        <v>0</v>
      </c>
      <c r="E46">
        <v>1</v>
      </c>
      <c r="F46">
        <v>65200.33</v>
      </c>
      <c r="G46">
        <f t="shared" si="0"/>
        <v>65489.567950539778</v>
      </c>
      <c r="H46">
        <f t="shared" si="1"/>
        <v>289.23795053977665</v>
      </c>
      <c r="I46">
        <f t="shared" si="2"/>
        <v>83658.59203245028</v>
      </c>
    </row>
    <row r="47" spans="1:9">
      <c r="A47">
        <v>1000.23</v>
      </c>
      <c r="B47">
        <v>124153.04</v>
      </c>
      <c r="C47">
        <v>1903.93</v>
      </c>
      <c r="D47">
        <v>1</v>
      </c>
      <c r="E47">
        <v>0</v>
      </c>
      <c r="F47">
        <v>64926.080000000002</v>
      </c>
      <c r="G47">
        <f t="shared" si="0"/>
        <v>47829.439992209962</v>
      </c>
      <c r="H47">
        <f t="shared" si="1"/>
        <v>-17096.64000779004</v>
      </c>
      <c r="I47">
        <f t="shared" si="2"/>
        <v>292295099.55596703</v>
      </c>
    </row>
    <row r="48" spans="1:9">
      <c r="A48">
        <v>1315.46</v>
      </c>
      <c r="B48">
        <v>115816.21</v>
      </c>
      <c r="C48">
        <v>297114.46000000002</v>
      </c>
      <c r="D48">
        <v>0</v>
      </c>
      <c r="E48">
        <v>0</v>
      </c>
      <c r="F48">
        <v>49490.75</v>
      </c>
      <c r="G48">
        <f t="shared" si="0"/>
        <v>56910.225267654561</v>
      </c>
      <c r="H48">
        <f t="shared" si="1"/>
        <v>7419.4752676545613</v>
      </c>
      <c r="I48">
        <f t="shared" si="2"/>
        <v>55048613.247337721</v>
      </c>
    </row>
    <row r="49" spans="1:9">
      <c r="A49">
        <v>0</v>
      </c>
      <c r="B49">
        <v>135426.92000000001</v>
      </c>
      <c r="C49">
        <v>0</v>
      </c>
      <c r="D49">
        <v>0</v>
      </c>
      <c r="E49">
        <v>1</v>
      </c>
      <c r="F49">
        <v>42559.73</v>
      </c>
      <c r="G49">
        <f t="shared" si="0"/>
        <v>46975.730283051736</v>
      </c>
      <c r="H49">
        <f t="shared" si="1"/>
        <v>4416.0002830517333</v>
      </c>
      <c r="I49">
        <f t="shared" si="2"/>
        <v>19501058.499912988</v>
      </c>
    </row>
    <row r="50" spans="1:9">
      <c r="A50">
        <v>542.04999999999995</v>
      </c>
      <c r="B50">
        <v>51743.15</v>
      </c>
      <c r="C50">
        <v>0</v>
      </c>
      <c r="D50">
        <v>1</v>
      </c>
      <c r="E50">
        <v>0</v>
      </c>
      <c r="F50">
        <v>35673.410000000003</v>
      </c>
      <c r="G50">
        <f t="shared" si="0"/>
        <v>47407.51668132138</v>
      </c>
      <c r="H50">
        <f t="shared" si="1"/>
        <v>11734.106681321377</v>
      </c>
      <c r="I50">
        <f t="shared" si="2"/>
        <v>137689259.60863096</v>
      </c>
    </row>
    <row r="51" spans="1:9">
      <c r="A51">
        <v>0</v>
      </c>
      <c r="B51">
        <v>116983.8</v>
      </c>
      <c r="C51">
        <v>45173.06</v>
      </c>
      <c r="D51">
        <v>0</v>
      </c>
      <c r="E51">
        <v>1</v>
      </c>
      <c r="F51">
        <v>14681.4</v>
      </c>
      <c r="G51">
        <f t="shared" si="0"/>
        <v>48326.846146380842</v>
      </c>
      <c r="H51">
        <f t="shared" si="1"/>
        <v>33645.44614638084</v>
      </c>
      <c r="I51">
        <f t="shared" si="2"/>
        <v>1132016046.3890133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F275-23AE-3D4F-A79A-746921193FFB}">
  <dimension ref="A1:P51"/>
  <sheetViews>
    <sheetView tabSelected="1" topLeftCell="A16" workbookViewId="0">
      <selection activeCell="P21" sqref="P21"/>
    </sheetView>
  </sheetViews>
  <sheetFormatPr baseColWidth="10" defaultRowHeight="16"/>
  <cols>
    <col min="3" max="3" width="15" bestFit="1" customWidth="1"/>
    <col min="8" max="8" width="17.83203125" bestFit="1" customWidth="1"/>
    <col min="9" max="9" width="12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8</v>
      </c>
      <c r="E1" t="s">
        <v>6</v>
      </c>
      <c r="F1" t="s">
        <v>4</v>
      </c>
    </row>
    <row r="2" spans="1:8">
      <c r="A2">
        <v>165349.20000000001</v>
      </c>
      <c r="B2">
        <v>136897.79999999999</v>
      </c>
      <c r="C2">
        <v>471784.1</v>
      </c>
      <c r="D2">
        <v>1</v>
      </c>
      <c r="E2">
        <v>0</v>
      </c>
      <c r="F2">
        <v>192261.83</v>
      </c>
    </row>
    <row r="3" spans="1:8">
      <c r="A3">
        <v>162597.70000000001</v>
      </c>
      <c r="B3">
        <v>151377.59</v>
      </c>
      <c r="C3">
        <v>443898.53</v>
      </c>
      <c r="D3">
        <v>0</v>
      </c>
      <c r="E3">
        <v>1</v>
      </c>
      <c r="F3">
        <v>191792.06</v>
      </c>
    </row>
    <row r="4" spans="1:8">
      <c r="A4">
        <v>153441.51</v>
      </c>
      <c r="B4">
        <v>101145.55</v>
      </c>
      <c r="C4">
        <v>407934.54</v>
      </c>
      <c r="D4">
        <v>0</v>
      </c>
      <c r="E4">
        <v>0</v>
      </c>
      <c r="F4">
        <v>191050.39</v>
      </c>
    </row>
    <row r="5" spans="1:8">
      <c r="A5">
        <v>144372.41</v>
      </c>
      <c r="B5">
        <v>118671.85</v>
      </c>
      <c r="C5">
        <v>383199.62</v>
      </c>
      <c r="D5">
        <v>1</v>
      </c>
      <c r="E5">
        <v>0</v>
      </c>
      <c r="F5">
        <v>182901.99</v>
      </c>
    </row>
    <row r="6" spans="1:8">
      <c r="A6">
        <v>142107.34</v>
      </c>
      <c r="B6">
        <v>91391.77</v>
      </c>
      <c r="C6">
        <v>366168.42</v>
      </c>
      <c r="D6">
        <v>0</v>
      </c>
      <c r="E6">
        <v>0</v>
      </c>
      <c r="F6">
        <v>166187.94</v>
      </c>
    </row>
    <row r="7" spans="1:8">
      <c r="A7">
        <v>131876.9</v>
      </c>
      <c r="B7">
        <v>99814.71</v>
      </c>
      <c r="C7">
        <v>362861.36</v>
      </c>
      <c r="D7">
        <v>1</v>
      </c>
      <c r="E7">
        <v>0</v>
      </c>
      <c r="F7">
        <v>156991.12</v>
      </c>
    </row>
    <row r="8" spans="1:8">
      <c r="A8">
        <v>134615.46</v>
      </c>
      <c r="B8">
        <v>147198.87</v>
      </c>
      <c r="C8">
        <v>127716.82</v>
      </c>
      <c r="D8">
        <v>0</v>
      </c>
      <c r="E8">
        <v>1</v>
      </c>
      <c r="F8">
        <v>156122.51</v>
      </c>
    </row>
    <row r="9" spans="1:8">
      <c r="A9">
        <v>130298.13</v>
      </c>
      <c r="B9">
        <v>145530.06</v>
      </c>
      <c r="C9">
        <v>323876.68</v>
      </c>
      <c r="D9">
        <v>0</v>
      </c>
      <c r="E9">
        <v>0</v>
      </c>
      <c r="F9">
        <v>155752.6</v>
      </c>
    </row>
    <row r="10" spans="1:8">
      <c r="A10">
        <v>120542.52</v>
      </c>
      <c r="B10">
        <v>148718.95000000001</v>
      </c>
      <c r="C10">
        <v>311613.28999999998</v>
      </c>
      <c r="D10">
        <v>1</v>
      </c>
      <c r="E10">
        <v>0</v>
      </c>
      <c r="F10">
        <v>152211.76999999999</v>
      </c>
    </row>
    <row r="11" spans="1:8">
      <c r="A11">
        <v>123334.88</v>
      </c>
      <c r="B11">
        <v>108679.17</v>
      </c>
      <c r="C11">
        <v>304981.62</v>
      </c>
      <c r="D11">
        <v>0</v>
      </c>
      <c r="E11">
        <v>1</v>
      </c>
      <c r="F11">
        <v>149759.96</v>
      </c>
    </row>
    <row r="12" spans="1:8">
      <c r="A12">
        <v>101913.08</v>
      </c>
      <c r="B12">
        <v>110594.11</v>
      </c>
      <c r="C12">
        <v>229160.95</v>
      </c>
      <c r="D12">
        <v>0</v>
      </c>
      <c r="E12">
        <v>0</v>
      </c>
      <c r="F12">
        <v>146121.95000000001</v>
      </c>
    </row>
    <row r="13" spans="1:8">
      <c r="A13">
        <v>100671.96</v>
      </c>
      <c r="B13">
        <v>91790.61</v>
      </c>
      <c r="C13">
        <v>249744.55</v>
      </c>
      <c r="D13">
        <v>0</v>
      </c>
      <c r="E13">
        <v>1</v>
      </c>
      <c r="F13">
        <v>144259.4</v>
      </c>
    </row>
    <row r="14" spans="1:8">
      <c r="A14">
        <v>93863.75</v>
      </c>
      <c r="B14">
        <v>127320.38</v>
      </c>
      <c r="C14">
        <v>249839.44</v>
      </c>
      <c r="D14">
        <v>0</v>
      </c>
      <c r="E14">
        <v>0</v>
      </c>
      <c r="F14">
        <v>141585.51999999999</v>
      </c>
    </row>
    <row r="15" spans="1:8">
      <c r="A15">
        <v>91992.39</v>
      </c>
      <c r="B15">
        <v>135495.07</v>
      </c>
      <c r="C15">
        <v>252664.93</v>
      </c>
      <c r="D15">
        <v>0</v>
      </c>
      <c r="E15">
        <v>1</v>
      </c>
      <c r="F15">
        <v>134307.35</v>
      </c>
    </row>
    <row r="16" spans="1:8">
      <c r="A16">
        <v>119943.24</v>
      </c>
      <c r="B16">
        <v>156547.42000000001</v>
      </c>
      <c r="C16">
        <v>256512.92</v>
      </c>
      <c r="D16">
        <v>0</v>
      </c>
      <c r="E16">
        <v>0</v>
      </c>
      <c r="F16">
        <v>132602.65</v>
      </c>
      <c r="H16" t="s">
        <v>19</v>
      </c>
    </row>
    <row r="17" spans="1:16" ht="17" thickBot="1">
      <c r="A17">
        <v>114523.61</v>
      </c>
      <c r="B17">
        <v>122616.84</v>
      </c>
      <c r="C17">
        <v>261776.23</v>
      </c>
      <c r="D17">
        <v>1</v>
      </c>
      <c r="E17">
        <v>0</v>
      </c>
      <c r="F17">
        <v>129917.04</v>
      </c>
    </row>
    <row r="18" spans="1:16">
      <c r="A18">
        <v>78013.11</v>
      </c>
      <c r="B18">
        <v>121597.55</v>
      </c>
      <c r="C18">
        <v>264346.06</v>
      </c>
      <c r="D18">
        <v>0</v>
      </c>
      <c r="E18">
        <v>1</v>
      </c>
      <c r="F18">
        <v>126992.93</v>
      </c>
      <c r="H18" s="5" t="s">
        <v>20</v>
      </c>
      <c r="I18" s="5"/>
    </row>
    <row r="19" spans="1:16">
      <c r="A19">
        <v>94657.16</v>
      </c>
      <c r="B19">
        <v>145077.57999999999</v>
      </c>
      <c r="C19">
        <v>282574.31</v>
      </c>
      <c r="D19">
        <v>1</v>
      </c>
      <c r="E19">
        <v>0</v>
      </c>
      <c r="F19">
        <v>125370.37</v>
      </c>
      <c r="H19" s="1" t="s">
        <v>21</v>
      </c>
      <c r="I19" s="1">
        <v>0.97506537439061736</v>
      </c>
    </row>
    <row r="20" spans="1:16">
      <c r="A20">
        <v>91749.16</v>
      </c>
      <c r="B20">
        <v>114175.79</v>
      </c>
      <c r="C20">
        <v>294919.57</v>
      </c>
      <c r="D20">
        <v>0</v>
      </c>
      <c r="E20">
        <v>0</v>
      </c>
      <c r="F20">
        <v>124266.9</v>
      </c>
      <c r="H20" s="1" t="s">
        <v>22</v>
      </c>
      <c r="I20" s="1">
        <v>0.95075248433551485</v>
      </c>
    </row>
    <row r="21" spans="1:16">
      <c r="A21">
        <v>86419.7</v>
      </c>
      <c r="B21">
        <v>153514.10999999999</v>
      </c>
      <c r="C21">
        <v>0</v>
      </c>
      <c r="D21">
        <v>1</v>
      </c>
      <c r="E21">
        <v>0</v>
      </c>
      <c r="F21">
        <v>122776.86</v>
      </c>
      <c r="H21" s="1" t="s">
        <v>23</v>
      </c>
      <c r="I21" s="1">
        <v>0.94515617573727795</v>
      </c>
    </row>
    <row r="22" spans="1:16">
      <c r="A22">
        <v>76253.86</v>
      </c>
      <c r="B22">
        <v>113867.3</v>
      </c>
      <c r="C22">
        <v>298664.46999999997</v>
      </c>
      <c r="D22">
        <v>0</v>
      </c>
      <c r="E22">
        <v>1</v>
      </c>
      <c r="F22">
        <v>118474.03</v>
      </c>
      <c r="H22" s="1" t="s">
        <v>24</v>
      </c>
      <c r="I22" s="1">
        <v>9439.2069731445663</v>
      </c>
    </row>
    <row r="23" spans="1:16" ht="17" thickBot="1">
      <c r="A23">
        <v>78389.47</v>
      </c>
      <c r="B23">
        <v>153773.43</v>
      </c>
      <c r="C23">
        <v>299737.28999999998</v>
      </c>
      <c r="D23">
        <v>1</v>
      </c>
      <c r="E23">
        <v>0</v>
      </c>
      <c r="F23">
        <v>111313.02</v>
      </c>
      <c r="H23" s="2" t="s">
        <v>25</v>
      </c>
      <c r="I23" s="2">
        <v>50</v>
      </c>
    </row>
    <row r="24" spans="1:16">
      <c r="A24">
        <v>73994.559999999998</v>
      </c>
      <c r="B24">
        <v>122782.75</v>
      </c>
      <c r="C24">
        <v>303319.26</v>
      </c>
      <c r="D24">
        <v>0</v>
      </c>
      <c r="E24">
        <v>0</v>
      </c>
      <c r="F24">
        <v>110352.25</v>
      </c>
    </row>
    <row r="25" spans="1:16" ht="17" thickBot="1">
      <c r="A25">
        <v>67532.53</v>
      </c>
      <c r="B25">
        <v>105751.03</v>
      </c>
      <c r="C25">
        <v>304768.73</v>
      </c>
      <c r="D25">
        <v>0</v>
      </c>
      <c r="E25">
        <v>0</v>
      </c>
      <c r="F25">
        <v>108733.99</v>
      </c>
      <c r="H25" t="s">
        <v>26</v>
      </c>
    </row>
    <row r="26" spans="1:16">
      <c r="A26">
        <v>77044.009999999995</v>
      </c>
      <c r="B26">
        <v>99281.34</v>
      </c>
      <c r="C26">
        <v>140574.81</v>
      </c>
      <c r="D26">
        <v>1</v>
      </c>
      <c r="E26">
        <v>0</v>
      </c>
      <c r="F26">
        <v>108552.04</v>
      </c>
      <c r="H26" s="3"/>
      <c r="I26" s="3" t="s">
        <v>31</v>
      </c>
      <c r="J26" s="3" t="s">
        <v>32</v>
      </c>
      <c r="K26" s="3" t="s">
        <v>33</v>
      </c>
      <c r="L26" s="3" t="s">
        <v>34</v>
      </c>
      <c r="M26" s="3" t="s">
        <v>35</v>
      </c>
    </row>
    <row r="27" spans="1:16">
      <c r="A27">
        <v>64664.71</v>
      </c>
      <c r="B27">
        <v>139553.16</v>
      </c>
      <c r="C27">
        <v>137962.62</v>
      </c>
      <c r="D27">
        <v>0</v>
      </c>
      <c r="E27">
        <v>1</v>
      </c>
      <c r="F27">
        <v>107404.34</v>
      </c>
      <c r="H27" s="1" t="s">
        <v>27</v>
      </c>
      <c r="I27" s="1">
        <v>5</v>
      </c>
      <c r="J27" s="1">
        <v>75684480852.747299</v>
      </c>
      <c r="K27" s="1">
        <v>15136896170.549459</v>
      </c>
      <c r="L27" s="1">
        <v>169.8892167302993</v>
      </c>
      <c r="M27" s="1">
        <v>1.3395474068703204E-27</v>
      </c>
    </row>
    <row r="28" spans="1:16">
      <c r="A28">
        <v>75328.87</v>
      </c>
      <c r="B28">
        <v>144135.98000000001</v>
      </c>
      <c r="C28">
        <v>134050.07</v>
      </c>
      <c r="D28">
        <v>0</v>
      </c>
      <c r="E28">
        <v>0</v>
      </c>
      <c r="F28">
        <v>105733.54</v>
      </c>
      <c r="H28" s="1" t="s">
        <v>28</v>
      </c>
      <c r="I28" s="1">
        <v>44</v>
      </c>
      <c r="J28" s="1">
        <v>3920339644.4018841</v>
      </c>
      <c r="K28" s="1">
        <v>89098628.281861007</v>
      </c>
      <c r="L28" s="1"/>
      <c r="M28" s="1"/>
    </row>
    <row r="29" spans="1:16" ht="17" thickBot="1">
      <c r="A29">
        <v>72107.600000000006</v>
      </c>
      <c r="B29">
        <v>127864.55</v>
      </c>
      <c r="C29">
        <v>353183.81</v>
      </c>
      <c r="D29">
        <v>1</v>
      </c>
      <c r="E29">
        <v>0</v>
      </c>
      <c r="F29">
        <v>105008.31</v>
      </c>
      <c r="H29" s="2" t="s">
        <v>29</v>
      </c>
      <c r="I29" s="2">
        <v>49</v>
      </c>
      <c r="J29" s="2">
        <v>79604820497.149185</v>
      </c>
      <c r="K29" s="2"/>
      <c r="L29" s="2"/>
      <c r="M29" s="2"/>
    </row>
    <row r="30" spans="1:16" ht="17" thickBot="1">
      <c r="A30">
        <v>66051.520000000004</v>
      </c>
      <c r="B30">
        <v>182645.56</v>
      </c>
      <c r="C30">
        <v>118148.2</v>
      </c>
      <c r="D30">
        <v>0</v>
      </c>
      <c r="E30">
        <v>0</v>
      </c>
      <c r="F30">
        <v>103282.38</v>
      </c>
    </row>
    <row r="31" spans="1:16">
      <c r="A31">
        <v>65605.48</v>
      </c>
      <c r="B31">
        <v>153032.06</v>
      </c>
      <c r="C31">
        <v>107138.38</v>
      </c>
      <c r="D31">
        <v>1</v>
      </c>
      <c r="E31">
        <v>0</v>
      </c>
      <c r="F31">
        <v>101004.64</v>
      </c>
      <c r="H31" s="3"/>
      <c r="I31" s="3" t="s">
        <v>36</v>
      </c>
      <c r="J31" s="3" t="s">
        <v>24</v>
      </c>
      <c r="K31" s="3" t="s">
        <v>37</v>
      </c>
      <c r="L31" s="3" t="s">
        <v>38</v>
      </c>
      <c r="M31" s="3" t="s">
        <v>39</v>
      </c>
      <c r="N31" s="3" t="s">
        <v>40</v>
      </c>
      <c r="O31" s="3" t="s">
        <v>41</v>
      </c>
      <c r="P31" s="3" t="s">
        <v>42</v>
      </c>
    </row>
    <row r="32" spans="1:16">
      <c r="A32">
        <v>61994.48</v>
      </c>
      <c r="B32">
        <v>115641.28</v>
      </c>
      <c r="C32">
        <v>91131.24</v>
      </c>
      <c r="D32">
        <v>0</v>
      </c>
      <c r="E32">
        <v>0</v>
      </c>
      <c r="F32">
        <v>99937.59</v>
      </c>
      <c r="H32" s="1" t="s">
        <v>30</v>
      </c>
      <c r="I32" s="1">
        <v>50324.132624529411</v>
      </c>
      <c r="J32" s="1">
        <v>7251.7665094534514</v>
      </c>
      <c r="K32" s="1">
        <v>6.9395688014674128</v>
      </c>
      <c r="L32" s="1">
        <v>1.4018442534013704E-8</v>
      </c>
      <c r="M32" s="1">
        <v>35709.157543939684</v>
      </c>
      <c r="N32" s="1">
        <v>64939.107705119139</v>
      </c>
      <c r="O32" s="1">
        <v>35709.157543939684</v>
      </c>
      <c r="P32" s="1">
        <v>64939.107705119139</v>
      </c>
    </row>
    <row r="33" spans="1:16">
      <c r="A33">
        <v>61136.38</v>
      </c>
      <c r="B33">
        <v>152701.92000000001</v>
      </c>
      <c r="C33">
        <v>88218.23</v>
      </c>
      <c r="D33">
        <v>1</v>
      </c>
      <c r="E33">
        <v>0</v>
      </c>
      <c r="F33">
        <v>97483.56</v>
      </c>
      <c r="H33" s="1" t="s">
        <v>0</v>
      </c>
      <c r="I33" s="1">
        <v>0.80602311371817548</v>
      </c>
      <c r="J33" s="1">
        <v>4.640696547625095E-2</v>
      </c>
      <c r="K33" s="1">
        <v>17.368580458695639</v>
      </c>
      <c r="L33" s="1">
        <v>2.5787719234578564E-21</v>
      </c>
      <c r="M33" s="1">
        <v>0.71249602026900805</v>
      </c>
      <c r="N33" s="1">
        <v>0.89955020716734291</v>
      </c>
      <c r="O33" s="1">
        <v>0.71249602026900805</v>
      </c>
      <c r="P33" s="1">
        <v>0.89955020716734291</v>
      </c>
    </row>
    <row r="34" spans="1:16">
      <c r="A34">
        <v>63408.86</v>
      </c>
      <c r="B34">
        <v>129219.61</v>
      </c>
      <c r="C34">
        <v>46085.25</v>
      </c>
      <c r="D34">
        <v>0</v>
      </c>
      <c r="E34">
        <v>1</v>
      </c>
      <c r="F34">
        <v>97427.839999999997</v>
      </c>
      <c r="H34" s="1" t="s">
        <v>1</v>
      </c>
      <c r="I34" s="1">
        <v>-2.70043195756547E-2</v>
      </c>
      <c r="J34" s="1">
        <v>5.2231549669929496E-2</v>
      </c>
      <c r="K34" s="1">
        <v>-0.51701164806146849</v>
      </c>
      <c r="L34" s="1">
        <v>0.6077373268114461</v>
      </c>
      <c r="M34" s="1">
        <v>-0.13227009114337954</v>
      </c>
      <c r="N34" s="1">
        <v>7.826145199207013E-2</v>
      </c>
      <c r="O34" s="1">
        <v>-0.13227009114337954</v>
      </c>
      <c r="P34" s="1">
        <v>7.826145199207013E-2</v>
      </c>
    </row>
    <row r="35" spans="1:16">
      <c r="A35">
        <v>55493.95</v>
      </c>
      <c r="B35">
        <v>103057.49</v>
      </c>
      <c r="C35">
        <v>214634.81</v>
      </c>
      <c r="D35">
        <v>0</v>
      </c>
      <c r="E35">
        <v>0</v>
      </c>
      <c r="F35">
        <v>96778.92</v>
      </c>
      <c r="H35" s="1" t="s">
        <v>2</v>
      </c>
      <c r="I35" s="1">
        <v>2.6979861034460064E-2</v>
      </c>
      <c r="J35" s="1">
        <v>1.7142157663525368E-2</v>
      </c>
      <c r="K35" s="1">
        <v>1.5738894463599002</v>
      </c>
      <c r="L35" s="1">
        <v>0.1226769270786382</v>
      </c>
      <c r="M35" s="1">
        <v>-7.5678876766116544E-3</v>
      </c>
      <c r="N35" s="1">
        <v>6.1527609745531786E-2</v>
      </c>
      <c r="O35" s="1">
        <v>-7.5678876766116544E-3</v>
      </c>
      <c r="P35" s="1">
        <v>6.1527609745531786E-2</v>
      </c>
    </row>
    <row r="36" spans="1:16">
      <c r="A36">
        <v>46426.07</v>
      </c>
      <c r="B36">
        <v>157693.92000000001</v>
      </c>
      <c r="C36">
        <v>210797.67</v>
      </c>
      <c r="D36">
        <v>0</v>
      </c>
      <c r="E36">
        <v>1</v>
      </c>
      <c r="F36">
        <v>96712.8</v>
      </c>
      <c r="H36" s="1" t="s">
        <v>8</v>
      </c>
      <c r="I36" s="1">
        <v>-240.67581199635046</v>
      </c>
      <c r="J36" s="1">
        <v>3338.8573649898644</v>
      </c>
      <c r="K36" s="1">
        <v>-7.2083286491958623E-2</v>
      </c>
      <c r="L36" s="1">
        <v>0.94286229745381989</v>
      </c>
      <c r="M36" s="1">
        <v>-6969.7006810896737</v>
      </c>
      <c r="N36" s="1">
        <v>6488.3490570969725</v>
      </c>
      <c r="O36" s="1">
        <v>-6969.7006810896737</v>
      </c>
      <c r="P36" s="1">
        <v>6488.3490570969725</v>
      </c>
    </row>
    <row r="37" spans="1:16" ht="17" thickBot="1">
      <c r="A37">
        <v>46014.02</v>
      </c>
      <c r="B37">
        <v>85047.44</v>
      </c>
      <c r="C37">
        <v>205517.64</v>
      </c>
      <c r="D37">
        <v>1</v>
      </c>
      <c r="E37">
        <v>0</v>
      </c>
      <c r="F37">
        <v>96479.51</v>
      </c>
      <c r="H37" s="2" t="s">
        <v>6</v>
      </c>
      <c r="I37" s="2">
        <v>-198.78879286278311</v>
      </c>
      <c r="J37" s="2">
        <v>3371.0071239325457</v>
      </c>
      <c r="K37" s="2">
        <v>-5.8970149143701689E-2</v>
      </c>
      <c r="L37" s="2">
        <v>0.95324290122240107</v>
      </c>
      <c r="M37" s="2">
        <v>-6992.6072436553704</v>
      </c>
      <c r="N37" s="2">
        <v>6595.0296579298038</v>
      </c>
      <c r="O37" s="2">
        <v>-6992.6072436553704</v>
      </c>
      <c r="P37" s="2">
        <v>6595.0296579298038</v>
      </c>
    </row>
    <row r="38" spans="1:16">
      <c r="A38">
        <v>28663.759999999998</v>
      </c>
      <c r="B38">
        <v>127056.21</v>
      </c>
      <c r="C38">
        <v>201126.82</v>
      </c>
      <c r="D38">
        <v>0</v>
      </c>
      <c r="E38">
        <v>0</v>
      </c>
      <c r="F38">
        <v>90708.19</v>
      </c>
    </row>
    <row r="39" spans="1:16">
      <c r="A39">
        <v>44069.95</v>
      </c>
      <c r="B39">
        <v>51283.14</v>
      </c>
      <c r="C39">
        <v>197029.42</v>
      </c>
      <c r="D39">
        <v>0</v>
      </c>
      <c r="E39">
        <v>1</v>
      </c>
      <c r="F39">
        <v>89949.14</v>
      </c>
    </row>
    <row r="40" spans="1:16">
      <c r="A40">
        <v>20229.59</v>
      </c>
      <c r="B40">
        <v>65947.929999999993</v>
      </c>
      <c r="C40">
        <v>185265.1</v>
      </c>
      <c r="D40">
        <v>1</v>
      </c>
      <c r="E40">
        <v>0</v>
      </c>
      <c r="F40">
        <v>81229.06</v>
      </c>
    </row>
    <row r="41" spans="1:16">
      <c r="A41">
        <v>38558.51</v>
      </c>
      <c r="B41">
        <v>82982.09</v>
      </c>
      <c r="C41">
        <v>174999.3</v>
      </c>
      <c r="D41">
        <v>0</v>
      </c>
      <c r="E41">
        <v>1</v>
      </c>
      <c r="F41">
        <v>81005.759999999995</v>
      </c>
    </row>
    <row r="42" spans="1:16">
      <c r="A42">
        <v>28754.33</v>
      </c>
      <c r="B42">
        <v>118546.05</v>
      </c>
      <c r="C42">
        <v>172795.67</v>
      </c>
      <c r="D42">
        <v>0</v>
      </c>
      <c r="E42">
        <v>1</v>
      </c>
      <c r="F42">
        <v>78239.91</v>
      </c>
    </row>
    <row r="43" spans="1:16">
      <c r="A43">
        <v>27892.92</v>
      </c>
      <c r="B43">
        <v>84710.77</v>
      </c>
      <c r="C43">
        <v>164470.71</v>
      </c>
      <c r="D43">
        <v>0</v>
      </c>
      <c r="E43">
        <v>0</v>
      </c>
      <c r="F43">
        <v>77798.83</v>
      </c>
    </row>
    <row r="44" spans="1:16">
      <c r="A44">
        <v>23640.93</v>
      </c>
      <c r="B44">
        <v>96189.63</v>
      </c>
      <c r="C44">
        <v>148001.10999999999</v>
      </c>
      <c r="D44">
        <v>0</v>
      </c>
      <c r="E44">
        <v>1</v>
      </c>
      <c r="F44">
        <v>71498.490000000005</v>
      </c>
    </row>
    <row r="45" spans="1:16">
      <c r="A45">
        <v>15505.73</v>
      </c>
      <c r="B45">
        <v>127382.3</v>
      </c>
      <c r="C45">
        <v>35534.17</v>
      </c>
      <c r="D45">
        <v>1</v>
      </c>
      <c r="E45">
        <v>0</v>
      </c>
      <c r="F45">
        <v>69758.98</v>
      </c>
    </row>
    <row r="46" spans="1:16">
      <c r="A46">
        <v>22177.74</v>
      </c>
      <c r="B46">
        <v>154806.14000000001</v>
      </c>
      <c r="C46">
        <v>28334.720000000001</v>
      </c>
      <c r="D46">
        <v>0</v>
      </c>
      <c r="E46">
        <v>1</v>
      </c>
      <c r="F46">
        <v>65200.33</v>
      </c>
    </row>
    <row r="47" spans="1:16">
      <c r="A47">
        <v>1000.23</v>
      </c>
      <c r="B47">
        <v>124153.04</v>
      </c>
      <c r="C47">
        <v>1903.93</v>
      </c>
      <c r="D47">
        <v>1</v>
      </c>
      <c r="E47">
        <v>0</v>
      </c>
      <c r="F47">
        <v>64926.080000000002</v>
      </c>
    </row>
    <row r="48" spans="1:16">
      <c r="A48">
        <v>1315.46</v>
      </c>
      <c r="B48">
        <v>115816.21</v>
      </c>
      <c r="C48">
        <v>297114.46000000002</v>
      </c>
      <c r="D48">
        <v>0</v>
      </c>
      <c r="E48">
        <v>0</v>
      </c>
      <c r="F48">
        <v>49490.75</v>
      </c>
    </row>
    <row r="49" spans="1:6">
      <c r="A49">
        <v>0</v>
      </c>
      <c r="B49">
        <v>135426.92000000001</v>
      </c>
      <c r="C49">
        <v>0</v>
      </c>
      <c r="D49">
        <v>0</v>
      </c>
      <c r="E49">
        <v>1</v>
      </c>
      <c r="F49">
        <v>42559.73</v>
      </c>
    </row>
    <row r="50" spans="1:6">
      <c r="A50">
        <v>542.04999999999995</v>
      </c>
      <c r="B50">
        <v>51743.15</v>
      </c>
      <c r="C50">
        <v>0</v>
      </c>
      <c r="D50">
        <v>1</v>
      </c>
      <c r="E50">
        <v>0</v>
      </c>
      <c r="F50">
        <v>35673.410000000003</v>
      </c>
    </row>
    <row r="51" spans="1:6">
      <c r="A51">
        <v>0</v>
      </c>
      <c r="B51">
        <v>116983.8</v>
      </c>
      <c r="C51">
        <v>45173.06</v>
      </c>
      <c r="D51">
        <v>0</v>
      </c>
      <c r="E51">
        <v>1</v>
      </c>
      <c r="F51">
        <v>14681.4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Correlation</vt:lpstr>
      <vt:lpstr>Calculation</vt:lpstr>
      <vt:lpstr>Solver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Pardeshi</dc:creator>
  <cp:lastModifiedBy>Nisha Pardeshi</cp:lastModifiedBy>
  <dcterms:created xsi:type="dcterms:W3CDTF">2018-12-23T03:26:09Z</dcterms:created>
  <dcterms:modified xsi:type="dcterms:W3CDTF">2018-12-23T04:13:16Z</dcterms:modified>
</cp:coreProperties>
</file>