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roject\Excel\"/>
    </mc:Choice>
  </mc:AlternateContent>
  <xr:revisionPtr revIDLastSave="0" documentId="8_{938484AB-E843-4632-BEC2-EACE6B306574}" xr6:coauthVersionLast="47" xr6:coauthVersionMax="47" xr10:uidLastSave="{00000000-0000-0000-0000-000000000000}"/>
  <bookViews>
    <workbookView xWindow="-110" yWindow="-110" windowWidth="19420" windowHeight="10300" firstSheet="5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J2" i="1" a="1"/>
  <c r="J2" i="1" s="1"/>
  <c r="L2" i="5"/>
  <c r="K2" i="5"/>
  <c r="J2" i="5"/>
  <c r="L2" i="12"/>
  <c r="K2" i="12"/>
  <c r="J2" i="12"/>
  <c r="L2" i="7" a="1"/>
  <c r="L2" i="7" s="1"/>
  <c r="K2" i="7" a="1"/>
  <c r="K2" i="7" s="1"/>
  <c r="J2" i="7" a="1"/>
  <c r="J2" i="7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3" i="8"/>
  <c r="J4" i="8"/>
  <c r="J5" i="8"/>
  <c r="J6" i="8"/>
  <c r="J7" i="8"/>
  <c r="J8" i="8"/>
  <c r="J9" i="8"/>
  <c r="J10" i="8"/>
  <c r="J2" i="8"/>
  <c r="J2" i="9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<sst xmlns="http://schemas.openxmlformats.org/spreadsheetml/2006/main" count="583" uniqueCount="88">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</sst>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6" sqref="J6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4">
        <f>MAX(D2:D10)</f>
        <v>38</v>
      </c>
      <c r="K2" s="2">
        <f>MIN(D2:D10)</f>
        <v>29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B1" workbookViewId="0">
      <selection activeCell="M5" sqref="L5:M5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IF(D2&lt;30,"Young","Old")</f>
        <v>Old</v>
      </c>
      <c r="K2" t="str" cm="1">
        <f t="array" ref="K2:K10">_xlfn.IFS(F2:F10="Salesman","More Sales",F2="Receptionist","Call Numbers",F2:F10="Accountant","P/L Acc",F2:F10="HR","Hire",F2:F10="Regional Manager","Updates",F2:F10="Supplier Relationship","Meeting")</f>
        <v>More 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IF(D3&lt;30,"Young","Old")</f>
        <v>Old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v>More 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str">
        <v>P/L Acc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v>Hire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str">
        <v>Updates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v>More 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str">
        <v>P/L Acc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D1" workbookViewId="0">
      <selection activeCell="M3" sqref="M3"/>
    </sheetView>
  </sheetViews>
  <sheetFormatPr defaultColWidth="14.54296875" defaultRowHeight="14.5" x14ac:dyDescent="0.35"/>
  <cols>
    <col min="4" max="4" width="8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LEFT(F2:F10,4)</f>
        <v>Sale</v>
      </c>
      <c r="L2" t="str" cm="1">
        <f t="array" ref="L2:L10">RIGHT(F2:F10,4)</f>
        <v>sman</v>
      </c>
      <c r="M2" t="str" cm="1">
        <f t="array" ref="M2:M10">RIGHT(J2:J10, 6)</f>
        <v>in.com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Rece</v>
      </c>
      <c r="L3" t="str">
        <v>nist</v>
      </c>
      <c r="M3" t="str">
        <v>in.com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Sale</v>
      </c>
      <c r="L4" t="str">
        <v>sman</v>
      </c>
      <c r="M4" t="str">
        <v>OL.com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Acco</v>
      </c>
      <c r="L5" t="str">
        <v>tant</v>
      </c>
      <c r="M5" t="str">
        <v>in.com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HR</v>
      </c>
      <c r="L6" t="str">
        <v>HR</v>
      </c>
      <c r="M6" t="str">
        <v>te.com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Regi</v>
      </c>
      <c r="L7" t="str">
        <v>ager</v>
      </c>
      <c r="M7" t="str">
        <v>in.com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Supp</v>
      </c>
      <c r="L8" t="str">
        <v>ions</v>
      </c>
      <c r="M8" t="str">
        <v>oo.com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Sale</v>
      </c>
      <c r="L9" t="str">
        <v>sman</v>
      </c>
      <c r="M9" t="str">
        <v>il.com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Acco</v>
      </c>
      <c r="L10" t="str">
        <v>tant</v>
      </c>
      <c r="M10" t="str">
        <v>in.com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0" max="10" width="21.4531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35">
      <c r="H12" s="1"/>
    </row>
    <row r="13" spans="1:11" x14ac:dyDescent="0.3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6" max="6" width="15.90625" bestFit="1" customWidth="1"/>
    <col min="7" max="7" width="13.6328125" style="2"/>
    <col min="11" max="12" width="15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SUBSTITUTE(C2:C10,"Halpert","Hal")</f>
        <v>Hal</v>
      </c>
      <c r="K2" t="str" cm="1">
        <f t="array" ref="K2:K10">SUBSTITUTE(F2:F10, "Regional Manager", "Manager")</f>
        <v>Salesman</v>
      </c>
      <c r="L2" t="str" cm="1">
        <f t="array" ref="L2:L10">SUBSTITUTE(G2:G10,"45000","54000")</f>
        <v>54000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Beasley</v>
      </c>
      <c r="K3" t="str">
        <v>Receptionist</v>
      </c>
      <c r="L3" t="str">
        <v>36000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Schrute</v>
      </c>
      <c r="K4" t="str">
        <v>Salesman</v>
      </c>
      <c r="L4" t="str">
        <v>63000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Martin</v>
      </c>
      <c r="K5" t="str">
        <v>Accountant</v>
      </c>
      <c r="L5" t="str">
        <v>47000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Flenderson</v>
      </c>
      <c r="K6" t="str">
        <v>HR</v>
      </c>
      <c r="L6" t="str">
        <v>50000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Scott</v>
      </c>
      <c r="K7" t="str">
        <v>Manager</v>
      </c>
      <c r="L7" t="str">
        <v>65000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Palmer</v>
      </c>
      <c r="K8" t="str">
        <v>Supplier Relations</v>
      </c>
      <c r="L8" t="str">
        <v>41000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Hudson</v>
      </c>
      <c r="K9" t="str">
        <v>Salesman</v>
      </c>
      <c r="L9" t="str">
        <v>48000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Malone</v>
      </c>
      <c r="K10" t="str">
        <v>Accountant</v>
      </c>
      <c r="L10" t="str">
        <v>42000</v>
      </c>
    </row>
    <row r="12" spans="1:12" x14ac:dyDescent="0.35">
      <c r="H12" s="3"/>
      <c r="I12" s="3"/>
    </row>
    <row r="13" spans="1:12" x14ac:dyDescent="0.35">
      <c r="H13" s="3"/>
      <c r="I13" s="3"/>
    </row>
    <row r="14" spans="1:12" x14ac:dyDescent="0.35">
      <c r="H14" s="3"/>
      <c r="I14" s="3"/>
    </row>
    <row r="15" spans="1:12" x14ac:dyDescent="0.35">
      <c r="H15" s="3"/>
      <c r="I15" s="3"/>
    </row>
    <row r="16" spans="1:12" x14ac:dyDescent="0.35">
      <c r="H16" s="3"/>
      <c r="I16" s="3"/>
    </row>
    <row r="17" spans="8:9" x14ac:dyDescent="0.35">
      <c r="H17" s="3"/>
      <c r="I17" s="3"/>
    </row>
    <row r="18" spans="8:9" x14ac:dyDescent="0.35">
      <c r="H18" s="3"/>
      <c r="I18" s="3"/>
    </row>
    <row r="19" spans="8:9" x14ac:dyDescent="0.35">
      <c r="H19" s="3"/>
      <c r="I19" s="3"/>
    </row>
    <row r="20" spans="8:9" x14ac:dyDescent="0.3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B1"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SUMIF(G2:G10,"&gt;54000")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COUNTIF(G2:G10,"&gt;45000")</f>
        <v>5</v>
      </c>
      <c r="L2">
        <f>COUNTIFS(A2:A10,"&gt;1005",G2:G10,"&gt;45000")</f>
        <v>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0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",C2:C10)</f>
        <v>Jim Halpert</v>
      </c>
    </row>
    <row r="3" spans="1:10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5">
      <c r="H11" t="str">
        <f t="shared" ref="H11:H12" si="0">CONCATENATE(B11," ",C11)</f>
        <v xml:space="preserve"> </v>
      </c>
    </row>
    <row r="12" spans="1:10" x14ac:dyDescent="0.3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5" x14ac:dyDescent="0.35"/>
  <cols>
    <col min="8" max="8" width="14.453125" customWidth="1"/>
    <col min="9" max="9" width="13.36328125" customWidth="1"/>
    <col min="11" max="11" width="13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v>5851</v>
      </c>
      <c r="K3">
        <f t="shared" ref="K3:K10" si="0">NETWORKDAYS(H3,I3)</f>
        <v>4180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v>6275</v>
      </c>
      <c r="K4">
        <f t="shared" si="0"/>
        <v>4484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v>5811</v>
      </c>
      <c r="K5">
        <f t="shared" si="0"/>
        <v>4152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v>5960</v>
      </c>
      <c r="K6">
        <f t="shared" si="0"/>
        <v>4258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v>4511</v>
      </c>
      <c r="K7">
        <f t="shared" si="0"/>
        <v>3223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v>3595</v>
      </c>
      <c r="K8">
        <f t="shared" si="0"/>
        <v>2568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v>4700</v>
      </c>
      <c r="K9">
        <f t="shared" si="0"/>
        <v>3358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Nishant Dhir</cp:lastModifiedBy>
  <dcterms:created xsi:type="dcterms:W3CDTF">2021-12-16T14:18:34Z</dcterms:created>
  <dcterms:modified xsi:type="dcterms:W3CDTF">2023-02-24T14:21:27Z</dcterms:modified>
</cp:coreProperties>
</file>