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hs85001\Downloads\"/>
    </mc:Choice>
  </mc:AlternateContent>
  <bookViews>
    <workbookView xWindow="0" yWindow="0" windowWidth="20490" windowHeight="8985"/>
  </bookViews>
  <sheets>
    <sheet name="Table_list" sheetId="6" r:id="rId1"/>
    <sheet name="Table_demo" sheetId="3" r:id="rId2"/>
    <sheet name="Default_Data_tables" sheetId="4" r:id="rId3"/>
    <sheet name="code_setting" sheetId="5" r:id="rId4"/>
    <sheet name="update_new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6" i="3" l="1"/>
  <c r="F7" i="5" l="1"/>
  <c r="G5" i="5" l="1"/>
  <c r="E7" i="5"/>
  <c r="G7" i="5" s="1"/>
  <c r="D7" i="5"/>
  <c r="F6" i="5"/>
  <c r="E6" i="5"/>
  <c r="G6" i="5" s="1"/>
  <c r="D6" i="5"/>
  <c r="F5" i="5"/>
  <c r="E5" i="5"/>
  <c r="D5" i="5"/>
</calcChain>
</file>

<file path=xl/sharedStrings.xml><?xml version="1.0" encoding="utf-8"?>
<sst xmlns="http://schemas.openxmlformats.org/spreadsheetml/2006/main" count="845" uniqueCount="633">
  <si>
    <t>ユーザ名</t>
    <rPh sb="3" eb="4">
      <t>メイ</t>
    </rPh>
    <phoneticPr fontId="1"/>
  </si>
  <si>
    <t>ログインT</t>
    <phoneticPr fontId="1"/>
  </si>
  <si>
    <t>パスワード（Hash）</t>
    <phoneticPr fontId="1"/>
  </si>
  <si>
    <t>ソルト</t>
    <phoneticPr fontId="1"/>
  </si>
  <si>
    <t>ストレッチング</t>
    <phoneticPr fontId="1"/>
  </si>
  <si>
    <t>メールアドレス</t>
    <phoneticPr fontId="1"/>
  </si>
  <si>
    <t>ユーザID</t>
    <phoneticPr fontId="1"/>
  </si>
  <si>
    <t>顧客TT</t>
    <rPh sb="0" eb="2">
      <t>コキャク</t>
    </rPh>
    <phoneticPr fontId="1"/>
  </si>
  <si>
    <t>ユーザID(F)</t>
  </si>
  <si>
    <t>ユーザID(F)</t>
    <phoneticPr fontId="1"/>
  </si>
  <si>
    <t>Ｆ名前</t>
    <rPh sb="1" eb="3">
      <t>ナマエ</t>
    </rPh>
    <phoneticPr fontId="1"/>
  </si>
  <si>
    <t>Ｌ名前</t>
    <rPh sb="1" eb="3">
      <t>ナマエ</t>
    </rPh>
    <phoneticPr fontId="1"/>
  </si>
  <si>
    <t>郵便番号</t>
    <rPh sb="0" eb="4">
      <t>ユウビンバンゴウ</t>
    </rPh>
    <phoneticPr fontId="1"/>
  </si>
  <si>
    <t>支払Ｔ</t>
    <rPh sb="0" eb="2">
      <t>シハライ</t>
    </rPh>
    <phoneticPr fontId="1"/>
  </si>
  <si>
    <t>ID</t>
    <phoneticPr fontId="1"/>
  </si>
  <si>
    <t>都道府県</t>
    <rPh sb="0" eb="4">
      <t>トドウフケン</t>
    </rPh>
    <phoneticPr fontId="1"/>
  </si>
  <si>
    <t>住所1</t>
    <rPh sb="0" eb="2">
      <t>ジュウショ</t>
    </rPh>
    <phoneticPr fontId="1"/>
  </si>
  <si>
    <t>銀行名</t>
    <rPh sb="0" eb="3">
      <t>ギンコウメイ</t>
    </rPh>
    <phoneticPr fontId="1"/>
  </si>
  <si>
    <t>支店名/支店コード</t>
    <rPh sb="0" eb="3">
      <t>シテンメイ</t>
    </rPh>
    <rPh sb="4" eb="6">
      <t>シテン</t>
    </rPh>
    <phoneticPr fontId="1"/>
  </si>
  <si>
    <t>口座番号</t>
    <rPh sb="0" eb="2">
      <t>コウザ</t>
    </rPh>
    <rPh sb="2" eb="4">
      <t>バンゴウ</t>
    </rPh>
    <phoneticPr fontId="1"/>
  </si>
  <si>
    <t>商品Ｔ</t>
    <rPh sb="0" eb="2">
      <t>ショウヒン</t>
    </rPh>
    <phoneticPr fontId="1"/>
  </si>
  <si>
    <t>商品ＩＤ</t>
    <rPh sb="0" eb="2">
      <t>ショウヒン</t>
    </rPh>
    <phoneticPr fontId="1"/>
  </si>
  <si>
    <t>説明</t>
    <rPh sb="0" eb="2">
      <t>セツメイ</t>
    </rPh>
    <phoneticPr fontId="1"/>
  </si>
  <si>
    <t>カテゴリ</t>
    <phoneticPr fontId="1"/>
  </si>
  <si>
    <t>ブランド</t>
    <phoneticPr fontId="1"/>
  </si>
  <si>
    <t>商品の状態Ｆ</t>
    <rPh sb="0" eb="2">
      <t>ショウヒン</t>
    </rPh>
    <rPh sb="3" eb="5">
      <t>ジョウタイ</t>
    </rPh>
    <phoneticPr fontId="1"/>
  </si>
  <si>
    <t>配送料の負担Ｆ</t>
    <rPh sb="0" eb="2">
      <t>ハイソウ</t>
    </rPh>
    <rPh sb="2" eb="3">
      <t>リョウ</t>
    </rPh>
    <rPh sb="4" eb="6">
      <t>フタン</t>
    </rPh>
    <phoneticPr fontId="1"/>
  </si>
  <si>
    <t>配送方法</t>
    <rPh sb="0" eb="2">
      <t>ハイソウ</t>
    </rPh>
    <rPh sb="2" eb="4">
      <t>ホウホウ</t>
    </rPh>
    <phoneticPr fontId="1"/>
  </si>
  <si>
    <t>配送方法Ｆ</t>
    <rPh sb="0" eb="4">
      <t>ハイソウホウホウ</t>
    </rPh>
    <phoneticPr fontId="1"/>
  </si>
  <si>
    <t>発送待ち時間</t>
    <rPh sb="0" eb="2">
      <t>ハッソウ</t>
    </rPh>
    <rPh sb="2" eb="3">
      <t>マ</t>
    </rPh>
    <rPh sb="4" eb="6">
      <t>ジカン</t>
    </rPh>
    <phoneticPr fontId="1"/>
  </si>
  <si>
    <t>発送待ち時間Ｆ</t>
    <rPh sb="0" eb="2">
      <t>ハッソウ</t>
    </rPh>
    <rPh sb="2" eb="3">
      <t>マ</t>
    </rPh>
    <rPh sb="4" eb="6">
      <t>ジカン</t>
    </rPh>
    <phoneticPr fontId="1"/>
  </si>
  <si>
    <t>交渉flag</t>
    <rPh sb="0" eb="2">
      <t>コウショウ</t>
    </rPh>
    <phoneticPr fontId="1"/>
  </si>
  <si>
    <t>下限価格</t>
    <rPh sb="0" eb="2">
      <t>カゲン</t>
    </rPh>
    <rPh sb="2" eb="4">
      <t>カカク</t>
    </rPh>
    <phoneticPr fontId="1"/>
  </si>
  <si>
    <t>実取引価格</t>
    <rPh sb="0" eb="1">
      <t>ジツ</t>
    </rPh>
    <rPh sb="1" eb="3">
      <t>トリヒキ</t>
    </rPh>
    <rPh sb="3" eb="5">
      <t>カカク</t>
    </rPh>
    <phoneticPr fontId="1"/>
  </si>
  <si>
    <t>初期価格</t>
    <rPh sb="0" eb="2">
      <t>ショキ</t>
    </rPh>
    <rPh sb="2" eb="4">
      <t>カカク</t>
    </rPh>
    <phoneticPr fontId="1"/>
  </si>
  <si>
    <t>商品名</t>
    <rPh sb="0" eb="3">
      <t>ショウヒンメイ</t>
    </rPh>
    <phoneticPr fontId="1"/>
  </si>
  <si>
    <t>出品者Ｆ</t>
    <rPh sb="0" eb="3">
      <t>シュッピンシャ</t>
    </rPh>
    <phoneticPr fontId="1"/>
  </si>
  <si>
    <t>商品公開状況Ｆ</t>
    <rPh sb="0" eb="2">
      <t>ショウヒン</t>
    </rPh>
    <rPh sb="2" eb="4">
      <t>コウカイ</t>
    </rPh>
    <rPh sb="4" eb="6">
      <t>ジョウキョウ</t>
    </rPh>
    <phoneticPr fontId="1"/>
  </si>
  <si>
    <t>限定公開相手Ｆ</t>
    <rPh sb="0" eb="2">
      <t>ゲンテイ</t>
    </rPh>
    <rPh sb="2" eb="4">
      <t>コウカイ</t>
    </rPh>
    <rPh sb="4" eb="6">
      <t>アイテ</t>
    </rPh>
    <phoneticPr fontId="1"/>
  </si>
  <si>
    <t>ＩＤ</t>
    <phoneticPr fontId="1"/>
  </si>
  <si>
    <t>カテゴリ</t>
    <phoneticPr fontId="1"/>
  </si>
  <si>
    <t>カテゴリ名</t>
    <rPh sb="4" eb="5">
      <t>メイ</t>
    </rPh>
    <phoneticPr fontId="1"/>
  </si>
  <si>
    <t>商品の状態</t>
    <rPh sb="0" eb="2">
      <t>ショウヒン</t>
    </rPh>
    <rPh sb="3" eb="5">
      <t>ジョウタイ</t>
    </rPh>
    <phoneticPr fontId="1"/>
  </si>
  <si>
    <t>ＩＤ</t>
    <phoneticPr fontId="1"/>
  </si>
  <si>
    <t>状態名</t>
    <rPh sb="0" eb="2">
      <t>ジョウタイ</t>
    </rPh>
    <rPh sb="2" eb="3">
      <t>メイ</t>
    </rPh>
    <phoneticPr fontId="1"/>
  </si>
  <si>
    <t>配送料負担</t>
    <rPh sb="0" eb="2">
      <t>ハイソウ</t>
    </rPh>
    <rPh sb="2" eb="3">
      <t>リョウ</t>
    </rPh>
    <rPh sb="3" eb="5">
      <t>フタン</t>
    </rPh>
    <phoneticPr fontId="1"/>
  </si>
  <si>
    <t>ＩＤ</t>
    <phoneticPr fontId="1"/>
  </si>
  <si>
    <t>負担者</t>
    <rPh sb="0" eb="3">
      <t>フタンシャ</t>
    </rPh>
    <phoneticPr fontId="1"/>
  </si>
  <si>
    <t>ＩＤ</t>
    <phoneticPr fontId="1"/>
  </si>
  <si>
    <t>方法</t>
    <rPh sb="0" eb="2">
      <t>ホウホウ</t>
    </rPh>
    <phoneticPr fontId="1"/>
  </si>
  <si>
    <t>ＩＤ</t>
    <phoneticPr fontId="1"/>
  </si>
  <si>
    <t>期間</t>
    <rPh sb="0" eb="2">
      <t>キカン</t>
    </rPh>
    <phoneticPr fontId="1"/>
  </si>
  <si>
    <t>商品公開状況</t>
    <rPh sb="0" eb="2">
      <t>ショウヒン</t>
    </rPh>
    <rPh sb="2" eb="4">
      <t>コウカイ</t>
    </rPh>
    <rPh sb="4" eb="6">
      <t>ジョウキョウ</t>
    </rPh>
    <phoneticPr fontId="1"/>
  </si>
  <si>
    <t>ＩＤ</t>
    <phoneticPr fontId="1"/>
  </si>
  <si>
    <t>公開状態</t>
    <rPh sb="0" eb="2">
      <t>コウカイ</t>
    </rPh>
    <rPh sb="2" eb="4">
      <t>ジョウタイ</t>
    </rPh>
    <phoneticPr fontId="1"/>
  </si>
  <si>
    <t>値引き交渉</t>
    <rPh sb="0" eb="2">
      <t>ネビ</t>
    </rPh>
    <rPh sb="3" eb="5">
      <t>コウショウ</t>
    </rPh>
    <phoneticPr fontId="1"/>
  </si>
  <si>
    <t>ID</t>
    <phoneticPr fontId="1"/>
  </si>
  <si>
    <t>商品ＩＤＦ</t>
    <rPh sb="0" eb="2">
      <t>ショウヒン</t>
    </rPh>
    <phoneticPr fontId="1"/>
  </si>
  <si>
    <t>登録時刻</t>
    <rPh sb="0" eb="2">
      <t>トウロク</t>
    </rPh>
    <rPh sb="2" eb="4">
      <t>ジコク</t>
    </rPh>
    <phoneticPr fontId="1"/>
  </si>
  <si>
    <t>出品権限flag</t>
    <rPh sb="0" eb="2">
      <t>シュッピン</t>
    </rPh>
    <rPh sb="2" eb="4">
      <t>ケンゲン</t>
    </rPh>
    <phoneticPr fontId="1"/>
  </si>
  <si>
    <t>申請者Ｆ</t>
    <rPh sb="0" eb="3">
      <t>シンセイシャ</t>
    </rPh>
    <phoneticPr fontId="1"/>
  </si>
  <si>
    <t>値引き価格</t>
    <rPh sb="0" eb="2">
      <t>ネビ</t>
    </rPh>
    <rPh sb="3" eb="5">
      <t>カカク</t>
    </rPh>
    <phoneticPr fontId="1"/>
  </si>
  <si>
    <t>ユーザ通し番号</t>
    <rPh sb="3" eb="4">
      <t>トオ</t>
    </rPh>
    <rPh sb="5" eb="7">
      <t>バンゴウ</t>
    </rPh>
    <phoneticPr fontId="1"/>
  </si>
  <si>
    <t>取引</t>
    <rPh sb="0" eb="2">
      <t>トリヒキ</t>
    </rPh>
    <phoneticPr fontId="1"/>
  </si>
  <si>
    <t>取引番号</t>
    <rPh sb="0" eb="2">
      <t>トリヒキ</t>
    </rPh>
    <rPh sb="2" eb="4">
      <t>バンゴウ</t>
    </rPh>
    <phoneticPr fontId="1"/>
  </si>
  <si>
    <t>購入者Ｆ</t>
    <rPh sb="0" eb="3">
      <t>コウニュウシャ</t>
    </rPh>
    <phoneticPr fontId="1"/>
  </si>
  <si>
    <t>取引状況Ｆ</t>
    <rPh sb="0" eb="2">
      <t>トリヒキ</t>
    </rPh>
    <rPh sb="2" eb="4">
      <t>ジョウキョウ</t>
    </rPh>
    <phoneticPr fontId="1"/>
  </si>
  <si>
    <t>入金詳細Ｆ</t>
    <rPh sb="0" eb="2">
      <t>ニュウキン</t>
    </rPh>
    <rPh sb="2" eb="4">
      <t>ショウサイ</t>
    </rPh>
    <phoneticPr fontId="1"/>
  </si>
  <si>
    <t>入金flag</t>
    <rPh sb="0" eb="2">
      <t>ニュウキン</t>
    </rPh>
    <phoneticPr fontId="1"/>
  </si>
  <si>
    <t>商品管理状態Ｆ</t>
    <rPh sb="0" eb="2">
      <t>ショウヒン</t>
    </rPh>
    <rPh sb="2" eb="4">
      <t>カンリ</t>
    </rPh>
    <rPh sb="4" eb="6">
      <t>ジョウタイ</t>
    </rPh>
    <phoneticPr fontId="1"/>
  </si>
  <si>
    <t>配送先</t>
    <rPh sb="0" eb="2">
      <t>ハイソウ</t>
    </rPh>
    <rPh sb="2" eb="3">
      <t>サキ</t>
    </rPh>
    <phoneticPr fontId="1"/>
  </si>
  <si>
    <t>ID</t>
    <phoneticPr fontId="1"/>
  </si>
  <si>
    <t>状態</t>
    <rPh sb="0" eb="2">
      <t>ジョウタイ</t>
    </rPh>
    <phoneticPr fontId="1"/>
  </si>
  <si>
    <t>入金詳細</t>
    <rPh sb="0" eb="2">
      <t>ニュウキン</t>
    </rPh>
    <rPh sb="2" eb="4">
      <t>ショウサイ</t>
    </rPh>
    <phoneticPr fontId="1"/>
  </si>
  <si>
    <t>ID</t>
    <phoneticPr fontId="1"/>
  </si>
  <si>
    <t>取引番号Ｆ</t>
    <rPh sb="0" eb="2">
      <t>トリヒキ</t>
    </rPh>
    <rPh sb="2" eb="4">
      <t>バンゴウ</t>
    </rPh>
    <phoneticPr fontId="1"/>
  </si>
  <si>
    <t>入金者Ｆ</t>
    <rPh sb="0" eb="2">
      <t>ニュウキン</t>
    </rPh>
    <rPh sb="2" eb="3">
      <t>シャ</t>
    </rPh>
    <phoneticPr fontId="1"/>
  </si>
  <si>
    <t>入金形態Ｆ</t>
    <rPh sb="0" eb="2">
      <t>ニュウキン</t>
    </rPh>
    <rPh sb="2" eb="4">
      <t>ケイタイ</t>
    </rPh>
    <phoneticPr fontId="1"/>
  </si>
  <si>
    <t>金額</t>
    <rPh sb="0" eb="2">
      <t>キンガク</t>
    </rPh>
    <phoneticPr fontId="1"/>
  </si>
  <si>
    <t>振込先Ｆ</t>
    <rPh sb="0" eb="3">
      <t>フリコミサキ</t>
    </rPh>
    <phoneticPr fontId="1"/>
  </si>
  <si>
    <t>入金時刻</t>
    <rPh sb="0" eb="2">
      <t>ニュウキン</t>
    </rPh>
    <rPh sb="2" eb="4">
      <t>ジコク</t>
    </rPh>
    <phoneticPr fontId="1"/>
  </si>
  <si>
    <t>入金形態</t>
    <rPh sb="0" eb="2">
      <t>ニュウキン</t>
    </rPh>
    <rPh sb="2" eb="4">
      <t>ケイタイ</t>
    </rPh>
    <phoneticPr fontId="1"/>
  </si>
  <si>
    <t>形態</t>
    <rPh sb="0" eb="2">
      <t>ケイタイ</t>
    </rPh>
    <phoneticPr fontId="1"/>
  </si>
  <si>
    <t>取引状況</t>
    <rPh sb="0" eb="2">
      <t>トリヒキ</t>
    </rPh>
    <rPh sb="2" eb="4">
      <t>ジョウキョウ</t>
    </rPh>
    <phoneticPr fontId="1"/>
  </si>
  <si>
    <t>状況</t>
    <rPh sb="0" eb="2">
      <t>ジョウキョウ</t>
    </rPh>
    <phoneticPr fontId="1"/>
  </si>
  <si>
    <t>配送追跡</t>
    <rPh sb="0" eb="2">
      <t>ハイソウ</t>
    </rPh>
    <rPh sb="2" eb="4">
      <t>ツイセキ</t>
    </rPh>
    <phoneticPr fontId="1"/>
  </si>
  <si>
    <t>ＩＤ</t>
    <phoneticPr fontId="1"/>
  </si>
  <si>
    <t>取引番号Ｆ</t>
    <rPh sb="0" eb="4">
      <t>トリヒキバンゴウ</t>
    </rPh>
    <phoneticPr fontId="1"/>
  </si>
  <si>
    <t>入力場所</t>
    <rPh sb="0" eb="2">
      <t>ニュウリョク</t>
    </rPh>
    <rPh sb="2" eb="4">
      <t>バショ</t>
    </rPh>
    <phoneticPr fontId="1"/>
  </si>
  <si>
    <t>入力場所Ｆ</t>
    <rPh sb="0" eb="2">
      <t>ニュウリョク</t>
    </rPh>
    <rPh sb="2" eb="4">
      <t>バショ</t>
    </rPh>
    <phoneticPr fontId="1"/>
  </si>
  <si>
    <t>配送状況Ｆ</t>
    <rPh sb="0" eb="2">
      <t>ハイソウ</t>
    </rPh>
    <rPh sb="2" eb="4">
      <t>ジョウキョウ</t>
    </rPh>
    <phoneticPr fontId="1"/>
  </si>
  <si>
    <t>日時</t>
    <rPh sb="0" eb="2">
      <t>ニチジ</t>
    </rPh>
    <phoneticPr fontId="1"/>
  </si>
  <si>
    <t>所在地</t>
    <rPh sb="0" eb="3">
      <t>ショザイチ</t>
    </rPh>
    <phoneticPr fontId="1"/>
  </si>
  <si>
    <t>配送状況</t>
    <rPh sb="0" eb="4">
      <t>ハイソウジョウキョウ</t>
    </rPh>
    <phoneticPr fontId="1"/>
  </si>
  <si>
    <t>ＩＤ</t>
    <phoneticPr fontId="1"/>
  </si>
  <si>
    <t>評価</t>
    <rPh sb="0" eb="2">
      <t>ヒョウカ</t>
    </rPh>
    <phoneticPr fontId="1"/>
  </si>
  <si>
    <t>ＩＤ</t>
    <phoneticPr fontId="1"/>
  </si>
  <si>
    <t>評価対象Ｆ</t>
    <rPh sb="0" eb="2">
      <t>ヒョウカ</t>
    </rPh>
    <rPh sb="2" eb="4">
      <t>タイショウ</t>
    </rPh>
    <phoneticPr fontId="1"/>
  </si>
  <si>
    <t>評価値</t>
    <rPh sb="0" eb="2">
      <t>ヒョウカ</t>
    </rPh>
    <rPh sb="2" eb="3">
      <t>チ</t>
    </rPh>
    <phoneticPr fontId="1"/>
  </si>
  <si>
    <t>コメント</t>
    <phoneticPr fontId="1"/>
  </si>
  <si>
    <t>評価者Ｆ</t>
    <rPh sb="0" eb="2">
      <t>ヒョウカ</t>
    </rPh>
    <rPh sb="2" eb="3">
      <t>シャ</t>
    </rPh>
    <phoneticPr fontId="1"/>
  </si>
  <si>
    <t>評価形態Ｆ</t>
    <rPh sb="0" eb="2">
      <t>ヒョウカ</t>
    </rPh>
    <rPh sb="2" eb="4">
      <t>ケイタイ</t>
    </rPh>
    <phoneticPr fontId="1"/>
  </si>
  <si>
    <t>評価詳細</t>
    <rPh sb="0" eb="2">
      <t>ヒョウカ</t>
    </rPh>
    <rPh sb="2" eb="4">
      <t>ショウサイ</t>
    </rPh>
    <phoneticPr fontId="1"/>
  </si>
  <si>
    <t>評価形態</t>
    <rPh sb="0" eb="2">
      <t>ヒョウカ</t>
    </rPh>
    <rPh sb="2" eb="4">
      <t>ケイタイ</t>
    </rPh>
    <phoneticPr fontId="1"/>
  </si>
  <si>
    <t>退会日時</t>
    <rPh sb="0" eb="2">
      <t>タイカイ</t>
    </rPh>
    <rPh sb="2" eb="4">
      <t>ニチジ</t>
    </rPh>
    <phoneticPr fontId="1"/>
  </si>
  <si>
    <t>field</t>
    <phoneticPr fontId="1"/>
  </si>
  <si>
    <t>mail_address</t>
    <phoneticPr fontId="1"/>
  </si>
  <si>
    <t>pass(hash)</t>
    <phoneticPr fontId="1"/>
  </si>
  <si>
    <t>payment</t>
    <phoneticPr fontId="1"/>
  </si>
  <si>
    <t>delivery_waitting</t>
    <phoneticPr fontId="1"/>
  </si>
  <si>
    <t>release_area</t>
    <phoneticPr fontId="1"/>
  </si>
  <si>
    <t>login</t>
    <phoneticPr fontId="1"/>
  </si>
  <si>
    <t>fiield</t>
    <phoneticPr fontId="1"/>
  </si>
  <si>
    <t>ユーザの任意</t>
    <rPh sb="4" eb="6">
      <t>ニンイ</t>
    </rPh>
    <phoneticPr fontId="1"/>
  </si>
  <si>
    <t>regist_date</t>
    <phoneticPr fontId="1"/>
  </si>
  <si>
    <t>unsubscrib_date</t>
    <phoneticPr fontId="1"/>
  </si>
  <si>
    <t>デモデータ</t>
    <phoneticPr fontId="1"/>
  </si>
  <si>
    <t>用途</t>
    <rPh sb="0" eb="2">
      <t>ヨウト</t>
    </rPh>
    <phoneticPr fontId="1"/>
  </si>
  <si>
    <t>省略</t>
    <rPh sb="0" eb="2">
      <t>ショウリャク</t>
    </rPh>
    <phoneticPr fontId="1"/>
  </si>
  <si>
    <t>パスワードをハッシュ処理</t>
    <rPh sb="10" eb="12">
      <t>ショリ</t>
    </rPh>
    <phoneticPr fontId="1"/>
  </si>
  <si>
    <t>ソルト文字列</t>
    <rPh sb="3" eb="6">
      <t>モジレツ</t>
    </rPh>
    <phoneticPr fontId="1"/>
  </si>
  <si>
    <t>ストレッチ回数</t>
    <rPh sb="5" eb="7">
      <t>カイスウ</t>
    </rPh>
    <phoneticPr fontId="1"/>
  </si>
  <si>
    <t>メールアドレス</t>
    <phoneticPr fontId="1"/>
  </si>
  <si>
    <t>会員登録日</t>
    <rPh sb="0" eb="2">
      <t>カイイン</t>
    </rPh>
    <rPh sb="2" eb="4">
      <t>トウロク</t>
    </rPh>
    <rPh sb="4" eb="5">
      <t>ビ</t>
    </rPh>
    <phoneticPr fontId="1"/>
  </si>
  <si>
    <t>退会日</t>
    <rPh sb="0" eb="2">
      <t>タイカイ</t>
    </rPh>
    <rPh sb="2" eb="3">
      <t>ヒ</t>
    </rPh>
    <phoneticPr fontId="1"/>
  </si>
  <si>
    <t>1989-02-28'</t>
    <phoneticPr fontId="1"/>
  </si>
  <si>
    <t>1999-12-24'</t>
    <phoneticPr fontId="1"/>
  </si>
  <si>
    <t>12faa66@jcn.com</t>
    <phoneticPr fontId="1"/>
  </si>
  <si>
    <t>Y4s2A</t>
    <phoneticPr fontId="1"/>
  </si>
  <si>
    <t>sol_luna</t>
    <phoneticPr fontId="1"/>
  </si>
  <si>
    <t>field</t>
    <phoneticPr fontId="1"/>
  </si>
  <si>
    <t>デモデータ</t>
    <phoneticPr fontId="1"/>
  </si>
  <si>
    <t>f_name</t>
    <phoneticPr fontId="1"/>
  </si>
  <si>
    <t>l_name</t>
    <phoneticPr fontId="1"/>
  </si>
  <si>
    <t>postal_code</t>
    <phoneticPr fontId="1"/>
  </si>
  <si>
    <t>address1</t>
    <phoneticPr fontId="1"/>
  </si>
  <si>
    <t>address2</t>
    <phoneticPr fontId="1"/>
  </si>
  <si>
    <t>名字</t>
    <rPh sb="0" eb="2">
      <t>ミョウジ</t>
    </rPh>
    <phoneticPr fontId="1"/>
  </si>
  <si>
    <t>名前</t>
    <rPh sb="0" eb="2">
      <t>ナマエ</t>
    </rPh>
    <phoneticPr fontId="1"/>
  </si>
  <si>
    <t>都道府県市区町村</t>
    <rPh sb="0" eb="4">
      <t>トドウフケン</t>
    </rPh>
    <rPh sb="4" eb="6">
      <t>シク</t>
    </rPh>
    <rPh sb="6" eb="8">
      <t>チョウソン</t>
    </rPh>
    <phoneticPr fontId="1"/>
  </si>
  <si>
    <t>住所補足</t>
    <rPh sb="0" eb="2">
      <t>ジュウショ</t>
    </rPh>
    <rPh sb="2" eb="4">
      <t>ホソク</t>
    </rPh>
    <phoneticPr fontId="1"/>
  </si>
  <si>
    <t>西田</t>
    <rPh sb="0" eb="2">
      <t>ニシダ</t>
    </rPh>
    <phoneticPr fontId="1"/>
  </si>
  <si>
    <t>洋平</t>
    <rPh sb="0" eb="2">
      <t>ヨウヘイ</t>
    </rPh>
    <phoneticPr fontId="1"/>
  </si>
  <si>
    <t>岐阜県大垣市</t>
    <rPh sb="0" eb="3">
      <t>ギフケン</t>
    </rPh>
    <rPh sb="3" eb="6">
      <t>オオガキシ</t>
    </rPh>
    <phoneticPr fontId="1"/>
  </si>
  <si>
    <t>笠縫町154</t>
    <rPh sb="0" eb="3">
      <t>カサヌイチョウ</t>
    </rPh>
    <phoneticPr fontId="1"/>
  </si>
  <si>
    <t>serial_num</t>
    <phoneticPr fontId="1"/>
  </si>
  <si>
    <t>bank_name</t>
    <phoneticPr fontId="1"/>
  </si>
  <si>
    <t>branch_code</t>
    <phoneticPr fontId="1"/>
  </si>
  <si>
    <t>account_code</t>
    <phoneticPr fontId="1"/>
  </si>
  <si>
    <t>ユーザ別通し番号</t>
    <rPh sb="3" eb="4">
      <t>ベツ</t>
    </rPh>
    <rPh sb="4" eb="5">
      <t>トオ</t>
    </rPh>
    <rPh sb="6" eb="8">
      <t>バンゴウ</t>
    </rPh>
    <phoneticPr fontId="1"/>
  </si>
  <si>
    <t>大垣共立銀行</t>
    <rPh sb="0" eb="2">
      <t>オオガキ</t>
    </rPh>
    <rPh sb="2" eb="4">
      <t>キョウリツ</t>
    </rPh>
    <rPh sb="4" eb="6">
      <t>ギンコウ</t>
    </rPh>
    <phoneticPr fontId="1"/>
  </si>
  <si>
    <t>xxxxxx</t>
    <phoneticPr fontId="1"/>
  </si>
  <si>
    <t>支店名/コード</t>
    <rPh sb="0" eb="2">
      <t>シテン</t>
    </rPh>
    <rPh sb="2" eb="3">
      <t>メイ</t>
    </rPh>
    <phoneticPr fontId="1"/>
  </si>
  <si>
    <t>name</t>
    <phoneticPr fontId="1"/>
  </si>
  <si>
    <t>detail</t>
    <phoneticPr fontId="1"/>
  </si>
  <si>
    <t>exhibitor</t>
    <phoneticPr fontId="1"/>
  </si>
  <si>
    <t>category</t>
    <phoneticPr fontId="1"/>
  </si>
  <si>
    <t>bland</t>
    <phoneticPr fontId="1"/>
  </si>
  <si>
    <t>postage_burden</t>
    <phoneticPr fontId="1"/>
  </si>
  <si>
    <t>delivery_method</t>
    <phoneticPr fontId="1"/>
  </si>
  <si>
    <t>商品詳細</t>
    <rPh sb="0" eb="2">
      <t>ショウヒン</t>
    </rPh>
    <rPh sb="2" eb="4">
      <t>ショウサイ</t>
    </rPh>
    <phoneticPr fontId="1"/>
  </si>
  <si>
    <t>FK_出品者</t>
    <rPh sb="3" eb="6">
      <t>シュッピンシャ</t>
    </rPh>
    <phoneticPr fontId="1"/>
  </si>
  <si>
    <t>ブランド</t>
    <phoneticPr fontId="1"/>
  </si>
  <si>
    <t>status</t>
    <phoneticPr fontId="1"/>
  </si>
  <si>
    <t>設定価格</t>
    <rPh sb="0" eb="2">
      <t>セッテイ</t>
    </rPh>
    <rPh sb="2" eb="4">
      <t>カカク</t>
    </rPh>
    <phoneticPr fontId="1"/>
  </si>
  <si>
    <t>値引き交渉on/off</t>
    <rPh sb="0" eb="2">
      <t>ネビ</t>
    </rPh>
    <rPh sb="3" eb="5">
      <t>コウショウ</t>
    </rPh>
    <phoneticPr fontId="1"/>
  </si>
  <si>
    <t>値引き下限値</t>
    <rPh sb="0" eb="2">
      <t>ネビ</t>
    </rPh>
    <rPh sb="3" eb="6">
      <t>カゲンチ</t>
    </rPh>
    <phoneticPr fontId="1"/>
  </si>
  <si>
    <t>FK_限定公開相手</t>
    <rPh sb="3" eb="5">
      <t>ゲンテイ</t>
    </rPh>
    <rPh sb="5" eb="7">
      <t>コウカイ</t>
    </rPh>
    <rPh sb="7" eb="9">
      <t>アイテ</t>
    </rPh>
    <phoneticPr fontId="1"/>
  </si>
  <si>
    <t>FK_商品公開状態</t>
    <rPh sb="3" eb="5">
      <t>ショウヒン</t>
    </rPh>
    <rPh sb="5" eb="7">
      <t>コウカイ</t>
    </rPh>
    <rPh sb="7" eb="9">
      <t>ジョウタイ</t>
    </rPh>
    <phoneticPr fontId="1"/>
  </si>
  <si>
    <t>FK_配送待ち時間</t>
    <rPh sb="3" eb="5">
      <t>ハイソウ</t>
    </rPh>
    <rPh sb="5" eb="6">
      <t>マ</t>
    </rPh>
    <rPh sb="7" eb="9">
      <t>ジカン</t>
    </rPh>
    <phoneticPr fontId="1"/>
  </si>
  <si>
    <t>FK_配送方法</t>
    <rPh sb="3" eb="5">
      <t>ハイソウ</t>
    </rPh>
    <rPh sb="5" eb="7">
      <t>ホウホウ</t>
    </rPh>
    <phoneticPr fontId="1"/>
  </si>
  <si>
    <t>FK_配送料の負担</t>
    <rPh sb="3" eb="5">
      <t>ハイソウ</t>
    </rPh>
    <rPh sb="5" eb="6">
      <t>リョウ</t>
    </rPh>
    <rPh sb="7" eb="9">
      <t>フタン</t>
    </rPh>
    <phoneticPr fontId="1"/>
  </si>
  <si>
    <t>FK_商品の状態</t>
    <rPh sb="3" eb="5">
      <t>ショウヒン</t>
    </rPh>
    <rPh sb="6" eb="8">
      <t>ジョウタイ</t>
    </rPh>
    <phoneticPr fontId="1"/>
  </si>
  <si>
    <t>delivery_waitting</t>
    <phoneticPr fontId="1"/>
  </si>
  <si>
    <t>default_price</t>
    <phoneticPr fontId="1"/>
  </si>
  <si>
    <t>nego_flg</t>
    <phoneticPr fontId="1"/>
  </si>
  <si>
    <t>min_price</t>
    <phoneticPr fontId="1"/>
  </si>
  <si>
    <t>trade_price</t>
    <phoneticPr fontId="1"/>
  </si>
  <si>
    <t>release_area</t>
    <phoneticPr fontId="1"/>
  </si>
  <si>
    <t>open_to</t>
    <phoneticPr fontId="1"/>
  </si>
  <si>
    <t>category</t>
    <phoneticPr fontId="1"/>
  </si>
  <si>
    <t>product_status</t>
    <phoneticPr fontId="1"/>
  </si>
  <si>
    <t>code</t>
    <phoneticPr fontId="1"/>
  </si>
  <si>
    <t>content</t>
    <phoneticPr fontId="1"/>
  </si>
  <si>
    <t>カテゴリーコード</t>
    <phoneticPr fontId="1"/>
  </si>
  <si>
    <t>コードの分類</t>
    <rPh sb="4" eb="6">
      <t>ブンルイ</t>
    </rPh>
    <phoneticPr fontId="1"/>
  </si>
  <si>
    <t>status</t>
    <phoneticPr fontId="1"/>
  </si>
  <si>
    <t>delivery_method</t>
    <phoneticPr fontId="1"/>
  </si>
  <si>
    <t>method</t>
    <phoneticPr fontId="1"/>
  </si>
  <si>
    <t>postage_burden</t>
    <phoneticPr fontId="1"/>
  </si>
  <si>
    <t>burden</t>
    <phoneticPr fontId="1"/>
  </si>
  <si>
    <t>fiield</t>
    <phoneticPr fontId="1"/>
  </si>
  <si>
    <t>area</t>
    <phoneticPr fontId="1"/>
  </si>
  <si>
    <t>release_area</t>
    <phoneticPr fontId="1"/>
  </si>
  <si>
    <t>配送料負担者</t>
    <rPh sb="0" eb="2">
      <t>ハイソウ</t>
    </rPh>
    <rPh sb="2" eb="3">
      <t>リョウ</t>
    </rPh>
    <rPh sb="3" eb="6">
      <t>フタンシャ</t>
    </rPh>
    <phoneticPr fontId="1"/>
  </si>
  <si>
    <t>発送まで目安</t>
    <rPh sb="0" eb="2">
      <t>ハッソウ</t>
    </rPh>
    <rPh sb="4" eb="6">
      <t>メヤス</t>
    </rPh>
    <phoneticPr fontId="1"/>
  </si>
  <si>
    <t>公開区分</t>
    <rPh sb="0" eb="2">
      <t>コウカイ</t>
    </rPh>
    <rPh sb="2" eb="4">
      <t>クブン</t>
    </rPh>
    <phoneticPr fontId="1"/>
  </si>
  <si>
    <t>OT</t>
    <phoneticPr fontId="1"/>
  </si>
  <si>
    <t>null</t>
    <phoneticPr fontId="1"/>
  </si>
  <si>
    <t>BK</t>
    <phoneticPr fontId="1"/>
  </si>
  <si>
    <t>00124503'</t>
    <phoneticPr fontId="1"/>
  </si>
  <si>
    <t>nego_price</t>
    <phoneticPr fontId="1"/>
  </si>
  <si>
    <t>id</t>
  </si>
  <si>
    <t>id</t>
    <phoneticPr fontId="1"/>
  </si>
  <si>
    <t>product_id</t>
  </si>
  <si>
    <t>applicant_id</t>
  </si>
  <si>
    <t>trade</t>
    <phoneticPr fontId="1"/>
  </si>
  <si>
    <t>bank_transfer</t>
    <phoneticPr fontId="1"/>
  </si>
  <si>
    <t>trade_status</t>
    <phoneticPr fontId="1"/>
  </si>
  <si>
    <t>status</t>
    <phoneticPr fontId="1"/>
  </si>
  <si>
    <t>trade_id</t>
  </si>
  <si>
    <t>from_transfer</t>
    <phoneticPr fontId="1"/>
  </si>
  <si>
    <t>from_branch</t>
    <phoneticPr fontId="1"/>
  </si>
  <si>
    <t>from_account</t>
    <phoneticPr fontId="1"/>
  </si>
  <si>
    <t>transfer_to</t>
    <phoneticPr fontId="1"/>
  </si>
  <si>
    <t>date</t>
    <phoneticPr fontId="1"/>
  </si>
  <si>
    <t>type</t>
    <phoneticPr fontId="1"/>
  </si>
  <si>
    <t>transfer_type</t>
    <phoneticPr fontId="1"/>
  </si>
  <si>
    <t>id</t>
    <phoneticPr fontId="1"/>
  </si>
  <si>
    <t>purchaser_id</t>
  </si>
  <si>
    <t>transfer_flg</t>
    <phoneticPr fontId="1"/>
  </si>
  <si>
    <t>transfer_detail</t>
    <phoneticPr fontId="1"/>
  </si>
  <si>
    <t>status</t>
    <phoneticPr fontId="1"/>
  </si>
  <si>
    <t>管理用id</t>
  </si>
  <si>
    <t>管理用id</t>
    <rPh sb="0" eb="3">
      <t>カンリヨウ</t>
    </rPh>
    <phoneticPr fontId="1"/>
  </si>
  <si>
    <t>FK_管理用id</t>
    <rPh sb="3" eb="6">
      <t>カンリヨウ</t>
    </rPh>
    <phoneticPr fontId="1"/>
  </si>
  <si>
    <t>type</t>
    <phoneticPr fontId="1"/>
  </si>
  <si>
    <t>入金方法</t>
    <rPh sb="0" eb="2">
      <t>ニュウキン</t>
    </rPh>
    <rPh sb="2" eb="4">
      <t>ホウホウ</t>
    </rPh>
    <phoneticPr fontId="1"/>
  </si>
  <si>
    <t>管理用id</t>
    <rPh sb="0" eb="3">
      <t>カンリヨウ</t>
    </rPh>
    <phoneticPr fontId="1"/>
  </si>
  <si>
    <t>現金振り込み</t>
    <rPh sb="0" eb="2">
      <t>ゲンキン</t>
    </rPh>
    <rPh sb="2" eb="3">
      <t>フ</t>
    </rPh>
    <rPh sb="4" eb="5">
      <t>コ</t>
    </rPh>
    <phoneticPr fontId="1"/>
  </si>
  <si>
    <t>取引状況</t>
    <rPh sb="0" eb="2">
      <t>トリヒキ</t>
    </rPh>
    <rPh sb="2" eb="4">
      <t>ジョウキョウ</t>
    </rPh>
    <phoneticPr fontId="1"/>
  </si>
  <si>
    <t>入金待ち</t>
    <rPh sb="0" eb="2">
      <t>ニュウキン</t>
    </rPh>
    <rPh sb="2" eb="3">
      <t>マ</t>
    </rPh>
    <phoneticPr fontId="1"/>
  </si>
  <si>
    <t>code耐久参照</t>
  </si>
  <si>
    <t>16進数</t>
    <rPh sb="2" eb="4">
      <t>シンスウ</t>
    </rPh>
    <phoneticPr fontId="1"/>
  </si>
  <si>
    <t>32進数</t>
    <rPh sb="2" eb="4">
      <t>シンスウ</t>
    </rPh>
    <phoneticPr fontId="1"/>
  </si>
  <si>
    <t>64進数</t>
    <rPh sb="2" eb="4">
      <t>シンスウ</t>
    </rPh>
    <phoneticPr fontId="1"/>
  </si>
  <si>
    <t>表示文字</t>
    <rPh sb="0" eb="2">
      <t>ヒョウジ</t>
    </rPh>
    <rPh sb="2" eb="4">
      <t>モジ</t>
    </rPh>
    <phoneticPr fontId="1"/>
  </si>
  <si>
    <t>0-9','A-F'</t>
    <phoneticPr fontId="1"/>
  </si>
  <si>
    <t>0-9','A-V'</t>
    <phoneticPr fontId="1"/>
  </si>
  <si>
    <t>0-9','A-Z','a-z','-','_'</t>
    <phoneticPr fontId="1"/>
  </si>
  <si>
    <t>3桁</t>
    <rPh sb="1" eb="2">
      <t>ケタ</t>
    </rPh>
    <phoneticPr fontId="1"/>
  </si>
  <si>
    <t>５桁</t>
    <rPh sb="0" eb="2">
      <t>ゴケタ</t>
    </rPh>
    <phoneticPr fontId="1"/>
  </si>
  <si>
    <t>７桁</t>
    <rPh sb="1" eb="2">
      <t>ケタ</t>
    </rPh>
    <phoneticPr fontId="1"/>
  </si>
  <si>
    <t>５桁/365日()</t>
    <rPh sb="1" eb="2">
      <t>ケタ</t>
    </rPh>
    <rPh sb="6" eb="7">
      <t>ニチ</t>
    </rPh>
    <phoneticPr fontId="1"/>
  </si>
  <si>
    <t>FK_商品番号</t>
    <rPh sb="3" eb="5">
      <t>ショウヒン</t>
    </rPh>
    <rPh sb="5" eb="7">
      <t>バンゴウ</t>
    </rPh>
    <phoneticPr fontId="1"/>
  </si>
  <si>
    <t>FK_購入者</t>
    <rPh sb="3" eb="6">
      <t>コウニュウシャ</t>
    </rPh>
    <phoneticPr fontId="1"/>
  </si>
  <si>
    <t>入金フラグ</t>
    <rPh sb="0" eb="2">
      <t>ニュウキン</t>
    </rPh>
    <phoneticPr fontId="1"/>
  </si>
  <si>
    <t>FK_入金（振込）詳細</t>
    <rPh sb="3" eb="5">
      <t>ニュウキン</t>
    </rPh>
    <rPh sb="6" eb="8">
      <t>フリコミ</t>
    </rPh>
    <rPh sb="9" eb="11">
      <t>ショウサイ</t>
    </rPh>
    <phoneticPr fontId="1"/>
  </si>
  <si>
    <t>FK_取引の状態</t>
    <rPh sb="3" eb="5">
      <t>トリヒキ</t>
    </rPh>
    <rPh sb="6" eb="8">
      <t>ジョウタイ</t>
    </rPh>
    <phoneticPr fontId="1"/>
  </si>
  <si>
    <t>取引開始日時</t>
    <rPh sb="0" eb="2">
      <t>トリヒキ</t>
    </rPh>
    <rPh sb="2" eb="4">
      <t>カイシ</t>
    </rPh>
    <rPh sb="4" eb="6">
      <t>ニチジ</t>
    </rPh>
    <phoneticPr fontId="1"/>
  </si>
  <si>
    <t>FK_取引番号</t>
    <rPh sb="3" eb="5">
      <t>トリヒキ</t>
    </rPh>
    <rPh sb="5" eb="7">
      <t>バンゴウ</t>
    </rPh>
    <phoneticPr fontId="1"/>
  </si>
  <si>
    <t>FK_取引形態</t>
    <rPh sb="3" eb="5">
      <t>トリヒキ</t>
    </rPh>
    <rPh sb="5" eb="7">
      <t>ケイタイ</t>
    </rPh>
    <phoneticPr fontId="1"/>
  </si>
  <si>
    <t>振込元店名</t>
    <rPh sb="0" eb="2">
      <t>フリコミ</t>
    </rPh>
    <rPh sb="2" eb="3">
      <t>モト</t>
    </rPh>
    <rPh sb="3" eb="5">
      <t>テンメイ</t>
    </rPh>
    <phoneticPr fontId="1"/>
  </si>
  <si>
    <t>振込元支店</t>
    <rPh sb="0" eb="2">
      <t>フリコミ</t>
    </rPh>
    <rPh sb="2" eb="3">
      <t>モト</t>
    </rPh>
    <rPh sb="3" eb="5">
      <t>シテン</t>
    </rPh>
    <phoneticPr fontId="1"/>
  </si>
  <si>
    <t>振込元口座</t>
    <rPh sb="0" eb="2">
      <t>フリコミ</t>
    </rPh>
    <rPh sb="2" eb="3">
      <t>モト</t>
    </rPh>
    <rPh sb="3" eb="5">
      <t>コウザ</t>
    </rPh>
    <phoneticPr fontId="1"/>
  </si>
  <si>
    <t>null</t>
    <phoneticPr fontId="1"/>
  </si>
  <si>
    <t>null</t>
    <phoneticPr fontId="1"/>
  </si>
  <si>
    <t>null</t>
    <phoneticPr fontId="1"/>
  </si>
  <si>
    <t>振込日時</t>
    <rPh sb="0" eb="2">
      <t>フリコミ</t>
    </rPh>
    <rPh sb="2" eb="4">
      <t>ニチジ</t>
    </rPh>
    <phoneticPr fontId="1"/>
  </si>
  <si>
    <t>16進数１０進数混合code</t>
    <rPh sb="2" eb="4">
      <t>シンスウ</t>
    </rPh>
    <rPh sb="6" eb="8">
      <t>シンスウ</t>
    </rPh>
    <rPh sb="8" eb="10">
      <t>コンゴウ</t>
    </rPh>
    <phoneticPr fontId="1"/>
  </si>
  <si>
    <t>15FEE055</t>
  </si>
  <si>
    <t>2015/8/29_21:59:32</t>
    <phoneticPr fontId="1"/>
  </si>
  <si>
    <t>delivery_trace</t>
    <phoneticPr fontId="1"/>
  </si>
  <si>
    <t>delivery_status</t>
    <phoneticPr fontId="1"/>
  </si>
  <si>
    <t>trade_id</t>
    <phoneticPr fontId="1"/>
  </si>
  <si>
    <t>place_id</t>
    <phoneticPr fontId="1"/>
  </si>
  <si>
    <t>delivery_status</t>
    <phoneticPr fontId="1"/>
  </si>
  <si>
    <t>place</t>
    <phoneticPr fontId="1"/>
  </si>
  <si>
    <t>place</t>
    <phoneticPr fontId="1"/>
  </si>
  <si>
    <t>id</t>
    <phoneticPr fontId="1"/>
  </si>
  <si>
    <t>管理用id</t>
    <phoneticPr fontId="1"/>
  </si>
  <si>
    <t>FK_取引番号</t>
    <rPh sb="3" eb="7">
      <t>トリヒキバンゴウ</t>
    </rPh>
    <phoneticPr fontId="1"/>
  </si>
  <si>
    <t>FK_拠点番号</t>
    <rPh sb="3" eb="5">
      <t>キョテン</t>
    </rPh>
    <rPh sb="5" eb="7">
      <t>バンゴウ</t>
    </rPh>
    <phoneticPr fontId="1"/>
  </si>
  <si>
    <t>FK_配達状況</t>
    <rPh sb="3" eb="5">
      <t>ハイタツ</t>
    </rPh>
    <rPh sb="5" eb="7">
      <t>ジョウキョウ</t>
    </rPh>
    <phoneticPr fontId="1"/>
  </si>
  <si>
    <t>配達物の状況</t>
    <rPh sb="0" eb="2">
      <t>ハイタツ</t>
    </rPh>
    <rPh sb="2" eb="3">
      <t>ブツ</t>
    </rPh>
    <rPh sb="4" eb="6">
      <t>ジョウキョウ</t>
    </rPh>
    <phoneticPr fontId="1"/>
  </si>
  <si>
    <t>拠点名</t>
    <rPh sb="0" eb="2">
      <t>キョテン</t>
    </rPh>
    <rPh sb="2" eb="3">
      <t>メイ</t>
    </rPh>
    <phoneticPr fontId="1"/>
  </si>
  <si>
    <t>京都府舞鶴集配センター</t>
    <rPh sb="0" eb="2">
      <t>キョウト</t>
    </rPh>
    <rPh sb="2" eb="3">
      <t>フ</t>
    </rPh>
    <rPh sb="3" eb="5">
      <t>マイヅル</t>
    </rPh>
    <rPh sb="5" eb="7">
      <t>シュウハイ</t>
    </rPh>
    <phoneticPr fontId="1"/>
  </si>
  <si>
    <t>在中</t>
    <rPh sb="0" eb="2">
      <t>ザイチュウ</t>
    </rPh>
    <phoneticPr fontId="1"/>
  </si>
  <si>
    <t>assessment</t>
    <phoneticPr fontId="1"/>
  </si>
  <si>
    <t>value</t>
    <phoneticPr fontId="1"/>
  </si>
  <si>
    <t>assesment_type</t>
    <phoneticPr fontId="1"/>
  </si>
  <si>
    <t>id</t>
    <phoneticPr fontId="1"/>
  </si>
  <si>
    <t>type</t>
    <phoneticPr fontId="1"/>
  </si>
  <si>
    <t>detail</t>
    <phoneticPr fontId="1"/>
  </si>
  <si>
    <t>id</t>
    <phoneticPr fontId="1"/>
  </si>
  <si>
    <t>valuer</t>
    <phoneticPr fontId="1"/>
  </si>
  <si>
    <t>re_valuer</t>
    <phoneticPr fontId="1"/>
  </si>
  <si>
    <t>value</t>
    <phoneticPr fontId="1"/>
  </si>
  <si>
    <t>comment</t>
    <phoneticPr fontId="1"/>
  </si>
  <si>
    <t>type</t>
    <phoneticPr fontId="1"/>
  </si>
  <si>
    <t>評価形態</t>
    <rPh sb="0" eb="2">
      <t>ヒョウカ</t>
    </rPh>
    <rPh sb="2" eb="4">
      <t>ケイタイ</t>
    </rPh>
    <phoneticPr fontId="1"/>
  </si>
  <si>
    <t>購入者を評価</t>
    <rPh sb="0" eb="3">
      <t>コウニュウシャ</t>
    </rPh>
    <rPh sb="4" eb="6">
      <t>ヒョウカ</t>
    </rPh>
    <phoneticPr fontId="1"/>
  </si>
  <si>
    <t>詳細</t>
    <rPh sb="0" eb="2">
      <t>ショウサイ</t>
    </rPh>
    <phoneticPr fontId="1"/>
  </si>
  <si>
    <t>フリーコメント</t>
    <phoneticPr fontId="1"/>
  </si>
  <si>
    <t>評価値</t>
    <rPh sb="0" eb="2">
      <t>ヒョウカ</t>
    </rPh>
    <rPh sb="2" eb="3">
      <t>チ</t>
    </rPh>
    <phoneticPr fontId="1"/>
  </si>
  <si>
    <t>省略</t>
    <rPh sb="0" eb="2">
      <t>ショウリャク</t>
    </rPh>
    <phoneticPr fontId="1"/>
  </si>
  <si>
    <t>FK_評価する側</t>
    <rPh sb="3" eb="5">
      <t>ヒョウカ</t>
    </rPh>
    <rPh sb="7" eb="8">
      <t>ガワ</t>
    </rPh>
    <phoneticPr fontId="1"/>
  </si>
  <si>
    <t>FK_評価される側</t>
    <rPh sb="3" eb="5">
      <t>ヒョウカ</t>
    </rPh>
    <rPh sb="8" eb="9">
      <t>ガワ</t>
    </rPh>
    <phoneticPr fontId="1"/>
  </si>
  <si>
    <t>Table_Data_Display_Demo</t>
    <phoneticPr fontId="1"/>
  </si>
  <si>
    <t>FK_カテゴリー</t>
  </si>
  <si>
    <t>基本固定のデータが入っているテーブルとその中身</t>
    <rPh sb="0" eb="2">
      <t>キホン</t>
    </rPh>
    <rPh sb="2" eb="4">
      <t>コテイ</t>
    </rPh>
    <rPh sb="9" eb="10">
      <t>ハイ</t>
    </rPh>
    <rPh sb="21" eb="23">
      <t>ナカミ</t>
    </rPh>
    <phoneticPr fontId="1"/>
  </si>
  <si>
    <t>FK_値引き申請者</t>
    <rPh sb="3" eb="5">
      <t>ネビ</t>
    </rPh>
    <rPh sb="6" eb="9">
      <t>シンセイシャ</t>
    </rPh>
    <phoneticPr fontId="1"/>
  </si>
  <si>
    <t>希望価格</t>
    <rPh sb="0" eb="2">
      <t>キボウ</t>
    </rPh>
    <rPh sb="2" eb="4">
      <t>カカク</t>
    </rPh>
    <phoneticPr fontId="1"/>
  </si>
  <si>
    <t>Giant</t>
    <phoneticPr fontId="1"/>
  </si>
  <si>
    <t>Escape R3 2016SG</t>
    <phoneticPr fontId="1"/>
  </si>
  <si>
    <t>Table_List</t>
    <phoneticPr fontId="1"/>
  </si>
  <si>
    <t>ユーザ関連</t>
    <rPh sb="3" eb="5">
      <t>カンレン</t>
    </rPh>
    <phoneticPr fontId="1"/>
  </si>
  <si>
    <t>商品関連</t>
    <rPh sb="0" eb="2">
      <t>ショウヒン</t>
    </rPh>
    <rPh sb="2" eb="4">
      <t>カンレン</t>
    </rPh>
    <phoneticPr fontId="1"/>
  </si>
  <si>
    <t>取引関連</t>
    <rPh sb="0" eb="2">
      <t>トリヒキ</t>
    </rPh>
    <rPh sb="2" eb="4">
      <t>カンレン</t>
    </rPh>
    <phoneticPr fontId="1"/>
  </si>
  <si>
    <t>テーブル名</t>
    <rPh sb="4" eb="5">
      <t>メイ</t>
    </rPh>
    <phoneticPr fontId="1"/>
  </si>
  <si>
    <t>使用概要</t>
    <rPh sb="0" eb="2">
      <t>シヨウ</t>
    </rPh>
    <rPh sb="2" eb="4">
      <t>ガイヨウ</t>
    </rPh>
    <phoneticPr fontId="1"/>
  </si>
  <si>
    <t>PK（主キー）</t>
    <rPh sb="3" eb="4">
      <t>シュ</t>
    </rPh>
    <phoneticPr fontId="1"/>
  </si>
  <si>
    <t>PK仕様</t>
    <rPh sb="2" eb="4">
      <t>シヨウ</t>
    </rPh>
    <phoneticPr fontId="1"/>
  </si>
  <si>
    <t>データ件数予定推移</t>
    <rPh sb="3" eb="4">
      <t>ケン</t>
    </rPh>
    <rPh sb="4" eb="5">
      <t>スウ</t>
    </rPh>
    <rPh sb="5" eb="6">
      <t>ヨ</t>
    </rPh>
    <rPh sb="7" eb="9">
      <t>スイイ</t>
    </rPh>
    <phoneticPr fontId="1"/>
  </si>
  <si>
    <t>login</t>
    <phoneticPr fontId="1"/>
  </si>
  <si>
    <t>payment</t>
    <phoneticPr fontId="1"/>
  </si>
  <si>
    <t>products</t>
    <phoneticPr fontId="1"/>
  </si>
  <si>
    <t>products</t>
    <phoneticPr fontId="1"/>
  </si>
  <si>
    <t>members</t>
    <phoneticPr fontId="1"/>
  </si>
  <si>
    <t>menbers</t>
    <phoneticPr fontId="1"/>
  </si>
  <si>
    <t>category</t>
    <phoneticPr fontId="1"/>
  </si>
  <si>
    <t>product_status</t>
    <phoneticPr fontId="1"/>
  </si>
  <si>
    <t>delivery_methd</t>
    <phoneticPr fontId="1"/>
  </si>
  <si>
    <t>postage_burden</t>
    <phoneticPr fontId="1"/>
  </si>
  <si>
    <t>release_area</t>
    <phoneticPr fontId="1"/>
  </si>
  <si>
    <t>exhibit_authority</t>
    <phoneticPr fontId="1"/>
  </si>
  <si>
    <t>出品権限(flg管理)</t>
    <rPh sb="0" eb="2">
      <t>シュッピン</t>
    </rPh>
    <rPh sb="2" eb="4">
      <t>ケンゲン</t>
    </rPh>
    <rPh sb="8" eb="10">
      <t>カンリ</t>
    </rPh>
    <phoneticPr fontId="1"/>
  </si>
  <si>
    <t>good</t>
    <phoneticPr fontId="1"/>
  </si>
  <si>
    <t>user_id</t>
    <phoneticPr fontId="1"/>
  </si>
  <si>
    <t>product_ id</t>
    <phoneticPr fontId="1"/>
  </si>
  <si>
    <t>flg</t>
    <phoneticPr fontId="1"/>
  </si>
  <si>
    <t>いいねのflg</t>
    <phoneticPr fontId="1"/>
  </si>
  <si>
    <t>FK_管理用id</t>
    <rPh sb="3" eb="6">
      <t>カンリヨウ</t>
    </rPh>
    <phoneticPr fontId="1"/>
  </si>
  <si>
    <r>
      <t>FK</t>
    </r>
    <r>
      <rPr>
        <sz val="11"/>
        <rFont val="游ゴシック"/>
        <family val="2"/>
        <charset val="128"/>
        <scheme val="minor"/>
      </rPr>
      <t>_商品番号</t>
    </r>
    <rPh sb="3" eb="5">
      <t>ショウヒン</t>
    </rPh>
    <rPh sb="5" eb="7">
      <t>バンゴウ</t>
    </rPh>
    <phoneticPr fontId="1"/>
  </si>
  <si>
    <t>FK_振込先</t>
    <rPh sb="3" eb="6">
      <t>フリコミサキ</t>
    </rPh>
    <phoneticPr fontId="1"/>
  </si>
  <si>
    <t>trade</t>
    <phoneticPr fontId="1"/>
  </si>
  <si>
    <t>trade_status</t>
    <phoneticPr fontId="1"/>
  </si>
  <si>
    <t>bank_transfer</t>
    <phoneticPr fontId="1"/>
  </si>
  <si>
    <t>transfer_type</t>
    <phoneticPr fontId="1"/>
  </si>
  <si>
    <t>delivery_trace</t>
    <phoneticPr fontId="1"/>
  </si>
  <si>
    <t>place</t>
    <phoneticPr fontId="1"/>
  </si>
  <si>
    <t>delivery_status</t>
    <phoneticPr fontId="1"/>
  </si>
  <si>
    <t>評価関連</t>
    <rPh sb="0" eb="2">
      <t>ヒョウカ</t>
    </rPh>
    <rPh sb="2" eb="4">
      <t>カンレン</t>
    </rPh>
    <phoneticPr fontId="1"/>
  </si>
  <si>
    <t>assessment</t>
    <phoneticPr fontId="1"/>
  </si>
  <si>
    <t>value</t>
    <phoneticPr fontId="1"/>
  </si>
  <si>
    <t>assessment_type</t>
    <phoneticPr fontId="1"/>
  </si>
  <si>
    <t>お知らせ</t>
    <rPh sb="1" eb="2">
      <t>シ</t>
    </rPh>
    <phoneticPr fontId="1"/>
  </si>
  <si>
    <t>good</t>
    <phoneticPr fontId="1"/>
  </si>
  <si>
    <t>いいね管理</t>
    <rPh sb="3" eb="5">
      <t>カンリ</t>
    </rPh>
    <phoneticPr fontId="1"/>
  </si>
  <si>
    <t>支払関連</t>
    <rPh sb="0" eb="2">
      <t>シハライ</t>
    </rPh>
    <rPh sb="2" eb="4">
      <t>カンレン</t>
    </rPh>
    <phoneticPr fontId="1"/>
  </si>
  <si>
    <t>ユーザ個人情報</t>
    <rPh sb="3" eb="5">
      <t>コジン</t>
    </rPh>
    <rPh sb="5" eb="7">
      <t>ジョウホウ</t>
    </rPh>
    <phoneticPr fontId="1"/>
  </si>
  <si>
    <t>ログイン関連</t>
    <rPh sb="4" eb="6">
      <t>カンレン</t>
    </rPh>
    <phoneticPr fontId="1"/>
  </si>
  <si>
    <t>id</t>
    <phoneticPr fontId="1"/>
  </si>
  <si>
    <t>user_id</t>
    <phoneticPr fontId="1"/>
  </si>
  <si>
    <t>user_id + serial_num</t>
    <phoneticPr fontId="1"/>
  </si>
  <si>
    <t>user_id</t>
    <phoneticPr fontId="1"/>
  </si>
  <si>
    <t>id</t>
    <phoneticPr fontId="1"/>
  </si>
  <si>
    <t>id</t>
    <phoneticPr fontId="1"/>
  </si>
  <si>
    <t>id</t>
    <phoneticPr fontId="1"/>
  </si>
  <si>
    <t>id</t>
    <phoneticPr fontId="1"/>
  </si>
  <si>
    <t>AI</t>
  </si>
  <si>
    <t>AI</t>
    <phoneticPr fontId="1"/>
  </si>
  <si>
    <t>AI</t>
    <phoneticPr fontId="1"/>
  </si>
  <si>
    <t>商品情報</t>
    <rPh sb="0" eb="2">
      <t>ショウヒン</t>
    </rPh>
    <rPh sb="2" eb="4">
      <t>ジョウホウ</t>
    </rPh>
    <phoneticPr fontId="1"/>
  </si>
  <si>
    <t>カテゴリー一覧</t>
    <rPh sb="5" eb="7">
      <t>イチラン</t>
    </rPh>
    <phoneticPr fontId="1"/>
  </si>
  <si>
    <t>商品の状態一覧</t>
    <rPh sb="0" eb="2">
      <t>ショウヒン</t>
    </rPh>
    <rPh sb="3" eb="5">
      <t>ジョウタイ</t>
    </rPh>
    <rPh sb="5" eb="7">
      <t>イチラン</t>
    </rPh>
    <phoneticPr fontId="1"/>
  </si>
  <si>
    <t>発送形態</t>
    <rPh sb="0" eb="2">
      <t>ハッソウ</t>
    </rPh>
    <rPh sb="2" eb="4">
      <t>ケイタイ</t>
    </rPh>
    <phoneticPr fontId="1"/>
  </si>
  <si>
    <t>発送までの目安時間</t>
    <rPh sb="0" eb="2">
      <t>ハッソウ</t>
    </rPh>
    <rPh sb="5" eb="7">
      <t>メヤス</t>
    </rPh>
    <rPh sb="7" eb="9">
      <t>ジカン</t>
    </rPh>
    <phoneticPr fontId="1"/>
  </si>
  <si>
    <t>発送料金負担</t>
    <rPh sb="0" eb="2">
      <t>ハッソウ</t>
    </rPh>
    <rPh sb="2" eb="4">
      <t>リョウキン</t>
    </rPh>
    <rPh sb="4" eb="6">
      <t>フタン</t>
    </rPh>
    <phoneticPr fontId="1"/>
  </si>
  <si>
    <t>商品ページ公開状態</t>
    <rPh sb="0" eb="2">
      <t>ショウヒン</t>
    </rPh>
    <rPh sb="5" eb="7">
      <t>コウカイ</t>
    </rPh>
    <rPh sb="7" eb="9">
      <t>ジョウタイ</t>
    </rPh>
    <phoneticPr fontId="1"/>
  </si>
  <si>
    <t>取引情報一覧</t>
    <rPh sb="0" eb="2">
      <t>トリヒキ</t>
    </rPh>
    <rPh sb="2" eb="4">
      <t>ジョウホウ</t>
    </rPh>
    <rPh sb="4" eb="6">
      <t>イチラン</t>
    </rPh>
    <phoneticPr fontId="1"/>
  </si>
  <si>
    <t>取引の経過状態</t>
    <rPh sb="0" eb="2">
      <t>トリヒキ</t>
    </rPh>
    <rPh sb="3" eb="5">
      <t>ケイカ</t>
    </rPh>
    <rPh sb="5" eb="7">
      <t>ジョウタイ</t>
    </rPh>
    <phoneticPr fontId="1"/>
  </si>
  <si>
    <t>振込情報詳細</t>
    <rPh sb="0" eb="2">
      <t>フリコミ</t>
    </rPh>
    <rPh sb="2" eb="4">
      <t>ジョウホウ</t>
    </rPh>
    <rPh sb="4" eb="6">
      <t>ショウサイ</t>
    </rPh>
    <phoneticPr fontId="1"/>
  </si>
  <si>
    <t>振込形態一覧</t>
    <rPh sb="0" eb="2">
      <t>フリコミ</t>
    </rPh>
    <rPh sb="2" eb="4">
      <t>ケイタイ</t>
    </rPh>
    <rPh sb="4" eb="6">
      <t>イチラン</t>
    </rPh>
    <phoneticPr fontId="1"/>
  </si>
  <si>
    <t>配送状況追跡用</t>
    <rPh sb="0" eb="4">
      <t>ハイソウジョウキョウ</t>
    </rPh>
    <rPh sb="4" eb="7">
      <t>ツイセキヨウ</t>
    </rPh>
    <phoneticPr fontId="1"/>
  </si>
  <si>
    <t>店舗(支店)関連</t>
    <rPh sb="0" eb="2">
      <t>テンポ</t>
    </rPh>
    <rPh sb="3" eb="5">
      <t>シテン</t>
    </rPh>
    <rPh sb="6" eb="8">
      <t>カンレン</t>
    </rPh>
    <phoneticPr fontId="1"/>
  </si>
  <si>
    <t>配送状況一覧</t>
    <rPh sb="0" eb="2">
      <t>ハイソウ</t>
    </rPh>
    <rPh sb="2" eb="4">
      <t>ジョウキョウ</t>
    </rPh>
    <rPh sb="4" eb="6">
      <t>イチラン</t>
    </rPh>
    <phoneticPr fontId="1"/>
  </si>
  <si>
    <t>評価情報一覧</t>
    <rPh sb="0" eb="2">
      <t>ヒョウカ</t>
    </rPh>
    <rPh sb="2" eb="4">
      <t>ジョウホウ</t>
    </rPh>
    <rPh sb="4" eb="6">
      <t>イチラン</t>
    </rPh>
    <phoneticPr fontId="1"/>
  </si>
  <si>
    <t>評価者の立ち位置</t>
    <rPh sb="0" eb="2">
      <t>ヒョウカ</t>
    </rPh>
    <rPh sb="2" eb="3">
      <t>シャ</t>
    </rPh>
    <rPh sb="4" eb="8">
      <t>タチイチ</t>
    </rPh>
    <phoneticPr fontId="1"/>
  </si>
  <si>
    <t>category</t>
    <phoneticPr fontId="1"/>
  </si>
  <si>
    <t>delivery_method</t>
  </si>
  <si>
    <t>delivery_waitting</t>
    <phoneticPr fontId="1"/>
  </si>
  <si>
    <t>postage_burden</t>
    <phoneticPr fontId="1"/>
  </si>
  <si>
    <t>transfer_type</t>
    <phoneticPr fontId="1"/>
  </si>
  <si>
    <t>place</t>
    <phoneticPr fontId="1"/>
  </si>
  <si>
    <t>code</t>
    <phoneticPr fontId="1"/>
  </si>
  <si>
    <t>content</t>
    <phoneticPr fontId="1"/>
  </si>
  <si>
    <t>LD</t>
  </si>
  <si>
    <t>レディース</t>
  </si>
  <si>
    <t>MN</t>
  </si>
  <si>
    <t>メンズ</t>
  </si>
  <si>
    <t>CS</t>
  </si>
  <si>
    <r>
      <t>コスメ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美容</t>
    </r>
  </si>
  <si>
    <r>
      <t>キッズ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ベビー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マタニティ</t>
    </r>
  </si>
  <si>
    <t>HB</t>
  </si>
  <si>
    <r>
      <t>エンタメ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ホビー</t>
    </r>
  </si>
  <si>
    <t>IM</t>
  </si>
  <si>
    <t>楽器</t>
  </si>
  <si>
    <t>TC</t>
  </si>
  <si>
    <t>チケット</t>
  </si>
  <si>
    <t>IN</t>
  </si>
  <si>
    <r>
      <t>インテリア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住まい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日用品</t>
    </r>
  </si>
  <si>
    <t>EL</t>
  </si>
  <si>
    <r>
      <t>スマホ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家電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カメラ</t>
    </r>
  </si>
  <si>
    <t>HM</t>
  </si>
  <si>
    <t>ハンドメイド</t>
  </si>
  <si>
    <t>FD</t>
  </si>
  <si>
    <r>
      <t>食品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飲料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酒</t>
    </r>
  </si>
  <si>
    <t>SP</t>
  </si>
  <si>
    <r>
      <t>スポーツ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アウトドア</t>
    </r>
  </si>
  <si>
    <t>BK</t>
  </si>
  <si>
    <r>
      <t>自転車</t>
    </r>
    <r>
      <rPr>
        <sz val="10.5"/>
        <color theme="1"/>
        <rFont val="Century"/>
        <family val="1"/>
      </rPr>
      <t>/</t>
    </r>
    <r>
      <rPr>
        <sz val="10.5"/>
        <color theme="1"/>
        <rFont val="ＭＳ 明朝"/>
        <family val="1"/>
        <charset val="128"/>
      </rPr>
      <t>バイク</t>
    </r>
  </si>
  <si>
    <t>OT</t>
  </si>
  <si>
    <t>その他</t>
  </si>
  <si>
    <t>新品、未使用</t>
    <rPh sb="0" eb="2">
      <t>シンピン</t>
    </rPh>
    <rPh sb="3" eb="6">
      <t>ミシヨウ</t>
    </rPh>
    <phoneticPr fontId="1"/>
  </si>
  <si>
    <t>未使用に近い</t>
    <rPh sb="0" eb="3">
      <t>ミシヨウ</t>
    </rPh>
    <rPh sb="4" eb="5">
      <t>チカ</t>
    </rPh>
    <phoneticPr fontId="1"/>
  </si>
  <si>
    <t>目立った傷や汚れなし</t>
    <rPh sb="0" eb="2">
      <t>メダ</t>
    </rPh>
    <rPh sb="4" eb="5">
      <t>キズ</t>
    </rPh>
    <rPh sb="6" eb="7">
      <t>ヨゴ</t>
    </rPh>
    <phoneticPr fontId="1"/>
  </si>
  <si>
    <t>やや傷や汚れあり</t>
    <rPh sb="2" eb="3">
      <t>キズ</t>
    </rPh>
    <rPh sb="4" eb="5">
      <t>ヨゴ</t>
    </rPh>
    <phoneticPr fontId="1"/>
  </si>
  <si>
    <t>傷や汚れあり</t>
    <rPh sb="0" eb="1">
      <t>キズ</t>
    </rPh>
    <rPh sb="2" eb="3">
      <t>ヨゴ</t>
    </rPh>
    <phoneticPr fontId="1"/>
  </si>
  <si>
    <t>全体的に状態が悪い</t>
    <rPh sb="0" eb="3">
      <t>ゼンタイテキ</t>
    </rPh>
    <rPh sb="4" eb="6">
      <t>ジョウタイ</t>
    </rPh>
    <rPh sb="7" eb="8">
      <t>ワル</t>
    </rPh>
    <phoneticPr fontId="1"/>
  </si>
  <si>
    <t>id</t>
    <phoneticPr fontId="1"/>
  </si>
  <si>
    <t>status</t>
    <phoneticPr fontId="1"/>
  </si>
  <si>
    <t>id</t>
    <phoneticPr fontId="1"/>
  </si>
  <si>
    <t>method</t>
    <phoneticPr fontId="1"/>
  </si>
  <si>
    <t>マサル堂発送</t>
    <rPh sb="3" eb="4">
      <t>ドウ</t>
    </rPh>
    <rPh sb="4" eb="6">
      <t>ハッソウ</t>
    </rPh>
    <phoneticPr fontId="1"/>
  </si>
  <si>
    <t>出品者発送</t>
    <rPh sb="0" eb="3">
      <t>シュッピンシャ</t>
    </rPh>
    <rPh sb="3" eb="5">
      <t>ハッソウ</t>
    </rPh>
    <phoneticPr fontId="1"/>
  </si>
  <si>
    <t>burden</t>
    <phoneticPr fontId="1"/>
  </si>
  <si>
    <t>送料込み(出品者負担)</t>
    <rPh sb="0" eb="2">
      <t>ソウリョウ</t>
    </rPh>
    <rPh sb="2" eb="3">
      <t>コ</t>
    </rPh>
    <rPh sb="5" eb="8">
      <t>シュッピンシャ</t>
    </rPh>
    <rPh sb="8" eb="10">
      <t>フタン</t>
    </rPh>
    <phoneticPr fontId="1"/>
  </si>
  <si>
    <t>着払い(購入者負担)</t>
    <rPh sb="0" eb="2">
      <t>チャクバラ</t>
    </rPh>
    <rPh sb="4" eb="6">
      <t>コウニュウ</t>
    </rPh>
    <phoneticPr fontId="1"/>
  </si>
  <si>
    <t>KD</t>
    <phoneticPr fontId="1"/>
  </si>
  <si>
    <t>id</t>
    <phoneticPr fontId="1"/>
  </si>
  <si>
    <t>term</t>
    <phoneticPr fontId="1"/>
  </si>
  <si>
    <t>term</t>
    <phoneticPr fontId="1"/>
  </si>
  <si>
    <t>支払後、１~２日で発送</t>
    <rPh sb="0" eb="2">
      <t>シハライ</t>
    </rPh>
    <rPh sb="2" eb="3">
      <t>ゴ</t>
    </rPh>
    <rPh sb="7" eb="8">
      <t>カ</t>
    </rPh>
    <rPh sb="9" eb="11">
      <t>ハッソウ</t>
    </rPh>
    <phoneticPr fontId="1"/>
  </si>
  <si>
    <t>支払後、3~4日で発送</t>
    <phoneticPr fontId="1"/>
  </si>
  <si>
    <t>支払後、4~7日で発送</t>
    <phoneticPr fontId="1"/>
  </si>
  <si>
    <t>id</t>
    <phoneticPr fontId="1"/>
  </si>
  <si>
    <t>area</t>
    <phoneticPr fontId="1"/>
  </si>
  <si>
    <t>編集中(未公開）</t>
    <rPh sb="0" eb="3">
      <t>ヘンシュウチュウ</t>
    </rPh>
    <rPh sb="4" eb="7">
      <t>ミコウカイ</t>
    </rPh>
    <phoneticPr fontId="1"/>
  </si>
  <si>
    <t>一般公開</t>
    <rPh sb="0" eb="2">
      <t>イッパン</t>
    </rPh>
    <rPh sb="2" eb="4">
      <t>コウカイ</t>
    </rPh>
    <phoneticPr fontId="1"/>
  </si>
  <si>
    <t>限定公開</t>
    <rPh sb="0" eb="2">
      <t>ゲンテイ</t>
    </rPh>
    <rPh sb="2" eb="4">
      <t>コウカイ</t>
    </rPh>
    <phoneticPr fontId="1"/>
  </si>
  <si>
    <t>出品停止(規制中)</t>
    <rPh sb="0" eb="2">
      <t>シュッピン</t>
    </rPh>
    <rPh sb="2" eb="4">
      <t>テイシ</t>
    </rPh>
    <rPh sb="5" eb="7">
      <t>キセイ</t>
    </rPh>
    <rPh sb="7" eb="8">
      <t>チュウ</t>
    </rPh>
    <phoneticPr fontId="1"/>
  </si>
  <si>
    <t>Default_data_Tables</t>
    <phoneticPr fontId="1"/>
  </si>
  <si>
    <t>商品関連</t>
    <rPh sb="0" eb="2">
      <t>ショウヒン</t>
    </rPh>
    <rPh sb="2" eb="4">
      <t>カンレン</t>
    </rPh>
    <phoneticPr fontId="1"/>
  </si>
  <si>
    <t>取引関連</t>
    <rPh sb="0" eb="2">
      <t>トリヒキ</t>
    </rPh>
    <rPh sb="2" eb="4">
      <t>カンレン</t>
    </rPh>
    <phoneticPr fontId="1"/>
  </si>
  <si>
    <t>id</t>
    <phoneticPr fontId="1"/>
  </si>
  <si>
    <t>place</t>
    <phoneticPr fontId="1"/>
  </si>
  <si>
    <t>type</t>
    <phoneticPr fontId="1"/>
  </si>
  <si>
    <t>status</t>
    <phoneticPr fontId="1"/>
  </si>
  <si>
    <t>status</t>
    <phoneticPr fontId="1"/>
  </si>
  <si>
    <t>東京都多摩集配センター</t>
    <rPh sb="0" eb="2">
      <t>トウキョウ</t>
    </rPh>
    <rPh sb="2" eb="3">
      <t>ト</t>
    </rPh>
    <rPh sb="3" eb="5">
      <t>タマ</t>
    </rPh>
    <rPh sb="5" eb="7">
      <t>シュウハイ</t>
    </rPh>
    <phoneticPr fontId="1"/>
  </si>
  <si>
    <t>北海道旭川集配センター</t>
    <rPh sb="0" eb="3">
      <t>ホッカイドウ</t>
    </rPh>
    <rPh sb="3" eb="5">
      <t>アサヒカワ</t>
    </rPh>
    <rPh sb="5" eb="7">
      <t>シュウハイ</t>
    </rPh>
    <phoneticPr fontId="1"/>
  </si>
  <si>
    <t>…</t>
    <phoneticPr fontId="1"/>
  </si>
  <si>
    <t>…</t>
    <phoneticPr fontId="1"/>
  </si>
  <si>
    <t>etc.</t>
    <phoneticPr fontId="1"/>
  </si>
  <si>
    <t>集配待ち</t>
    <rPh sb="0" eb="2">
      <t>シュウハイ</t>
    </rPh>
    <rPh sb="2" eb="3">
      <t>マ</t>
    </rPh>
    <phoneticPr fontId="1"/>
  </si>
  <si>
    <t>在中</t>
    <rPh sb="0" eb="2">
      <t>ザイチュウ</t>
    </rPh>
    <phoneticPr fontId="1"/>
  </si>
  <si>
    <t>配送中</t>
    <rPh sb="0" eb="3">
      <t>ハイソウチュウ</t>
    </rPh>
    <phoneticPr fontId="1"/>
  </si>
  <si>
    <t>運送中</t>
    <rPh sb="0" eb="2">
      <t>ウンソウ</t>
    </rPh>
    <rPh sb="2" eb="3">
      <t>チュウ</t>
    </rPh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</si>
  <si>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</si>
  <si>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</si>
  <si>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到着(不在宅)</t>
    <rPh sb="0" eb="2">
      <t>トウチャク</t>
    </rPh>
    <rPh sb="3" eb="4">
      <t>フ</t>
    </rPh>
    <rPh sb="4" eb="6">
      <t>ザイタク</t>
    </rPh>
    <phoneticPr fontId="1"/>
  </si>
  <si>
    <t>入金待ち</t>
    <rPh sb="0" eb="2">
      <t>ニュウキン</t>
    </rPh>
    <rPh sb="2" eb="3">
      <t>マ</t>
    </rPh>
    <phoneticPr fontId="1"/>
  </si>
  <si>
    <t>発送待ち</t>
    <rPh sb="0" eb="2">
      <t>ハッソウ</t>
    </rPh>
    <rPh sb="2" eb="3">
      <t>マ</t>
    </rPh>
    <phoneticPr fontId="1"/>
  </si>
  <si>
    <t>評価待ち</t>
    <rPh sb="0" eb="2">
      <t>ヒョウカ</t>
    </rPh>
    <rPh sb="2" eb="3">
      <t>マ</t>
    </rPh>
    <phoneticPr fontId="1"/>
  </si>
  <si>
    <t>取引完了</t>
    <rPh sb="0" eb="2">
      <t>トリヒキ</t>
    </rPh>
    <rPh sb="2" eb="4">
      <t>カンリョウ</t>
    </rPh>
    <phoneticPr fontId="1"/>
  </si>
  <si>
    <t>取引中止</t>
    <rPh sb="0" eb="2">
      <t>トリヒキ</t>
    </rPh>
    <rPh sb="2" eb="4">
      <t>チュウシ</t>
    </rPh>
    <phoneticPr fontId="1"/>
  </si>
  <si>
    <t>現金振り込み</t>
    <rPh sb="0" eb="2">
      <t>ゲンキン</t>
    </rPh>
    <rPh sb="2" eb="3">
      <t>フ</t>
    </rPh>
    <rPh sb="4" eb="5">
      <t>コ</t>
    </rPh>
    <phoneticPr fontId="1"/>
  </si>
  <si>
    <t>口座引き落とし</t>
    <rPh sb="0" eb="2">
      <t>コウザ</t>
    </rPh>
    <rPh sb="2" eb="3">
      <t>ヒ</t>
    </rPh>
    <rPh sb="4" eb="5">
      <t>オ</t>
    </rPh>
    <phoneticPr fontId="1"/>
  </si>
  <si>
    <t>クレジット決済</t>
    <rPh sb="5" eb="7">
      <t>ケッサイ</t>
    </rPh>
    <phoneticPr fontId="1"/>
  </si>
  <si>
    <t>評価関連</t>
    <rPh sb="0" eb="2">
      <t>ヒョウカ</t>
    </rPh>
    <rPh sb="2" eb="4">
      <t>カンレン</t>
    </rPh>
    <phoneticPr fontId="1"/>
  </si>
  <si>
    <t>id</t>
    <phoneticPr fontId="1"/>
  </si>
  <si>
    <t>type</t>
    <phoneticPr fontId="1"/>
  </si>
  <si>
    <t>detail</t>
    <phoneticPr fontId="1"/>
  </si>
  <si>
    <t>宛先(取引ごとで異なる)</t>
    <rPh sb="0" eb="2">
      <t>アテサキ</t>
    </rPh>
    <rPh sb="3" eb="5">
      <t>トリヒキ</t>
    </rPh>
    <rPh sb="8" eb="9">
      <t>コト</t>
    </rPh>
    <phoneticPr fontId="1"/>
  </si>
  <si>
    <t>発送地(取引ごとで異なる)</t>
    <rPh sb="0" eb="2">
      <t>ハッソウ</t>
    </rPh>
    <rPh sb="2" eb="3">
      <t>チ</t>
    </rPh>
    <phoneticPr fontId="1"/>
  </si>
  <si>
    <t>不満</t>
    <rPh sb="0" eb="2">
      <t>フマン</t>
    </rPh>
    <phoneticPr fontId="1"/>
  </si>
  <si>
    <t>普通</t>
    <rPh sb="0" eb="2">
      <t>フツウ</t>
    </rPh>
    <phoneticPr fontId="1"/>
  </si>
  <si>
    <t>大変満足</t>
    <rPh sb="0" eb="2">
      <t>タイヘン</t>
    </rPh>
    <rPh sb="2" eb="4">
      <t>マンゾク</t>
    </rPh>
    <phoneticPr fontId="1"/>
  </si>
  <si>
    <t>満足</t>
    <rPh sb="0" eb="2">
      <t>フマンゾク</t>
    </rPh>
    <phoneticPr fontId="1"/>
  </si>
  <si>
    <t>非常に満足</t>
    <rPh sb="0" eb="2">
      <t>ヒジョウ</t>
    </rPh>
    <rPh sb="3" eb="5">
      <t>マンゾク</t>
    </rPh>
    <phoneticPr fontId="1"/>
  </si>
  <si>
    <t>大変満足</t>
    <rPh sb="0" eb="2">
      <t>タイヘン</t>
    </rPh>
    <rPh sb="2" eb="4">
      <t>マンゾク</t>
    </rPh>
    <phoneticPr fontId="1"/>
  </si>
  <si>
    <t>購入者が評価</t>
    <rPh sb="0" eb="3">
      <t>コウニュウシャ</t>
    </rPh>
    <rPh sb="4" eb="6">
      <t>ヒョウカ</t>
    </rPh>
    <phoneticPr fontId="1"/>
  </si>
  <si>
    <t>出品者が評価</t>
    <rPh sb="0" eb="3">
      <t>シュッピンシャ</t>
    </rPh>
    <rPh sb="4" eb="6">
      <t>ヒョウカ</t>
    </rPh>
    <phoneticPr fontId="1"/>
  </si>
  <si>
    <t>from_send</t>
    <phoneticPr fontId="1"/>
  </si>
  <si>
    <t>FK_配送元地域</t>
    <rPh sb="3" eb="5">
      <t>ハイソウ</t>
    </rPh>
    <rPh sb="5" eb="6">
      <t>モト</t>
    </rPh>
    <rPh sb="6" eb="8">
      <t>チイキ</t>
    </rPh>
    <phoneticPr fontId="1"/>
  </si>
  <si>
    <t>prefectures</t>
    <phoneticPr fontId="1"/>
  </si>
  <si>
    <t>id</t>
    <phoneticPr fontId="1"/>
  </si>
  <si>
    <t>name</t>
    <phoneticPr fontId="1"/>
  </si>
  <si>
    <t>都道府県名</t>
    <rPh sb="0" eb="4">
      <t>トドウフケン</t>
    </rPh>
    <rPh sb="4" eb="5">
      <t>メイ</t>
    </rPh>
    <phoneticPr fontId="1"/>
  </si>
  <si>
    <t>管理用id</t>
    <rPh sb="0" eb="3">
      <t>カンリヨウ</t>
    </rPh>
    <phoneticPr fontId="1"/>
  </si>
  <si>
    <t>北海道</t>
    <rPh sb="0" eb="3">
      <t>ホッカイドウ</t>
    </rPh>
    <phoneticPr fontId="1"/>
  </si>
  <si>
    <t>prefectures</t>
    <phoneticPr fontId="1"/>
  </si>
  <si>
    <t>発送元地域の都道府県一覧</t>
    <rPh sb="0" eb="2">
      <t>ハッソウ</t>
    </rPh>
    <rPh sb="2" eb="3">
      <t>モト</t>
    </rPh>
    <rPh sb="3" eb="5">
      <t>チイキ</t>
    </rPh>
    <rPh sb="6" eb="10">
      <t>トドウフケン</t>
    </rPh>
    <rPh sb="10" eb="12">
      <t>イチラン</t>
    </rPh>
    <phoneticPr fontId="1"/>
  </si>
  <si>
    <t>name</t>
    <phoneticPr fontId="1"/>
  </si>
  <si>
    <t>青森県</t>
    <rPh sb="0" eb="3">
      <t>アオモリケン</t>
    </rPh>
    <phoneticPr fontId="1"/>
  </si>
  <si>
    <t>…</t>
    <phoneticPr fontId="1"/>
  </si>
  <si>
    <t>…</t>
    <phoneticPr fontId="1"/>
  </si>
  <si>
    <t>日本国外</t>
    <rPh sb="0" eb="2">
      <t>ニホン</t>
    </rPh>
    <rPh sb="2" eb="4">
      <t>コクガイ</t>
    </rPh>
    <phoneticPr fontId="1"/>
  </si>
  <si>
    <t>沖縄県</t>
    <rPh sb="0" eb="2">
      <t>オキナワ</t>
    </rPh>
    <rPh sb="2" eb="3">
      <t>ケン</t>
    </rPh>
    <phoneticPr fontId="1"/>
  </si>
  <si>
    <t>鹿児島県</t>
    <rPh sb="0" eb="4">
      <t>カゴシマケン</t>
    </rPh>
    <phoneticPr fontId="1"/>
  </si>
  <si>
    <t>データ件数推移</t>
    <rPh sb="3" eb="4">
      <t>ケン</t>
    </rPh>
    <rPh sb="4" eb="5">
      <t>スウ</t>
    </rPh>
    <rPh sb="5" eb="7">
      <t>スイイ</t>
    </rPh>
    <phoneticPr fontId="1"/>
  </si>
  <si>
    <t>増</t>
  </si>
  <si>
    <t>増</t>
    <rPh sb="0" eb="1">
      <t>ゾウ</t>
    </rPh>
    <phoneticPr fontId="1"/>
  </si>
  <si>
    <t>固定</t>
  </si>
  <si>
    <t>固定</t>
    <rPh sb="0" eb="2">
      <t>コテイ</t>
    </rPh>
    <phoneticPr fontId="1"/>
  </si>
  <si>
    <t>微増</t>
  </si>
  <si>
    <t>微増</t>
    <rPh sb="0" eb="2">
      <t>ビゾウ</t>
    </rPh>
    <phoneticPr fontId="1"/>
  </si>
  <si>
    <t>増</t>
    <phoneticPr fontId="1"/>
  </si>
  <si>
    <t>17C03005F</t>
    <phoneticPr fontId="1"/>
  </si>
  <si>
    <t>15AEF56CA</t>
    <phoneticPr fontId="1"/>
  </si>
  <si>
    <t>user_id</t>
    <phoneticPr fontId="1"/>
  </si>
  <si>
    <t>id</t>
    <phoneticPr fontId="1"/>
  </si>
  <si>
    <t>id</t>
    <phoneticPr fontId="1"/>
  </si>
  <si>
    <t>table</t>
    <phoneticPr fontId="1"/>
  </si>
  <si>
    <t>field</t>
    <phoneticPr fontId="1"/>
  </si>
  <si>
    <t>code</t>
    <phoneticPr fontId="1"/>
  </si>
  <si>
    <t>code_detail</t>
    <phoneticPr fontId="1"/>
  </si>
  <si>
    <t>product</t>
    <phoneticPr fontId="1"/>
  </si>
  <si>
    <t>login</t>
    <phoneticPr fontId="1"/>
  </si>
  <si>
    <t>trade</t>
    <phoneticPr fontId="1"/>
  </si>
  <si>
    <t>bank_trasfer</t>
    <phoneticPr fontId="1"/>
  </si>
  <si>
    <t>delivery_trace</t>
    <phoneticPr fontId="1"/>
  </si>
  <si>
    <t>base32</t>
    <phoneticPr fontId="1"/>
  </si>
  <si>
    <t>base64</t>
    <phoneticPr fontId="1"/>
  </si>
  <si>
    <t>or</t>
    <phoneticPr fontId="1"/>
  </si>
  <si>
    <t>base62</t>
    <phoneticPr fontId="1"/>
  </si>
  <si>
    <t>id</t>
    <phoneticPr fontId="1"/>
  </si>
  <si>
    <t>id</t>
    <phoneticPr fontId="1"/>
  </si>
  <si>
    <t>code_composition</t>
    <phoneticPr fontId="1"/>
  </si>
  <si>
    <t>99X99999</t>
    <phoneticPr fontId="1"/>
  </si>
  <si>
    <t>99XXXXXXX</t>
  </si>
  <si>
    <t>99XXXXXXX</t>
    <phoneticPr fontId="1"/>
  </si>
  <si>
    <t>共通問題?</t>
    <rPh sb="0" eb="2">
      <t>キョウツウ</t>
    </rPh>
    <rPh sb="2" eb="4">
      <t>モンダイ</t>
    </rPh>
    <phoneticPr fontId="1"/>
  </si>
  <si>
    <t>00200003'</t>
    <phoneticPr fontId="1"/>
  </si>
  <si>
    <t>2+1+5'</t>
    <phoneticPr fontId="1"/>
  </si>
  <si>
    <t>2+1+6'</t>
    <phoneticPr fontId="1"/>
  </si>
  <si>
    <t>'2+1+6'</t>
  </si>
  <si>
    <t>id</t>
    <phoneticPr fontId="1"/>
  </si>
  <si>
    <t>news</t>
    <phoneticPr fontId="1"/>
  </si>
  <si>
    <t>お知らせや通達に利用</t>
    <rPh sb="1" eb="2">
      <t>シ</t>
    </rPh>
    <rPh sb="5" eb="7">
      <t>ツウタツ</t>
    </rPh>
    <rPh sb="8" eb="10">
      <t>リヨウ</t>
    </rPh>
    <phoneticPr fontId="1"/>
  </si>
  <si>
    <t>id</t>
    <phoneticPr fontId="1"/>
  </si>
  <si>
    <t>独自仕様</t>
  </si>
  <si>
    <t>独自仕様</t>
    <rPh sb="0" eb="2">
      <t>ドクジ</t>
    </rPh>
    <rPh sb="2" eb="4">
      <t>シヨウ</t>
    </rPh>
    <phoneticPr fontId="1"/>
  </si>
  <si>
    <t>増</t>
    <rPh sb="0" eb="1">
      <t>ゾウ</t>
    </rPh>
    <phoneticPr fontId="1"/>
  </si>
  <si>
    <t>news</t>
    <phoneticPr fontId="1"/>
  </si>
  <si>
    <t>id</t>
    <phoneticPr fontId="1"/>
  </si>
  <si>
    <t>titile</t>
    <phoneticPr fontId="1"/>
  </si>
  <si>
    <t>detail</t>
    <phoneticPr fontId="1"/>
  </si>
  <si>
    <t>news_type</t>
    <phoneticPr fontId="1"/>
  </si>
  <si>
    <t>notice_flg</t>
    <phoneticPr fontId="1"/>
  </si>
  <si>
    <t>del_flg</t>
    <phoneticPr fontId="1"/>
  </si>
  <si>
    <t>新着既読判定</t>
    <rPh sb="0" eb="2">
      <t>シンチャク</t>
    </rPh>
    <rPh sb="2" eb="4">
      <t>キドク</t>
    </rPh>
    <rPh sb="4" eb="6">
      <t>ハンテイ</t>
    </rPh>
    <phoneticPr fontId="1"/>
  </si>
  <si>
    <t>削除判定(一定期間経過or任意)</t>
    <rPh sb="0" eb="2">
      <t>サクジョ</t>
    </rPh>
    <rPh sb="2" eb="4">
      <t>ハンテイ</t>
    </rPh>
    <rPh sb="5" eb="7">
      <t>イッテイ</t>
    </rPh>
    <rPh sb="7" eb="9">
      <t>キカン</t>
    </rPh>
    <rPh sb="9" eb="11">
      <t>ケイカ</t>
    </rPh>
    <rPh sb="13" eb="15">
      <t>ニンイ</t>
    </rPh>
    <phoneticPr fontId="1"/>
  </si>
  <si>
    <t>内容詳細</t>
    <rPh sb="0" eb="2">
      <t>ナイヨウ</t>
    </rPh>
    <rPh sb="2" eb="4">
      <t>ショウサイ</t>
    </rPh>
    <phoneticPr fontId="1"/>
  </si>
  <si>
    <t>件名</t>
    <rPh sb="0" eb="2">
      <t>ケンメイ</t>
    </rPh>
    <phoneticPr fontId="1"/>
  </si>
  <si>
    <t>管理用id</t>
    <rPh sb="0" eb="3">
      <t>カンリヨウ</t>
    </rPh>
    <phoneticPr fontId="1"/>
  </si>
  <si>
    <t>値引き申請に関して</t>
    <rPh sb="0" eb="2">
      <t>ネビ</t>
    </rPh>
    <rPh sb="3" eb="5">
      <t>シンセイ</t>
    </rPh>
    <rPh sb="6" eb="7">
      <t>カン</t>
    </rPh>
    <phoneticPr fontId="1"/>
  </si>
  <si>
    <t>省略</t>
    <rPh sb="0" eb="2">
      <t>ショウリャク</t>
    </rPh>
    <phoneticPr fontId="1"/>
  </si>
  <si>
    <t>FK_通知の種類</t>
    <rPh sb="3" eb="5">
      <t>ツウチ</t>
    </rPh>
    <rPh sb="6" eb="8">
      <t>シュルイ</t>
    </rPh>
    <phoneticPr fontId="1"/>
  </si>
  <si>
    <t>お知らせ関連</t>
    <rPh sb="1" eb="2">
      <t>シ</t>
    </rPh>
    <rPh sb="4" eb="6">
      <t>カンレン</t>
    </rPh>
    <phoneticPr fontId="1"/>
  </si>
  <si>
    <t>news</t>
    <phoneticPr fontId="1"/>
  </si>
  <si>
    <t>type</t>
    <phoneticPr fontId="1"/>
  </si>
  <si>
    <t>値下げ申請</t>
    <rPh sb="0" eb="2">
      <t>ネサ</t>
    </rPh>
    <rPh sb="3" eb="5">
      <t>シンセイ</t>
    </rPh>
    <phoneticPr fontId="1"/>
  </si>
  <si>
    <t>入金関連</t>
    <rPh sb="0" eb="2">
      <t>ニュウキン</t>
    </rPh>
    <rPh sb="2" eb="4">
      <t>カンレン</t>
    </rPh>
    <phoneticPr fontId="1"/>
  </si>
  <si>
    <t>発送関連</t>
    <rPh sb="0" eb="2">
      <t>ハッソウ</t>
    </rPh>
    <rPh sb="2" eb="4">
      <t>カンレン</t>
    </rPh>
    <phoneticPr fontId="1"/>
  </si>
  <si>
    <t>評価関連</t>
    <rPh sb="0" eb="2">
      <t>ヒョウカ</t>
    </rPh>
    <rPh sb="2" eb="4">
      <t>カンレン</t>
    </rPh>
    <phoneticPr fontId="1"/>
  </si>
  <si>
    <t>運営からの一般通知</t>
    <rPh sb="0" eb="2">
      <t>ウンエイ</t>
    </rPh>
    <rPh sb="5" eb="7">
      <t>イッパン</t>
    </rPh>
    <rPh sb="7" eb="9">
      <t>ツウチ</t>
    </rPh>
    <phoneticPr fontId="1"/>
  </si>
  <si>
    <t>警告</t>
    <rPh sb="0" eb="2">
      <t>ケイコク</t>
    </rPh>
    <phoneticPr fontId="1"/>
  </si>
  <si>
    <t>通知済みか判定</t>
    <rPh sb="0" eb="2">
      <t>ツウチ</t>
    </rPh>
    <rPh sb="2" eb="3">
      <t>ズ</t>
    </rPh>
    <rPh sb="5" eb="7">
      <t>ハンテイ</t>
    </rPh>
    <phoneticPr fontId="1"/>
  </si>
  <si>
    <t>send_to</t>
    <phoneticPr fontId="1"/>
  </si>
  <si>
    <t>FK_宛先</t>
    <rPh sb="3" eb="5">
      <t>アテサキ</t>
    </rPh>
    <phoneticPr fontId="1"/>
  </si>
  <si>
    <t>assessment</t>
  </si>
  <si>
    <t>99XXXXXXX</t>
    <phoneticPr fontId="1"/>
  </si>
  <si>
    <t>2+1+6'</t>
    <phoneticPr fontId="1"/>
  </si>
  <si>
    <t>id</t>
    <phoneticPr fontId="1"/>
  </si>
  <si>
    <t>id</t>
    <phoneticPr fontId="1"/>
  </si>
  <si>
    <t>AI</t>
    <phoneticPr fontId="1"/>
  </si>
  <si>
    <t>AI</t>
    <phoneticPr fontId="1"/>
  </si>
  <si>
    <t>salt_x</t>
    <phoneticPr fontId="1"/>
  </si>
  <si>
    <t>stretch_X</t>
    <phoneticPr fontId="1"/>
  </si>
  <si>
    <t>C00FA0254</t>
    <phoneticPr fontId="1"/>
  </si>
  <si>
    <t>nego_price</t>
    <phoneticPr fontId="1"/>
  </si>
  <si>
    <t>値引き交渉情報</t>
    <rPh sb="0" eb="2">
      <t>ネビ</t>
    </rPh>
    <rPh sb="3" eb="5">
      <t>コウショウ</t>
    </rPh>
    <rPh sb="5" eb="7">
      <t>ジョウホウ</t>
    </rPh>
    <phoneticPr fontId="1"/>
  </si>
  <si>
    <t>id</t>
    <phoneticPr fontId="1"/>
  </si>
  <si>
    <t>独自仕様</t>
    <phoneticPr fontId="1"/>
  </si>
  <si>
    <t>増</t>
    <phoneticPr fontId="1"/>
  </si>
  <si>
    <t>まさる堂発送</t>
    <rPh sb="3" eb="4">
      <t>ドウ</t>
    </rPh>
    <rPh sb="4" eb="6">
      <t>ハッソウ</t>
    </rPh>
    <phoneticPr fontId="1"/>
  </si>
  <si>
    <t>出品者負担</t>
    <rPh sb="0" eb="3">
      <t>シュッピンシャ</t>
    </rPh>
    <rPh sb="3" eb="5">
      <t>フタン</t>
    </rPh>
    <phoneticPr fontId="1"/>
  </si>
  <si>
    <t>一般公開</t>
    <rPh sb="0" eb="2">
      <t>イッパン</t>
    </rPh>
    <rPh sb="2" eb="4">
      <t>コウカイ</t>
    </rPh>
    <phoneticPr fontId="1"/>
  </si>
  <si>
    <t>新品、未使用</t>
    <rPh sb="0" eb="2">
      <t>シンピン</t>
    </rPh>
    <rPh sb="3" eb="6">
      <t>ミシヨウ</t>
    </rPh>
    <phoneticPr fontId="1"/>
  </si>
  <si>
    <t>入金より</t>
    <rPh sb="0" eb="2">
      <t>ニュウキン</t>
    </rPh>
    <phoneticPr fontId="1"/>
  </si>
  <si>
    <t>price</t>
    <phoneticPr fontId="1"/>
  </si>
  <si>
    <t>type</t>
    <phoneticPr fontId="1"/>
  </si>
  <si>
    <t>管理用id</t>
    <rPh sb="0" eb="3">
      <t>カンリヨウ</t>
    </rPh>
    <phoneticPr fontId="1"/>
  </si>
  <si>
    <t>種類</t>
    <rPh sb="0" eb="2">
      <t>シュルイ</t>
    </rPh>
    <phoneticPr fontId="1"/>
  </si>
  <si>
    <t>発送関連</t>
  </si>
  <si>
    <t>FK_評価のタイプ</t>
    <rPh sb="3" eb="5">
      <t>ヒョウカ</t>
    </rPh>
    <phoneticPr fontId="1"/>
  </si>
  <si>
    <t>date</t>
    <phoneticPr fontId="1"/>
  </si>
  <si>
    <t>日時記録</t>
    <rPh sb="0" eb="2">
      <t>ニチジ</t>
    </rPh>
    <rPh sb="2" eb="4">
      <t>キロク</t>
    </rPh>
    <phoneticPr fontId="1"/>
  </si>
  <si>
    <t>2014/10/4_14:32:20</t>
    <phoneticPr fontId="1"/>
  </si>
  <si>
    <t>2015/10/31_9:13:00</t>
    <phoneticPr fontId="1"/>
  </si>
  <si>
    <t>id</t>
    <phoneticPr fontId="1"/>
  </si>
  <si>
    <t>price</t>
    <phoneticPr fontId="1"/>
  </si>
  <si>
    <t>振込金額</t>
    <rPh sb="0" eb="2">
      <t>フリコミ</t>
    </rPh>
    <rPh sb="2" eb="4">
      <t>キンガク</t>
    </rPh>
    <phoneticPr fontId="1"/>
  </si>
  <si>
    <t>assessment_type</t>
    <phoneticPr fontId="1"/>
  </si>
  <si>
    <t>user_id</t>
    <phoneticPr fontId="1"/>
  </si>
  <si>
    <t>A9000025F</t>
    <phoneticPr fontId="1"/>
  </si>
  <si>
    <t>A90FEBA25</t>
    <phoneticPr fontId="1"/>
  </si>
  <si>
    <t>参照用id</t>
    <rPh sb="0" eb="2">
      <t>サンショウ</t>
    </rPh>
    <rPh sb="2" eb="3">
      <t>ヨウ</t>
    </rPh>
    <phoneticPr fontId="1"/>
  </si>
  <si>
    <t>A9000025F</t>
    <phoneticPr fontId="1"/>
  </si>
  <si>
    <t>A9000025F</t>
    <phoneticPr fontId="1"/>
  </si>
  <si>
    <t>C1703005F</t>
    <phoneticPr fontId="1"/>
  </si>
  <si>
    <t>C1703005E</t>
    <phoneticPr fontId="1"/>
  </si>
  <si>
    <t>A98700EEE</t>
    <phoneticPr fontId="1"/>
  </si>
  <si>
    <t>915EE055A</t>
    <phoneticPr fontId="1"/>
  </si>
  <si>
    <t>123EF56D0</t>
    <phoneticPr fontId="1"/>
  </si>
  <si>
    <t>B9558054A</t>
    <phoneticPr fontId="1"/>
  </si>
  <si>
    <t>C08001EF2</t>
    <phoneticPr fontId="1"/>
  </si>
  <si>
    <t>C1908A00A</t>
    <phoneticPr fontId="1"/>
  </si>
  <si>
    <t>913FECCC2</t>
    <phoneticPr fontId="1"/>
  </si>
  <si>
    <t>A000BF22A</t>
    <phoneticPr fontId="1"/>
  </si>
  <si>
    <t>A000C00E0</t>
    <phoneticPr fontId="1"/>
  </si>
  <si>
    <t>A99E00201</t>
    <phoneticPr fontId="1"/>
  </si>
  <si>
    <t>B9000984</t>
    <phoneticPr fontId="1"/>
  </si>
  <si>
    <t>C15AAABBC</t>
    <phoneticPr fontId="1"/>
  </si>
  <si>
    <t>A9800235F</t>
    <phoneticPr fontId="1"/>
  </si>
  <si>
    <t>以前</t>
    <rPh sb="0" eb="2">
      <t>イゼン</t>
    </rPh>
    <phoneticPr fontId="1"/>
  </si>
  <si>
    <r>
      <t>年(下２桁)＋月(１６進数)　⇒　</t>
    </r>
    <r>
      <rPr>
        <b/>
        <i/>
        <sz val="11"/>
        <color rgb="FFFF0000"/>
        <rFont val="游ゴシック"/>
        <family val="3"/>
        <charset val="128"/>
        <scheme val="minor"/>
      </rPr>
      <t>月(下２桁)＋年(１６進数)</t>
    </r>
    <r>
      <rPr>
        <sz val="11"/>
        <color theme="1"/>
        <rFont val="游ゴシック"/>
        <family val="2"/>
        <charset val="128"/>
        <scheme val="minor"/>
      </rPr>
      <t>に変更</t>
    </r>
    <r>
      <rPr>
        <sz val="11"/>
        <color theme="1"/>
        <rFont val="游ゴシック"/>
        <family val="3"/>
        <charset val="128"/>
        <scheme val="minor"/>
      </rPr>
      <t>:例） 2000年１１月⇒B00</t>
    </r>
    <rPh sb="0" eb="1">
      <t>ネン</t>
    </rPh>
    <rPh sb="2" eb="3">
      <t>シモ</t>
    </rPh>
    <rPh sb="4" eb="5">
      <t>ケタ</t>
    </rPh>
    <rPh sb="7" eb="8">
      <t>ツキ</t>
    </rPh>
    <rPh sb="11" eb="13">
      <t>シンスウ</t>
    </rPh>
    <rPh sb="17" eb="18">
      <t>ツキ</t>
    </rPh>
    <rPh sb="19" eb="20">
      <t>シモ</t>
    </rPh>
    <rPh sb="21" eb="22">
      <t>ケタ</t>
    </rPh>
    <rPh sb="24" eb="25">
      <t>ネン</t>
    </rPh>
    <rPh sb="28" eb="30">
      <t>シンスウ</t>
    </rPh>
    <rPh sb="32" eb="34">
      <t>ヘンコウ</t>
    </rPh>
    <rPh sb="35" eb="36">
      <t>レイ</t>
    </rPh>
    <rPh sb="42" eb="43">
      <t>ネン</t>
    </rPh>
    <rPh sb="45" eb="46">
      <t>ガツ</t>
    </rPh>
    <phoneticPr fontId="1"/>
  </si>
  <si>
    <t>categoryテーブルにfield"id"を追加</t>
    <rPh sb="23" eb="25">
      <t>ツイカ</t>
    </rPh>
    <phoneticPr fontId="1"/>
  </si>
  <si>
    <t>更新履歴)</t>
    <rPh sb="0" eb="2">
      <t>コウシン</t>
    </rPh>
    <rPh sb="2" eb="4">
      <t>リレキ</t>
    </rPh>
    <phoneticPr fontId="1"/>
  </si>
  <si>
    <t>paymentテーブルにfield"id"を追加 ⇒ serial_numの無効化?(処理用残留が妥当？)</t>
    <rPh sb="22" eb="24">
      <t>ツイカ</t>
    </rPh>
    <rPh sb="38" eb="41">
      <t>ムコウカ</t>
    </rPh>
    <rPh sb="43" eb="46">
      <t>ショリヨウ</t>
    </rPh>
    <rPh sb="46" eb="48">
      <t>ザンリュウ</t>
    </rPh>
    <rPh sb="49" eb="51">
      <t>ダトウ</t>
    </rPh>
    <phoneticPr fontId="1"/>
  </si>
  <si>
    <t>ec_masaru_a.sql発行</t>
    <rPh sb="15" eb="17">
      <t>ハッコウ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</si>
</sst>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 val="double"/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i/>
      <sz val="11"/>
      <color theme="1"/>
      <name val="游ゴシック"/>
      <family val="3"/>
      <charset val="128"/>
      <scheme val="minor"/>
    </font>
    <font>
      <b/>
      <i/>
      <u/>
      <sz val="11"/>
      <color theme="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b/>
      <i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Dashed">
        <color auto="1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12" xfId="0" quotePrefix="1" applyNumberForma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quotePrefix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2" xfId="0" quotePrefix="1" applyBorder="1">
      <alignment vertical="center"/>
    </xf>
    <xf numFmtId="0" fontId="0" fillId="0" borderId="8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38" fontId="0" fillId="0" borderId="1" xfId="2" applyFont="1" applyBorder="1">
      <alignment vertical="center"/>
    </xf>
    <xf numFmtId="38" fontId="0" fillId="0" borderId="12" xfId="2" applyFont="1" applyBorder="1">
      <alignment vertical="center"/>
    </xf>
    <xf numFmtId="38" fontId="0" fillId="0" borderId="14" xfId="2" applyFont="1" applyBorder="1">
      <alignment vertical="center"/>
    </xf>
    <xf numFmtId="38" fontId="0" fillId="0" borderId="15" xfId="2" applyFont="1" applyBorder="1">
      <alignment vertical="center"/>
    </xf>
    <xf numFmtId="0" fontId="0" fillId="0" borderId="17" xfId="0" applyBorder="1">
      <alignment vertical="center"/>
    </xf>
    <xf numFmtId="38" fontId="0" fillId="0" borderId="18" xfId="2" applyFont="1" applyBorder="1">
      <alignment vertical="center"/>
    </xf>
    <xf numFmtId="38" fontId="0" fillId="0" borderId="19" xfId="2" applyFont="1" applyBorder="1">
      <alignment vertical="center"/>
    </xf>
    <xf numFmtId="0" fontId="0" fillId="0" borderId="20" xfId="0" quotePrefix="1" applyBorder="1">
      <alignment vertical="center"/>
    </xf>
    <xf numFmtId="0" fontId="0" fillId="0" borderId="21" xfId="0" quotePrefix="1" applyBorder="1">
      <alignment vertical="center"/>
    </xf>
    <xf numFmtId="0" fontId="0" fillId="0" borderId="22" xfId="0" quotePrefix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14" fontId="0" fillId="0" borderId="15" xfId="0" applyNumberFormat="1" applyBorder="1">
      <alignment vertical="center"/>
    </xf>
    <xf numFmtId="0" fontId="0" fillId="0" borderId="11" xfId="0" applyFill="1" applyBorder="1">
      <alignment vertical="center"/>
    </xf>
    <xf numFmtId="0" fontId="7" fillId="0" borderId="9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14" xfId="0" applyFont="1" applyBorder="1">
      <alignment vertical="center"/>
    </xf>
    <xf numFmtId="0" fontId="6" fillId="0" borderId="0" xfId="0" applyFont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2" fillId="0" borderId="29" xfId="1" applyBorder="1">
      <alignment vertical="center"/>
    </xf>
    <xf numFmtId="0" fontId="0" fillId="0" borderId="0" xfId="0" quotePrefix="1" applyBorder="1">
      <alignment vertical="center"/>
    </xf>
    <xf numFmtId="0" fontId="7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9" xfId="0" applyFill="1" applyBorder="1">
      <alignment vertical="center"/>
    </xf>
    <xf numFmtId="0" fontId="8" fillId="0" borderId="1" xfId="0" applyFont="1" applyBorder="1">
      <alignment vertical="center"/>
    </xf>
    <xf numFmtId="0" fontId="0" fillId="0" borderId="30" xfId="0" applyBorder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0" fillId="0" borderId="15" xfId="0" applyFont="1" applyBorder="1" applyAlignment="1">
      <alignment horizontal="justify" vertical="center" wrapText="1"/>
    </xf>
    <xf numFmtId="0" fontId="0" fillId="0" borderId="15" xfId="0" applyFill="1" applyBorder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0" fillId="0" borderId="18" xfId="0" applyBorder="1">
      <alignment vertical="center"/>
    </xf>
    <xf numFmtId="0" fontId="0" fillId="0" borderId="18" xfId="0" quotePrefix="1" applyBorder="1">
      <alignment vertical="center"/>
    </xf>
    <xf numFmtId="0" fontId="10" fillId="0" borderId="12" xfId="0" applyFont="1" applyBorder="1" applyAlignment="1">
      <alignment horizontal="justify" vertical="center" wrapText="1"/>
    </xf>
    <xf numFmtId="0" fontId="0" fillId="0" borderId="0" xfId="0" applyFill="1" applyBorder="1">
      <alignment vertical="center"/>
    </xf>
    <xf numFmtId="0" fontId="0" fillId="0" borderId="29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justify" vertical="center" wrapText="1"/>
    </xf>
    <xf numFmtId="0" fontId="7" fillId="0" borderId="14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56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21</xdr:row>
      <xdr:rowOff>114299</xdr:rowOff>
    </xdr:from>
    <xdr:ext cx="6276975" cy="800604"/>
    <xdr:sp macro="" textlink="">
      <xdr:nvSpPr>
        <xdr:cNvPr id="2" name="テキスト ボックス 1"/>
        <xdr:cNvSpPr txBox="1"/>
      </xdr:nvSpPr>
      <xdr:spPr>
        <a:xfrm>
          <a:off x="962025" y="4905374"/>
          <a:ext cx="6276975" cy="800604"/>
        </a:xfrm>
        <a:prstGeom prst="rect">
          <a:avLst/>
        </a:prstGeom>
        <a:solidFill>
          <a:schemeClr val="accent1">
            <a:alpha val="3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上記コードになった際、数値変換しやすいように、</a:t>
          </a:r>
          <a:endParaRPr kumimoji="1" lang="en-US" altLang="ja-JP" sz="1100"/>
        </a:p>
        <a:p>
          <a:r>
            <a:rPr kumimoji="1" lang="ja-JP" altLang="en-US" sz="1100"/>
            <a:t>年下２桁＋月</a:t>
          </a:r>
          <a:r>
            <a:rPr kumimoji="1" lang="en-US" altLang="ja-JP" sz="1100"/>
            <a:t>(16</a:t>
          </a:r>
          <a:r>
            <a:rPr kumimoji="1" lang="ja-JP" altLang="en-US" sz="1100"/>
            <a:t>進表記</a:t>
          </a:r>
          <a:r>
            <a:rPr kumimoji="1" lang="en-US" altLang="ja-JP" sz="1100"/>
            <a:t>)</a:t>
          </a:r>
          <a:r>
            <a:rPr kumimoji="1" lang="ja-JP" altLang="en-US" sz="1100"/>
            <a:t>　ではなく、　月</a:t>
          </a:r>
          <a:r>
            <a:rPr kumimoji="1" lang="en-US" altLang="ja-JP" sz="1100"/>
            <a:t>(</a:t>
          </a:r>
          <a:r>
            <a:rPr kumimoji="1" lang="ja-JP" altLang="en-US" sz="1100"/>
            <a:t>１６進表記</a:t>
          </a:r>
          <a:r>
            <a:rPr kumimoji="1" lang="en-US" altLang="ja-JP" sz="1100"/>
            <a:t>)</a:t>
          </a:r>
          <a:r>
            <a:rPr kumimoji="1" lang="ja-JP" altLang="en-US" sz="1100"/>
            <a:t>＋年下２桁</a:t>
          </a:r>
          <a:endParaRPr kumimoji="1" lang="en-US" altLang="ja-JP" sz="1100"/>
        </a:p>
        <a:p>
          <a:r>
            <a:rPr kumimoji="1" lang="ja-JP" altLang="en-US" sz="1100"/>
            <a:t>にするべきだろうか？</a:t>
          </a:r>
        </a:p>
      </xdr:txBody>
    </xdr:sp>
    <xdr:clientData/>
  </xdr:oneCellAnchor>
  <xdr:oneCellAnchor>
    <xdr:from>
      <xdr:col>1</xdr:col>
      <xdr:colOff>495300</xdr:colOff>
      <xdr:row>26</xdr:row>
      <xdr:rowOff>76200</xdr:rowOff>
    </xdr:from>
    <xdr:ext cx="6210300" cy="328423"/>
    <xdr:sp macro="" textlink="">
      <xdr:nvSpPr>
        <xdr:cNvPr id="3" name="テキスト ボックス 2"/>
        <xdr:cNvSpPr txBox="1"/>
      </xdr:nvSpPr>
      <xdr:spPr>
        <a:xfrm>
          <a:off x="1181100" y="6324600"/>
          <a:ext cx="6210300" cy="328423"/>
        </a:xfrm>
        <a:prstGeom prst="rect">
          <a:avLst/>
        </a:prstGeom>
        <a:solidFill>
          <a:schemeClr val="accent6">
            <a:lumMod val="75000"/>
            <a:alpha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A,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現在一時的に 　月</a:t>
          </a:r>
          <a:r>
            <a:rPr kumimoji="1" lang="en-US" altLang="ja-JP" sz="1100" baseline="0"/>
            <a:t>(16</a:t>
          </a:r>
          <a:r>
            <a:rPr kumimoji="1" lang="ja-JP" altLang="en-US" sz="1100" baseline="0"/>
            <a:t>進表記</a:t>
          </a:r>
          <a:r>
            <a:rPr kumimoji="1" lang="en-US" altLang="ja-JP" sz="1100" baseline="0"/>
            <a:t>)+</a:t>
          </a:r>
          <a:r>
            <a:rPr kumimoji="1" lang="ja-JP" altLang="en-US" sz="1100" baseline="0"/>
            <a:t>年下２桁で設定しています。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12faa66@jc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abSelected="1" workbookViewId="0">
      <selection activeCell="M4" sqref="M4"/>
    </sheetView>
  </sheetViews>
  <sheetFormatPr defaultRowHeight="18.75" x14ac:dyDescent="0.4"/>
  <cols>
    <col min="2" max="2" width="12.25" customWidth="1"/>
    <col min="4" max="4" width="16.625" customWidth="1"/>
    <col min="5" max="5" width="27.25" customWidth="1"/>
    <col min="6" max="6" width="20.125" customWidth="1"/>
    <col min="7" max="7" width="11.125" customWidth="1"/>
    <col min="8" max="8" width="18.75" customWidth="1"/>
  </cols>
  <sheetData>
    <row r="1" spans="2:10" x14ac:dyDescent="0.4">
      <c r="B1" s="47" t="s">
        <v>305</v>
      </c>
    </row>
    <row r="2" spans="2:10" ht="19.5" thickBot="1" x14ac:dyDescent="0.45"/>
    <row r="3" spans="2:10" ht="19.5" thickBot="1" x14ac:dyDescent="0.45">
      <c r="B3" s="56" t="s">
        <v>306</v>
      </c>
      <c r="C3" s="56"/>
      <c r="D3" s="56"/>
      <c r="E3" s="56"/>
      <c r="F3" s="56"/>
      <c r="G3" s="56"/>
      <c r="H3" s="56"/>
      <c r="I3" s="56"/>
      <c r="J3" s="56"/>
    </row>
    <row r="4" spans="2:10" x14ac:dyDescent="0.4">
      <c r="D4" s="57" t="s">
        <v>309</v>
      </c>
      <c r="E4" s="58" t="s">
        <v>310</v>
      </c>
      <c r="F4" s="58" t="s">
        <v>311</v>
      </c>
      <c r="G4" s="58" t="s">
        <v>312</v>
      </c>
      <c r="H4" s="59" t="s">
        <v>501</v>
      </c>
    </row>
    <row r="5" spans="2:10" x14ac:dyDescent="0.4">
      <c r="D5" s="14" t="s">
        <v>314</v>
      </c>
      <c r="E5" s="4" t="s">
        <v>351</v>
      </c>
      <c r="F5" s="4" t="s">
        <v>352</v>
      </c>
      <c r="G5" s="4" t="s">
        <v>542</v>
      </c>
      <c r="H5" s="15" t="s">
        <v>503</v>
      </c>
    </row>
    <row r="6" spans="2:10" x14ac:dyDescent="0.4">
      <c r="D6" s="14" t="s">
        <v>319</v>
      </c>
      <c r="E6" s="4" t="s">
        <v>350</v>
      </c>
      <c r="F6" s="4" t="s">
        <v>353</v>
      </c>
      <c r="G6" s="4" t="s">
        <v>542</v>
      </c>
      <c r="H6" s="15" t="s">
        <v>503</v>
      </c>
    </row>
    <row r="7" spans="2:10" x14ac:dyDescent="0.4">
      <c r="D7" s="14" t="s">
        <v>315</v>
      </c>
      <c r="E7" s="4" t="s">
        <v>349</v>
      </c>
      <c r="F7" s="4" t="s">
        <v>354</v>
      </c>
      <c r="G7" s="4" t="s">
        <v>542</v>
      </c>
      <c r="H7" s="15" t="s">
        <v>502</v>
      </c>
    </row>
    <row r="8" spans="2:10" ht="19.5" thickBot="1" x14ac:dyDescent="0.45">
      <c r="D8" s="17" t="s">
        <v>347</v>
      </c>
      <c r="E8" s="18" t="s">
        <v>348</v>
      </c>
      <c r="F8" s="18" t="s">
        <v>355</v>
      </c>
      <c r="G8" s="18" t="s">
        <v>362</v>
      </c>
      <c r="H8" s="22" t="s">
        <v>502</v>
      </c>
    </row>
    <row r="9" spans="2:10" ht="19.5" thickBot="1" x14ac:dyDescent="0.45"/>
    <row r="10" spans="2:10" ht="19.5" thickBot="1" x14ac:dyDescent="0.45">
      <c r="B10" s="56" t="s">
        <v>307</v>
      </c>
      <c r="C10" s="56"/>
      <c r="D10" s="56"/>
      <c r="E10" s="56"/>
      <c r="F10" s="56"/>
      <c r="G10" s="56"/>
      <c r="H10" s="56"/>
      <c r="I10" s="56"/>
      <c r="J10" s="56"/>
    </row>
    <row r="11" spans="2:10" x14ac:dyDescent="0.4">
      <c r="D11" s="57" t="s">
        <v>309</v>
      </c>
      <c r="E11" s="58" t="s">
        <v>310</v>
      </c>
      <c r="F11" s="58" t="s">
        <v>311</v>
      </c>
      <c r="G11" s="58" t="s">
        <v>312</v>
      </c>
      <c r="H11" s="59" t="s">
        <v>313</v>
      </c>
    </row>
    <row r="12" spans="2:10" x14ac:dyDescent="0.4">
      <c r="D12" s="14" t="s">
        <v>316</v>
      </c>
      <c r="E12" s="4" t="s">
        <v>363</v>
      </c>
      <c r="F12" s="4" t="s">
        <v>356</v>
      </c>
      <c r="G12" s="4" t="s">
        <v>542</v>
      </c>
      <c r="H12" s="15" t="s">
        <v>502</v>
      </c>
    </row>
    <row r="13" spans="2:10" x14ac:dyDescent="0.4">
      <c r="D13" s="14" t="s">
        <v>320</v>
      </c>
      <c r="E13" s="4" t="s">
        <v>364</v>
      </c>
      <c r="F13" s="4" t="s">
        <v>576</v>
      </c>
      <c r="G13" s="4" t="s">
        <v>577</v>
      </c>
      <c r="H13" s="15" t="s">
        <v>507</v>
      </c>
    </row>
    <row r="14" spans="2:10" x14ac:dyDescent="0.4">
      <c r="D14" s="14" t="s">
        <v>321</v>
      </c>
      <c r="E14" s="4" t="s">
        <v>365</v>
      </c>
      <c r="F14" s="4" t="s">
        <v>356</v>
      </c>
      <c r="G14" s="4" t="s">
        <v>360</v>
      </c>
      <c r="H14" s="15" t="s">
        <v>504</v>
      </c>
    </row>
    <row r="15" spans="2:10" x14ac:dyDescent="0.4">
      <c r="D15" s="14" t="s">
        <v>322</v>
      </c>
      <c r="E15" s="4" t="s">
        <v>366</v>
      </c>
      <c r="F15" s="4" t="s">
        <v>357</v>
      </c>
      <c r="G15" s="4" t="s">
        <v>360</v>
      </c>
      <c r="H15" s="15" t="s">
        <v>504</v>
      </c>
    </row>
    <row r="16" spans="2:10" x14ac:dyDescent="0.4">
      <c r="D16" s="14" t="s">
        <v>109</v>
      </c>
      <c r="E16" s="4" t="s">
        <v>367</v>
      </c>
      <c r="F16" s="4" t="s">
        <v>352</v>
      </c>
      <c r="G16" s="4" t="s">
        <v>360</v>
      </c>
      <c r="H16" s="15" t="s">
        <v>504</v>
      </c>
    </row>
    <row r="17" spans="2:10" x14ac:dyDescent="0.4">
      <c r="D17" s="14" t="s">
        <v>323</v>
      </c>
      <c r="E17" s="4" t="s">
        <v>368</v>
      </c>
      <c r="F17" s="4" t="s">
        <v>356</v>
      </c>
      <c r="G17" s="4" t="s">
        <v>360</v>
      </c>
      <c r="H17" s="15" t="s">
        <v>504</v>
      </c>
    </row>
    <row r="18" spans="2:10" x14ac:dyDescent="0.4">
      <c r="D18" s="14" t="s">
        <v>324</v>
      </c>
      <c r="E18" s="4" t="s">
        <v>369</v>
      </c>
      <c r="F18" s="4" t="s">
        <v>357</v>
      </c>
      <c r="G18" s="4" t="s">
        <v>360</v>
      </c>
      <c r="H18" s="15" t="s">
        <v>504</v>
      </c>
    </row>
    <row r="19" spans="2:10" x14ac:dyDescent="0.4">
      <c r="D19" s="48" t="s">
        <v>582</v>
      </c>
      <c r="E19" s="49" t="s">
        <v>583</v>
      </c>
      <c r="F19" s="49" t="s">
        <v>584</v>
      </c>
      <c r="G19" s="49" t="s">
        <v>585</v>
      </c>
      <c r="H19" s="68" t="s">
        <v>586</v>
      </c>
    </row>
    <row r="20" spans="2:10" ht="19.5" thickBot="1" x14ac:dyDescent="0.45">
      <c r="D20" s="26" t="s">
        <v>492</v>
      </c>
      <c r="E20" s="27" t="s">
        <v>493</v>
      </c>
      <c r="F20" s="27" t="s">
        <v>487</v>
      </c>
      <c r="G20" s="27" t="s">
        <v>578</v>
      </c>
      <c r="H20" s="22" t="s">
        <v>504</v>
      </c>
    </row>
    <row r="21" spans="2:10" ht="19.5" thickBot="1" x14ac:dyDescent="0.45"/>
    <row r="22" spans="2:10" ht="19.5" thickBot="1" x14ac:dyDescent="0.45">
      <c r="B22" s="56" t="s">
        <v>308</v>
      </c>
      <c r="C22" s="56"/>
      <c r="D22" s="56"/>
      <c r="E22" s="56"/>
      <c r="F22" s="56"/>
      <c r="G22" s="56"/>
      <c r="H22" s="56"/>
      <c r="I22" s="56"/>
      <c r="J22" s="56"/>
    </row>
    <row r="23" spans="2:10" x14ac:dyDescent="0.4">
      <c r="D23" s="57" t="s">
        <v>309</v>
      </c>
      <c r="E23" s="58" t="s">
        <v>310</v>
      </c>
      <c r="F23" s="58" t="s">
        <v>311</v>
      </c>
      <c r="G23" s="58" t="s">
        <v>312</v>
      </c>
      <c r="H23" s="59" t="s">
        <v>313</v>
      </c>
    </row>
    <row r="24" spans="2:10" x14ac:dyDescent="0.4">
      <c r="D24" s="14" t="s">
        <v>335</v>
      </c>
      <c r="E24" s="4" t="s">
        <v>370</v>
      </c>
      <c r="F24" s="4" t="s">
        <v>352</v>
      </c>
      <c r="G24" s="4" t="s">
        <v>542</v>
      </c>
      <c r="H24" s="15" t="s">
        <v>502</v>
      </c>
    </row>
    <row r="25" spans="2:10" x14ac:dyDescent="0.4">
      <c r="D25" s="14" t="s">
        <v>336</v>
      </c>
      <c r="E25" s="4" t="s">
        <v>371</v>
      </c>
      <c r="F25" s="4" t="s">
        <v>352</v>
      </c>
      <c r="G25" s="4" t="s">
        <v>360</v>
      </c>
      <c r="H25" s="15" t="s">
        <v>504</v>
      </c>
    </row>
    <row r="26" spans="2:10" x14ac:dyDescent="0.4">
      <c r="C26" s="3"/>
      <c r="D26" s="14" t="s">
        <v>337</v>
      </c>
      <c r="E26" s="4" t="s">
        <v>372</v>
      </c>
      <c r="F26" s="4" t="s">
        <v>357</v>
      </c>
      <c r="G26" s="4" t="s">
        <v>542</v>
      </c>
      <c r="H26" s="15" t="s">
        <v>508</v>
      </c>
    </row>
    <row r="27" spans="2:10" x14ac:dyDescent="0.4">
      <c r="D27" s="14" t="s">
        <v>338</v>
      </c>
      <c r="E27" s="4" t="s">
        <v>373</v>
      </c>
      <c r="F27" s="4" t="s">
        <v>357</v>
      </c>
      <c r="G27" s="4" t="s">
        <v>360</v>
      </c>
      <c r="H27" s="15" t="s">
        <v>504</v>
      </c>
    </row>
    <row r="28" spans="2:10" x14ac:dyDescent="0.4">
      <c r="D28" s="14" t="s">
        <v>339</v>
      </c>
      <c r="E28" s="4" t="s">
        <v>374</v>
      </c>
      <c r="F28" s="4" t="s">
        <v>352</v>
      </c>
      <c r="G28" s="4" t="s">
        <v>542</v>
      </c>
      <c r="H28" s="15" t="s">
        <v>502</v>
      </c>
    </row>
    <row r="29" spans="2:10" x14ac:dyDescent="0.4">
      <c r="D29" s="14" t="s">
        <v>340</v>
      </c>
      <c r="E29" s="4" t="s">
        <v>375</v>
      </c>
      <c r="F29" s="4" t="s">
        <v>357</v>
      </c>
      <c r="G29" s="4" t="s">
        <v>360</v>
      </c>
      <c r="H29" s="15" t="s">
        <v>506</v>
      </c>
    </row>
    <row r="30" spans="2:10" ht="19.5" thickBot="1" x14ac:dyDescent="0.45">
      <c r="D30" s="17" t="s">
        <v>341</v>
      </c>
      <c r="E30" s="18" t="s">
        <v>376</v>
      </c>
      <c r="F30" s="18" t="s">
        <v>358</v>
      </c>
      <c r="G30" s="18" t="s">
        <v>360</v>
      </c>
      <c r="H30" s="22" t="s">
        <v>504</v>
      </c>
    </row>
    <row r="31" spans="2:10" ht="19.5" thickBot="1" x14ac:dyDescent="0.45"/>
    <row r="32" spans="2:10" ht="19.5" thickBot="1" x14ac:dyDescent="0.45">
      <c r="B32" s="56" t="s">
        <v>342</v>
      </c>
      <c r="C32" s="56"/>
      <c r="D32" s="56"/>
      <c r="E32" s="56"/>
      <c r="F32" s="56"/>
      <c r="G32" s="56"/>
      <c r="H32" s="56"/>
      <c r="I32" s="56"/>
      <c r="J32" s="56"/>
    </row>
    <row r="33" spans="2:10" x14ac:dyDescent="0.4">
      <c r="D33" s="57" t="s">
        <v>309</v>
      </c>
      <c r="E33" s="58" t="s">
        <v>310</v>
      </c>
      <c r="F33" s="58" t="s">
        <v>311</v>
      </c>
      <c r="G33" s="58" t="s">
        <v>312</v>
      </c>
      <c r="H33" s="59" t="s">
        <v>313</v>
      </c>
    </row>
    <row r="34" spans="2:10" x14ac:dyDescent="0.4">
      <c r="D34" s="14" t="s">
        <v>343</v>
      </c>
      <c r="E34" s="4" t="s">
        <v>377</v>
      </c>
      <c r="F34" s="4" t="s">
        <v>352</v>
      </c>
      <c r="G34" s="4" t="s">
        <v>542</v>
      </c>
      <c r="H34" s="15" t="s">
        <v>502</v>
      </c>
    </row>
    <row r="35" spans="2:10" x14ac:dyDescent="0.4">
      <c r="D35" s="14" t="s">
        <v>344</v>
      </c>
      <c r="E35" s="4" t="s">
        <v>98</v>
      </c>
      <c r="F35" s="4" t="s">
        <v>357</v>
      </c>
      <c r="G35" s="4" t="s">
        <v>361</v>
      </c>
      <c r="H35" s="15" t="s">
        <v>505</v>
      </c>
    </row>
    <row r="36" spans="2:10" ht="19.5" thickBot="1" x14ac:dyDescent="0.45">
      <c r="D36" s="17" t="s">
        <v>345</v>
      </c>
      <c r="E36" s="18" t="s">
        <v>378</v>
      </c>
      <c r="F36" s="18" t="s">
        <v>359</v>
      </c>
      <c r="G36" s="18" t="s">
        <v>360</v>
      </c>
      <c r="H36" s="22" t="s">
        <v>504</v>
      </c>
    </row>
    <row r="37" spans="2:10" ht="19.5" thickBot="1" x14ac:dyDescent="0.45"/>
    <row r="38" spans="2:10" ht="19.5" thickBot="1" x14ac:dyDescent="0.45">
      <c r="B38" s="56" t="s">
        <v>346</v>
      </c>
      <c r="C38" s="56"/>
      <c r="D38" s="56"/>
      <c r="E38" s="56"/>
      <c r="F38" s="56"/>
      <c r="G38" s="56"/>
      <c r="H38" s="56"/>
      <c r="I38" s="56"/>
      <c r="J38" s="56"/>
    </row>
    <row r="39" spans="2:10" x14ac:dyDescent="0.4">
      <c r="D39" s="57" t="s">
        <v>309</v>
      </c>
      <c r="E39" s="58" t="s">
        <v>310</v>
      </c>
      <c r="F39" s="58" t="s">
        <v>311</v>
      </c>
      <c r="G39" s="58" t="s">
        <v>312</v>
      </c>
      <c r="H39" s="59" t="s">
        <v>313</v>
      </c>
    </row>
    <row r="40" spans="2:10" ht="19.5" thickBot="1" x14ac:dyDescent="0.45">
      <c r="D40" s="26" t="s">
        <v>539</v>
      </c>
      <c r="E40" s="27" t="s">
        <v>540</v>
      </c>
      <c r="F40" s="27" t="s">
        <v>541</v>
      </c>
      <c r="G40" s="27" t="s">
        <v>543</v>
      </c>
      <c r="H40" s="61" t="s">
        <v>544</v>
      </c>
    </row>
    <row r="41" spans="2:10" x14ac:dyDescent="0.4">
      <c r="D41" s="67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7"/>
  <sheetViews>
    <sheetView topLeftCell="A67" workbookViewId="0">
      <selection activeCell="L53" sqref="L53"/>
    </sheetView>
  </sheetViews>
  <sheetFormatPr defaultRowHeight="18.75" x14ac:dyDescent="0.4"/>
  <cols>
    <col min="1" max="1" width="3.125" customWidth="1"/>
    <col min="2" max="2" width="16.625" customWidth="1"/>
    <col min="3" max="3" width="24.125" customWidth="1"/>
    <col min="4" max="4" width="17.875" customWidth="1"/>
    <col min="5" max="5" width="4.25" customWidth="1"/>
    <col min="6" max="6" width="12.75" customWidth="1"/>
    <col min="7" max="7" width="18.5" customWidth="1"/>
    <col min="8" max="8" width="14" customWidth="1"/>
    <col min="9" max="9" width="4.625" customWidth="1"/>
    <col min="10" max="10" width="13" customWidth="1"/>
    <col min="11" max="11" width="15.375" customWidth="1"/>
    <col min="12" max="12" width="18.375" customWidth="1"/>
    <col min="13" max="13" width="3.75" customWidth="1"/>
  </cols>
  <sheetData>
    <row r="1" spans="2:12" x14ac:dyDescent="0.4">
      <c r="F1" s="78" t="s">
        <v>298</v>
      </c>
      <c r="G1" s="78"/>
      <c r="H1" s="78"/>
    </row>
    <row r="3" spans="2:12" ht="19.5" thickBot="1" x14ac:dyDescent="0.45">
      <c r="B3" s="20" t="s">
        <v>111</v>
      </c>
      <c r="F3" s="21" t="s">
        <v>318</v>
      </c>
      <c r="J3" s="21" t="s">
        <v>108</v>
      </c>
    </row>
    <row r="4" spans="2:12" ht="19.5" thickBot="1" x14ac:dyDescent="0.45">
      <c r="B4" s="8" t="s">
        <v>112</v>
      </c>
      <c r="C4" s="9" t="s">
        <v>117</v>
      </c>
      <c r="D4" s="10" t="s">
        <v>116</v>
      </c>
      <c r="F4" s="5" t="s">
        <v>130</v>
      </c>
      <c r="G4" s="6" t="s">
        <v>117</v>
      </c>
      <c r="H4" s="7" t="s">
        <v>131</v>
      </c>
      <c r="J4" s="5" t="s">
        <v>130</v>
      </c>
      <c r="K4" s="6" t="s">
        <v>117</v>
      </c>
      <c r="L4" s="7" t="s">
        <v>131</v>
      </c>
    </row>
    <row r="5" spans="2:12" x14ac:dyDescent="0.4">
      <c r="B5" s="11" t="s">
        <v>202</v>
      </c>
      <c r="C5" s="12" t="s">
        <v>224</v>
      </c>
      <c r="D5" s="13" t="s">
        <v>611</v>
      </c>
      <c r="F5" s="11" t="s">
        <v>512</v>
      </c>
      <c r="G5" s="44" t="s">
        <v>225</v>
      </c>
      <c r="H5" s="13" t="s">
        <v>610</v>
      </c>
      <c r="J5" s="32" t="s">
        <v>513</v>
      </c>
      <c r="K5" s="52" t="s">
        <v>609</v>
      </c>
      <c r="L5" s="53" t="s">
        <v>608</v>
      </c>
    </row>
    <row r="6" spans="2:12" x14ac:dyDescent="0.4">
      <c r="B6" s="14" t="s">
        <v>511</v>
      </c>
      <c r="C6" s="4" t="s">
        <v>113</v>
      </c>
      <c r="D6" s="15" t="s">
        <v>129</v>
      </c>
      <c r="F6" s="14" t="s">
        <v>132</v>
      </c>
      <c r="G6" s="4" t="s">
        <v>137</v>
      </c>
      <c r="H6" s="15" t="s">
        <v>141</v>
      </c>
      <c r="J6" s="32" t="s">
        <v>606</v>
      </c>
      <c r="K6" s="52" t="s">
        <v>225</v>
      </c>
      <c r="L6" s="53" t="s">
        <v>607</v>
      </c>
    </row>
    <row r="7" spans="2:12" x14ac:dyDescent="0.4">
      <c r="B7" s="14" t="s">
        <v>107</v>
      </c>
      <c r="C7" s="4" t="s">
        <v>119</v>
      </c>
      <c r="D7" s="15" t="s">
        <v>118</v>
      </c>
      <c r="F7" s="14" t="s">
        <v>133</v>
      </c>
      <c r="G7" s="4" t="s">
        <v>138</v>
      </c>
      <c r="H7" s="15" t="s">
        <v>142</v>
      </c>
      <c r="J7" s="14" t="s">
        <v>145</v>
      </c>
      <c r="K7" s="4" t="s">
        <v>149</v>
      </c>
      <c r="L7" s="15">
        <v>3</v>
      </c>
    </row>
    <row r="8" spans="2:12" x14ac:dyDescent="0.4">
      <c r="B8" s="14" t="s">
        <v>579</v>
      </c>
      <c r="C8" s="4" t="s">
        <v>120</v>
      </c>
      <c r="D8" s="15" t="s">
        <v>128</v>
      </c>
      <c r="F8" s="14" t="s">
        <v>134</v>
      </c>
      <c r="G8" s="4" t="s">
        <v>12</v>
      </c>
      <c r="H8" s="15">
        <v>5030027</v>
      </c>
      <c r="J8" s="14" t="s">
        <v>146</v>
      </c>
      <c r="K8" s="4" t="s">
        <v>17</v>
      </c>
      <c r="L8" s="15" t="s">
        <v>150</v>
      </c>
    </row>
    <row r="9" spans="2:12" x14ac:dyDescent="0.4">
      <c r="B9" s="14" t="s">
        <v>580</v>
      </c>
      <c r="C9" s="4" t="s">
        <v>121</v>
      </c>
      <c r="D9" s="15">
        <v>1234</v>
      </c>
      <c r="F9" s="14" t="s">
        <v>135</v>
      </c>
      <c r="G9" s="4" t="s">
        <v>139</v>
      </c>
      <c r="H9" s="15" t="s">
        <v>143</v>
      </c>
      <c r="J9" s="14" t="s">
        <v>147</v>
      </c>
      <c r="K9" s="4" t="s">
        <v>152</v>
      </c>
      <c r="L9" s="15">
        <v>32</v>
      </c>
    </row>
    <row r="10" spans="2:12" ht="19.5" thickBot="1" x14ac:dyDescent="0.45">
      <c r="B10" s="48" t="s">
        <v>106</v>
      </c>
      <c r="C10" s="49" t="s">
        <v>122</v>
      </c>
      <c r="D10" s="50" t="s">
        <v>127</v>
      </c>
      <c r="F10" s="14" t="s">
        <v>136</v>
      </c>
      <c r="G10" s="4" t="s">
        <v>140</v>
      </c>
      <c r="H10" s="15" t="s">
        <v>144</v>
      </c>
      <c r="J10" s="17" t="s">
        <v>148</v>
      </c>
      <c r="K10" s="18" t="s">
        <v>19</v>
      </c>
      <c r="L10" s="22" t="s">
        <v>151</v>
      </c>
    </row>
    <row r="11" spans="2:12" ht="19.5" thickBot="1" x14ac:dyDescent="0.45">
      <c r="B11" s="26" t="s">
        <v>325</v>
      </c>
      <c r="C11" s="27" t="s">
        <v>326</v>
      </c>
      <c r="D11" s="22">
        <v>0</v>
      </c>
      <c r="F11" s="14" t="s">
        <v>114</v>
      </c>
      <c r="G11" s="4" t="s">
        <v>123</v>
      </c>
      <c r="H11" s="16" t="s">
        <v>125</v>
      </c>
    </row>
    <row r="12" spans="2:12" ht="19.5" thickBot="1" x14ac:dyDescent="0.45">
      <c r="F12" s="17" t="s">
        <v>115</v>
      </c>
      <c r="G12" s="18" t="s">
        <v>124</v>
      </c>
      <c r="H12" s="19" t="s">
        <v>126</v>
      </c>
      <c r="J12" s="21" t="s">
        <v>327</v>
      </c>
    </row>
    <row r="13" spans="2:12" ht="19.5" thickBot="1" x14ac:dyDescent="0.45">
      <c r="J13" s="8" t="s">
        <v>105</v>
      </c>
      <c r="K13" s="9" t="s">
        <v>117</v>
      </c>
      <c r="L13" s="10" t="s">
        <v>116</v>
      </c>
    </row>
    <row r="14" spans="2:12" x14ac:dyDescent="0.4">
      <c r="F14" s="3"/>
      <c r="G14" s="3"/>
      <c r="H14" s="51"/>
      <c r="J14" s="25" t="s">
        <v>328</v>
      </c>
      <c r="K14" s="54" t="s">
        <v>332</v>
      </c>
      <c r="L14" s="13" t="s">
        <v>611</v>
      </c>
    </row>
    <row r="15" spans="2:12" x14ac:dyDescent="0.4">
      <c r="F15" s="3"/>
      <c r="G15" s="3"/>
      <c r="H15" s="51"/>
      <c r="J15" s="43" t="s">
        <v>329</v>
      </c>
      <c r="K15" s="4" t="s">
        <v>244</v>
      </c>
      <c r="L15" s="15" t="s">
        <v>509</v>
      </c>
    </row>
    <row r="16" spans="2:12" ht="19.5" thickBot="1" x14ac:dyDescent="0.45">
      <c r="J16" s="26" t="s">
        <v>330</v>
      </c>
      <c r="K16" s="18" t="s">
        <v>331</v>
      </c>
      <c r="L16" s="22">
        <v>1</v>
      </c>
    </row>
    <row r="17" spans="2:12" ht="19.5" thickBot="1" x14ac:dyDescent="0.45">
      <c r="B17" s="23">
        <v>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2:12" x14ac:dyDescent="0.4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19.5" thickBot="1" x14ac:dyDescent="0.45">
      <c r="B19" s="20" t="s">
        <v>317</v>
      </c>
      <c r="F19" s="20" t="s">
        <v>180</v>
      </c>
      <c r="J19" s="20" t="s">
        <v>181</v>
      </c>
    </row>
    <row r="20" spans="2:12" ht="19.5" thickBot="1" x14ac:dyDescent="0.45">
      <c r="B20" s="8" t="s">
        <v>112</v>
      </c>
      <c r="C20" s="9" t="s">
        <v>117</v>
      </c>
      <c r="D20" s="10" t="s">
        <v>116</v>
      </c>
      <c r="F20" s="8" t="s">
        <v>112</v>
      </c>
      <c r="G20" s="9" t="s">
        <v>117</v>
      </c>
      <c r="H20" s="10" t="s">
        <v>116</v>
      </c>
      <c r="J20" s="8" t="s">
        <v>112</v>
      </c>
      <c r="K20" s="9" t="s">
        <v>117</v>
      </c>
      <c r="L20" s="10" t="s">
        <v>116</v>
      </c>
    </row>
    <row r="21" spans="2:12" x14ac:dyDescent="0.4">
      <c r="B21" s="11" t="s">
        <v>602</v>
      </c>
      <c r="C21" s="12" t="s">
        <v>224</v>
      </c>
      <c r="D21" s="13" t="s">
        <v>612</v>
      </c>
      <c r="F21" s="11" t="s">
        <v>182</v>
      </c>
      <c r="G21" s="12" t="s">
        <v>184</v>
      </c>
      <c r="H21" s="13">
        <v>1</v>
      </c>
      <c r="J21" s="11" t="s">
        <v>202</v>
      </c>
      <c r="K21" s="12" t="s">
        <v>224</v>
      </c>
      <c r="L21" s="13">
        <v>1</v>
      </c>
    </row>
    <row r="22" spans="2:12" ht="19.5" thickBot="1" x14ac:dyDescent="0.45">
      <c r="B22" s="14" t="s">
        <v>153</v>
      </c>
      <c r="C22" s="4" t="s">
        <v>35</v>
      </c>
      <c r="D22" s="15" t="s">
        <v>304</v>
      </c>
      <c r="F22" s="17" t="s">
        <v>183</v>
      </c>
      <c r="G22" s="18" t="s">
        <v>185</v>
      </c>
      <c r="H22" s="22" t="s">
        <v>197</v>
      </c>
      <c r="J22" s="17" t="s">
        <v>186</v>
      </c>
      <c r="K22" s="18" t="s">
        <v>72</v>
      </c>
      <c r="L22" s="22" t="s">
        <v>590</v>
      </c>
    </row>
    <row r="23" spans="2:12" x14ac:dyDescent="0.4">
      <c r="B23" s="14" t="s">
        <v>154</v>
      </c>
      <c r="C23" s="4" t="s">
        <v>160</v>
      </c>
      <c r="D23" s="15" t="s">
        <v>118</v>
      </c>
    </row>
    <row r="24" spans="2:12" ht="19.5" thickBot="1" x14ac:dyDescent="0.45">
      <c r="B24" s="14" t="s">
        <v>155</v>
      </c>
      <c r="C24" s="45" t="s">
        <v>161</v>
      </c>
      <c r="D24" s="24" t="s">
        <v>200</v>
      </c>
      <c r="F24" s="20" t="s">
        <v>187</v>
      </c>
      <c r="J24" s="20" t="s">
        <v>173</v>
      </c>
    </row>
    <row r="25" spans="2:12" ht="19.5" thickBot="1" x14ac:dyDescent="0.45">
      <c r="B25" s="14" t="s">
        <v>156</v>
      </c>
      <c r="C25" s="45" t="s">
        <v>299</v>
      </c>
      <c r="D25" s="15" t="s">
        <v>199</v>
      </c>
      <c r="F25" s="8" t="s">
        <v>112</v>
      </c>
      <c r="G25" s="9" t="s">
        <v>117</v>
      </c>
      <c r="H25" s="10" t="s">
        <v>116</v>
      </c>
      <c r="J25" s="8" t="s">
        <v>112</v>
      </c>
      <c r="K25" s="9" t="s">
        <v>117</v>
      </c>
      <c r="L25" s="10" t="s">
        <v>116</v>
      </c>
    </row>
    <row r="26" spans="2:12" x14ac:dyDescent="0.4">
      <c r="B26" s="14" t="s">
        <v>157</v>
      </c>
      <c r="C26" s="4" t="s">
        <v>162</v>
      </c>
      <c r="D26" s="15" t="s">
        <v>303</v>
      </c>
      <c r="F26" s="25" t="s">
        <v>202</v>
      </c>
      <c r="G26" s="12" t="s">
        <v>224</v>
      </c>
      <c r="H26" s="13">
        <v>1</v>
      </c>
      <c r="J26" s="25" t="s">
        <v>202</v>
      </c>
      <c r="K26" s="12" t="s">
        <v>224</v>
      </c>
      <c r="L26" s="13">
        <v>1</v>
      </c>
    </row>
    <row r="27" spans="2:12" ht="19.5" thickBot="1" x14ac:dyDescent="0.45">
      <c r="B27" s="14" t="s">
        <v>163</v>
      </c>
      <c r="C27" s="45" t="s">
        <v>172</v>
      </c>
      <c r="D27" s="15">
        <v>1</v>
      </c>
      <c r="F27" s="26" t="s">
        <v>188</v>
      </c>
      <c r="G27" s="27" t="s">
        <v>27</v>
      </c>
      <c r="H27" s="22" t="s">
        <v>587</v>
      </c>
      <c r="J27" s="26" t="s">
        <v>431</v>
      </c>
      <c r="K27" s="27" t="s">
        <v>195</v>
      </c>
      <c r="L27" s="22" t="s">
        <v>591</v>
      </c>
    </row>
    <row r="28" spans="2:12" x14ac:dyDescent="0.4">
      <c r="B28" s="14" t="s">
        <v>158</v>
      </c>
      <c r="C28" s="45" t="s">
        <v>171</v>
      </c>
      <c r="D28" s="15">
        <v>1</v>
      </c>
    </row>
    <row r="29" spans="2:12" ht="19.5" thickBot="1" x14ac:dyDescent="0.45">
      <c r="B29" s="14" t="s">
        <v>159</v>
      </c>
      <c r="C29" s="45" t="s">
        <v>170</v>
      </c>
      <c r="D29" s="15">
        <v>1</v>
      </c>
      <c r="F29" s="20" t="s">
        <v>189</v>
      </c>
      <c r="J29" s="20" t="s">
        <v>193</v>
      </c>
    </row>
    <row r="30" spans="2:12" ht="19.5" thickBot="1" x14ac:dyDescent="0.45">
      <c r="B30" s="14" t="s">
        <v>173</v>
      </c>
      <c r="C30" s="45" t="s">
        <v>169</v>
      </c>
      <c r="D30" s="15">
        <v>1</v>
      </c>
      <c r="F30" s="8" t="s">
        <v>112</v>
      </c>
      <c r="G30" s="9" t="s">
        <v>117</v>
      </c>
      <c r="H30" s="10" t="s">
        <v>116</v>
      </c>
      <c r="J30" s="8" t="s">
        <v>191</v>
      </c>
      <c r="K30" s="9" t="s">
        <v>117</v>
      </c>
      <c r="L30" s="10" t="s">
        <v>116</v>
      </c>
    </row>
    <row r="31" spans="2:12" x14ac:dyDescent="0.4">
      <c r="B31" s="14" t="s">
        <v>484</v>
      </c>
      <c r="C31" s="45" t="s">
        <v>485</v>
      </c>
      <c r="D31" s="15">
        <v>1</v>
      </c>
      <c r="F31" s="25" t="s">
        <v>202</v>
      </c>
      <c r="G31" s="12" t="s">
        <v>224</v>
      </c>
      <c r="H31" s="13">
        <v>1</v>
      </c>
      <c r="J31" s="25" t="s">
        <v>202</v>
      </c>
      <c r="K31" s="12" t="s">
        <v>224</v>
      </c>
      <c r="L31" s="13">
        <v>2</v>
      </c>
    </row>
    <row r="32" spans="2:12" ht="19.5" thickBot="1" x14ac:dyDescent="0.45">
      <c r="B32" s="14" t="s">
        <v>174</v>
      </c>
      <c r="C32" s="4" t="s">
        <v>164</v>
      </c>
      <c r="D32" s="29">
        <v>12500</v>
      </c>
      <c r="F32" s="26" t="s">
        <v>190</v>
      </c>
      <c r="G32" s="27" t="s">
        <v>194</v>
      </c>
      <c r="H32" s="22" t="s">
        <v>588</v>
      </c>
      <c r="J32" s="26" t="s">
        <v>192</v>
      </c>
      <c r="K32" s="27" t="s">
        <v>196</v>
      </c>
      <c r="L32" s="22" t="s">
        <v>589</v>
      </c>
    </row>
    <row r="33" spans="2:12" x14ac:dyDescent="0.4">
      <c r="B33" s="14" t="s">
        <v>175</v>
      </c>
      <c r="C33" s="4" t="s">
        <v>165</v>
      </c>
      <c r="D33" s="15">
        <v>1</v>
      </c>
    </row>
    <row r="34" spans="2:12" ht="19.5" thickBot="1" x14ac:dyDescent="0.45">
      <c r="B34" s="14" t="s">
        <v>176</v>
      </c>
      <c r="C34" s="4" t="s">
        <v>166</v>
      </c>
      <c r="D34" s="15">
        <v>200</v>
      </c>
      <c r="F34" s="20" t="s">
        <v>201</v>
      </c>
      <c r="J34" s="20" t="s">
        <v>486</v>
      </c>
    </row>
    <row r="35" spans="2:12" ht="19.5" thickBot="1" x14ac:dyDescent="0.45">
      <c r="B35" s="14" t="s">
        <v>177</v>
      </c>
      <c r="C35" s="4" t="s">
        <v>33</v>
      </c>
      <c r="D35" s="15">
        <v>300</v>
      </c>
      <c r="F35" s="8" t="s">
        <v>112</v>
      </c>
      <c r="G35" s="9" t="s">
        <v>117</v>
      </c>
      <c r="H35" s="10" t="s">
        <v>116</v>
      </c>
      <c r="J35" s="8" t="s">
        <v>112</v>
      </c>
      <c r="K35" s="9" t="s">
        <v>117</v>
      </c>
      <c r="L35" s="10" t="s">
        <v>116</v>
      </c>
    </row>
    <row r="36" spans="2:12" x14ac:dyDescent="0.4">
      <c r="B36" s="14" t="s">
        <v>178</v>
      </c>
      <c r="C36" s="45" t="s">
        <v>168</v>
      </c>
      <c r="D36" s="15">
        <v>2</v>
      </c>
      <c r="F36" s="25" t="s">
        <v>202</v>
      </c>
      <c r="G36" s="12" t="s">
        <v>270</v>
      </c>
      <c r="H36" s="13" t="s">
        <v>581</v>
      </c>
      <c r="J36" s="25" t="s">
        <v>487</v>
      </c>
      <c r="K36" s="54" t="s">
        <v>490</v>
      </c>
      <c r="L36" s="13">
        <v>1</v>
      </c>
    </row>
    <row r="37" spans="2:12" ht="19.5" thickBot="1" x14ac:dyDescent="0.45">
      <c r="B37" s="17" t="s">
        <v>179</v>
      </c>
      <c r="C37" s="46" t="s">
        <v>167</v>
      </c>
      <c r="D37" s="22" t="s">
        <v>198</v>
      </c>
      <c r="F37" s="43" t="s">
        <v>204</v>
      </c>
      <c r="G37" s="45" t="s">
        <v>244</v>
      </c>
      <c r="H37" s="15" t="s">
        <v>613</v>
      </c>
      <c r="J37" s="26" t="s">
        <v>488</v>
      </c>
      <c r="K37" s="27" t="s">
        <v>489</v>
      </c>
      <c r="L37" s="61" t="s">
        <v>491</v>
      </c>
    </row>
    <row r="38" spans="2:12" x14ac:dyDescent="0.4">
      <c r="F38" s="43" t="s">
        <v>205</v>
      </c>
      <c r="G38" s="45" t="s">
        <v>301</v>
      </c>
      <c r="H38" s="15" t="s">
        <v>614</v>
      </c>
    </row>
    <row r="39" spans="2:12" x14ac:dyDescent="0.4">
      <c r="F39" s="43" t="s">
        <v>592</v>
      </c>
      <c r="G39" s="4" t="s">
        <v>302</v>
      </c>
      <c r="H39" s="29">
        <v>10000</v>
      </c>
    </row>
    <row r="40" spans="2:12" ht="19.5" thickBot="1" x14ac:dyDescent="0.45">
      <c r="F40" s="26" t="s">
        <v>550</v>
      </c>
      <c r="G40" s="27" t="s">
        <v>569</v>
      </c>
      <c r="H40" s="22">
        <v>1</v>
      </c>
    </row>
    <row r="42" spans="2:12" ht="19.5" thickBot="1" x14ac:dyDescent="0.45">
      <c r="B42" s="23">
        <v>9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4" spans="2:12" ht="19.5" thickBot="1" x14ac:dyDescent="0.45">
      <c r="B44" s="20" t="s">
        <v>206</v>
      </c>
      <c r="F44" s="20" t="s">
        <v>208</v>
      </c>
      <c r="J44" s="20" t="s">
        <v>207</v>
      </c>
    </row>
    <row r="45" spans="2:12" ht="19.5" thickBot="1" x14ac:dyDescent="0.45">
      <c r="B45" s="8" t="s">
        <v>112</v>
      </c>
      <c r="C45" s="9" t="s">
        <v>117</v>
      </c>
      <c r="D45" s="10" t="s">
        <v>116</v>
      </c>
      <c r="F45" s="8" t="s">
        <v>112</v>
      </c>
      <c r="G45" s="9" t="s">
        <v>117</v>
      </c>
      <c r="H45" s="10" t="s">
        <v>116</v>
      </c>
      <c r="J45" s="8" t="s">
        <v>112</v>
      </c>
      <c r="K45" s="9" t="s">
        <v>117</v>
      </c>
      <c r="L45" s="10" t="s">
        <v>116</v>
      </c>
    </row>
    <row r="46" spans="2:12" x14ac:dyDescent="0.4">
      <c r="B46" s="11" t="s">
        <v>202</v>
      </c>
      <c r="C46" s="12" t="s">
        <v>223</v>
      </c>
      <c r="D46" s="15" t="s">
        <v>510</v>
      </c>
      <c r="F46" s="11" t="s">
        <v>202</v>
      </c>
      <c r="G46" s="12" t="s">
        <v>223</v>
      </c>
      <c r="H46" s="13">
        <v>1</v>
      </c>
      <c r="J46" s="11" t="s">
        <v>202</v>
      </c>
      <c r="K46" s="12" t="s">
        <v>223</v>
      </c>
      <c r="L46" s="13" t="s">
        <v>615</v>
      </c>
    </row>
    <row r="47" spans="2:12" ht="19.5" thickBot="1" x14ac:dyDescent="0.45">
      <c r="B47" s="14" t="s">
        <v>204</v>
      </c>
      <c r="C47" s="55" t="s">
        <v>333</v>
      </c>
      <c r="D47" s="15" t="s">
        <v>620</v>
      </c>
      <c r="F47" s="17" t="s">
        <v>209</v>
      </c>
      <c r="G47" s="18" t="s">
        <v>230</v>
      </c>
      <c r="H47" s="22" t="s">
        <v>231</v>
      </c>
      <c r="J47" s="14" t="s">
        <v>210</v>
      </c>
      <c r="K47" s="45" t="s">
        <v>250</v>
      </c>
      <c r="L47" s="15" t="s">
        <v>616</v>
      </c>
    </row>
    <row r="48" spans="2:12" x14ac:dyDescent="0.4">
      <c r="B48" s="14" t="s">
        <v>219</v>
      </c>
      <c r="C48" s="45" t="s">
        <v>245</v>
      </c>
      <c r="D48" s="15">
        <v>29500005</v>
      </c>
      <c r="J48" s="14" t="s">
        <v>216</v>
      </c>
      <c r="K48" s="45" t="s">
        <v>251</v>
      </c>
      <c r="L48" s="15">
        <v>1</v>
      </c>
    </row>
    <row r="49" spans="2:12" ht="19.5" thickBot="1" x14ac:dyDescent="0.45">
      <c r="B49" s="14" t="s">
        <v>220</v>
      </c>
      <c r="C49" s="4" t="s">
        <v>246</v>
      </c>
      <c r="D49" s="15">
        <v>1</v>
      </c>
      <c r="F49" s="20" t="s">
        <v>217</v>
      </c>
      <c r="J49" s="14" t="s">
        <v>211</v>
      </c>
      <c r="K49" s="4" t="s">
        <v>252</v>
      </c>
      <c r="L49" s="15" t="s">
        <v>255</v>
      </c>
    </row>
    <row r="50" spans="2:12" ht="19.5" thickBot="1" x14ac:dyDescent="0.45">
      <c r="B50" s="14" t="s">
        <v>221</v>
      </c>
      <c r="C50" s="45" t="s">
        <v>247</v>
      </c>
      <c r="D50" s="15" t="s">
        <v>260</v>
      </c>
      <c r="F50" s="8" t="s">
        <v>112</v>
      </c>
      <c r="G50" s="9" t="s">
        <v>117</v>
      </c>
      <c r="H50" s="10" t="s">
        <v>116</v>
      </c>
      <c r="J50" s="14" t="s">
        <v>212</v>
      </c>
      <c r="K50" s="4" t="s">
        <v>253</v>
      </c>
      <c r="L50" s="15" t="s">
        <v>256</v>
      </c>
    </row>
    <row r="51" spans="2:12" x14ac:dyDescent="0.4">
      <c r="B51" s="14" t="s">
        <v>222</v>
      </c>
      <c r="C51" s="45" t="s">
        <v>248</v>
      </c>
      <c r="D51" s="15">
        <v>2</v>
      </c>
      <c r="F51" s="25" t="s">
        <v>202</v>
      </c>
      <c r="G51" s="12" t="s">
        <v>228</v>
      </c>
      <c r="H51" s="13">
        <v>1</v>
      </c>
      <c r="J51" s="14" t="s">
        <v>213</v>
      </c>
      <c r="K51" s="4" t="s">
        <v>254</v>
      </c>
      <c r="L51" s="15" t="s">
        <v>257</v>
      </c>
    </row>
    <row r="52" spans="2:12" ht="19.5" thickBot="1" x14ac:dyDescent="0.45">
      <c r="B52" s="17" t="s">
        <v>215</v>
      </c>
      <c r="C52" s="18" t="s">
        <v>249</v>
      </c>
      <c r="D52" s="42" t="s">
        <v>601</v>
      </c>
      <c r="F52" s="26" t="s">
        <v>226</v>
      </c>
      <c r="G52" s="18" t="s">
        <v>227</v>
      </c>
      <c r="H52" s="22" t="s">
        <v>229</v>
      </c>
      <c r="J52" s="14" t="s">
        <v>603</v>
      </c>
      <c r="K52" s="4" t="s">
        <v>604</v>
      </c>
      <c r="L52" s="15">
        <v>1000</v>
      </c>
    </row>
    <row r="53" spans="2:12" x14ac:dyDescent="0.4">
      <c r="J53" s="14" t="s">
        <v>214</v>
      </c>
      <c r="K53" s="45" t="s">
        <v>334</v>
      </c>
      <c r="L53" s="15" t="s">
        <v>617</v>
      </c>
    </row>
    <row r="54" spans="2:12" ht="19.5" thickBot="1" x14ac:dyDescent="0.45">
      <c r="J54" s="17" t="s">
        <v>215</v>
      </c>
      <c r="K54" s="18" t="s">
        <v>258</v>
      </c>
      <c r="L54" s="42" t="s">
        <v>261</v>
      </c>
    </row>
    <row r="55" spans="2:12" ht="19.5" thickBot="1" x14ac:dyDescent="0.45">
      <c r="B55" s="20" t="s">
        <v>262</v>
      </c>
      <c r="F55" s="20" t="s">
        <v>268</v>
      </c>
    </row>
    <row r="56" spans="2:12" ht="19.5" thickBot="1" x14ac:dyDescent="0.45">
      <c r="B56" s="8" t="s">
        <v>112</v>
      </c>
      <c r="C56" s="9" t="s">
        <v>117</v>
      </c>
      <c r="D56" s="10" t="s">
        <v>116</v>
      </c>
      <c r="F56" s="8" t="s">
        <v>112</v>
      </c>
      <c r="G56" s="9" t="s">
        <v>117</v>
      </c>
      <c r="H56" s="10" t="s">
        <v>116</v>
      </c>
      <c r="J56" s="20" t="s">
        <v>263</v>
      </c>
    </row>
    <row r="57" spans="2:12" ht="19.5" thickBot="1" x14ac:dyDescent="0.45">
      <c r="B57" s="25" t="s">
        <v>203</v>
      </c>
      <c r="C57" s="12" t="s">
        <v>228</v>
      </c>
      <c r="D57" s="13" t="s">
        <v>618</v>
      </c>
      <c r="F57" s="25" t="s">
        <v>218</v>
      </c>
      <c r="G57" s="12" t="s">
        <v>270</v>
      </c>
      <c r="H57" s="13">
        <v>47</v>
      </c>
      <c r="J57" s="8" t="s">
        <v>112</v>
      </c>
      <c r="K57" s="9" t="s">
        <v>117</v>
      </c>
      <c r="L57" s="10" t="s">
        <v>116</v>
      </c>
    </row>
    <row r="58" spans="2:12" ht="19.5" thickBot="1" x14ac:dyDescent="0.45">
      <c r="B58" s="43" t="s">
        <v>264</v>
      </c>
      <c r="C58" s="45" t="s">
        <v>271</v>
      </c>
      <c r="D58" s="15" t="s">
        <v>619</v>
      </c>
      <c r="F58" s="26" t="s">
        <v>267</v>
      </c>
      <c r="G58" s="18" t="s">
        <v>275</v>
      </c>
      <c r="H58" s="22" t="s">
        <v>276</v>
      </c>
      <c r="J58" s="25" t="s">
        <v>269</v>
      </c>
      <c r="K58" s="12" t="s">
        <v>223</v>
      </c>
      <c r="L58" s="13">
        <v>2</v>
      </c>
    </row>
    <row r="59" spans="2:12" ht="19.5" thickBot="1" x14ac:dyDescent="0.45">
      <c r="B59" s="43" t="s">
        <v>265</v>
      </c>
      <c r="C59" s="45" t="s">
        <v>272</v>
      </c>
      <c r="D59" s="15">
        <v>2</v>
      </c>
      <c r="J59" s="26" t="s">
        <v>209</v>
      </c>
      <c r="K59" s="18" t="s">
        <v>274</v>
      </c>
      <c r="L59" s="22" t="s">
        <v>277</v>
      </c>
    </row>
    <row r="60" spans="2:12" x14ac:dyDescent="0.4">
      <c r="B60" s="43" t="s">
        <v>266</v>
      </c>
      <c r="C60" s="45" t="s">
        <v>273</v>
      </c>
      <c r="D60" s="15">
        <v>4</v>
      </c>
    </row>
    <row r="61" spans="2:12" ht="19.5" thickBot="1" x14ac:dyDescent="0.45">
      <c r="B61" s="26" t="s">
        <v>598</v>
      </c>
      <c r="C61" s="73" t="s">
        <v>599</v>
      </c>
      <c r="D61" s="61" t="s">
        <v>600</v>
      </c>
    </row>
    <row r="63" spans="2:12" ht="19.5" thickBot="1" x14ac:dyDescent="0.45">
      <c r="B63" s="23">
        <v>7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5" spans="2:12" ht="19.5" thickBot="1" x14ac:dyDescent="0.45">
      <c r="B65" s="20" t="s">
        <v>278</v>
      </c>
      <c r="F65" s="20" t="s">
        <v>279</v>
      </c>
      <c r="J65" s="20" t="s">
        <v>280</v>
      </c>
    </row>
    <row r="66" spans="2:12" ht="19.5" thickBot="1" x14ac:dyDescent="0.45">
      <c r="B66" s="8" t="s">
        <v>112</v>
      </c>
      <c r="C66" s="9" t="s">
        <v>117</v>
      </c>
      <c r="D66" s="10" t="s">
        <v>116</v>
      </c>
      <c r="F66" s="8" t="s">
        <v>112</v>
      </c>
      <c r="G66" s="9" t="s">
        <v>117</v>
      </c>
      <c r="H66" s="10" t="s">
        <v>116</v>
      </c>
      <c r="J66" s="8" t="s">
        <v>112</v>
      </c>
      <c r="K66" s="9" t="s">
        <v>117</v>
      </c>
      <c r="L66" s="10" t="s">
        <v>116</v>
      </c>
    </row>
    <row r="67" spans="2:12" x14ac:dyDescent="0.4">
      <c r="B67" s="11" t="s">
        <v>284</v>
      </c>
      <c r="C67" s="12" t="s">
        <v>228</v>
      </c>
      <c r="D67" s="13" t="s">
        <v>621</v>
      </c>
      <c r="F67" s="11" t="s">
        <v>203</v>
      </c>
      <c r="G67" s="12" t="s">
        <v>223</v>
      </c>
      <c r="H67" s="13">
        <v>5</v>
      </c>
      <c r="J67" s="11" t="s">
        <v>281</v>
      </c>
      <c r="K67" s="12" t="s">
        <v>223</v>
      </c>
      <c r="L67" s="13">
        <v>1</v>
      </c>
    </row>
    <row r="68" spans="2:12" ht="19.5" thickBot="1" x14ac:dyDescent="0.45">
      <c r="B68" s="14" t="s">
        <v>264</v>
      </c>
      <c r="C68" s="45" t="s">
        <v>271</v>
      </c>
      <c r="D68" s="15" t="s">
        <v>622</v>
      </c>
      <c r="F68" s="17" t="s">
        <v>283</v>
      </c>
      <c r="G68" s="18" t="s">
        <v>292</v>
      </c>
      <c r="H68" s="22" t="s">
        <v>481</v>
      </c>
      <c r="J68" s="17" t="s">
        <v>282</v>
      </c>
      <c r="K68" s="18" t="s">
        <v>290</v>
      </c>
      <c r="L68" s="22" t="s">
        <v>291</v>
      </c>
    </row>
    <row r="69" spans="2:12" x14ac:dyDescent="0.4">
      <c r="B69" s="14" t="s">
        <v>285</v>
      </c>
      <c r="C69" s="45" t="s">
        <v>296</v>
      </c>
      <c r="D69" s="15" t="s">
        <v>623</v>
      </c>
    </row>
    <row r="70" spans="2:12" x14ac:dyDescent="0.4">
      <c r="B70" s="14" t="s">
        <v>286</v>
      </c>
      <c r="C70" s="45" t="s">
        <v>297</v>
      </c>
      <c r="D70" s="15" t="s">
        <v>624</v>
      </c>
    </row>
    <row r="71" spans="2:12" x14ac:dyDescent="0.4">
      <c r="B71" s="14" t="s">
        <v>287</v>
      </c>
      <c r="C71" s="4" t="s">
        <v>294</v>
      </c>
      <c r="D71" s="15">
        <v>5</v>
      </c>
    </row>
    <row r="72" spans="2:12" x14ac:dyDescent="0.4">
      <c r="B72" s="14" t="s">
        <v>288</v>
      </c>
      <c r="C72" s="4" t="s">
        <v>293</v>
      </c>
      <c r="D72" s="15" t="s">
        <v>295</v>
      </c>
    </row>
    <row r="73" spans="2:12" ht="19.5" thickBot="1" x14ac:dyDescent="0.45">
      <c r="B73" s="17" t="s">
        <v>289</v>
      </c>
      <c r="C73" s="46" t="s">
        <v>597</v>
      </c>
      <c r="D73" s="22">
        <v>1</v>
      </c>
    </row>
    <row r="76" spans="2:12" ht="19.5" thickBot="1" x14ac:dyDescent="0.45">
      <c r="B76" s="23">
        <v>3</v>
      </c>
      <c r="C76" s="23"/>
      <c r="D76" s="23"/>
      <c r="E76" s="23"/>
      <c r="F76" s="23"/>
      <c r="G76" s="23"/>
      <c r="H76" s="23"/>
      <c r="I76" s="23"/>
      <c r="J76" s="23">
        <f>4+9+7+3+2</f>
        <v>25</v>
      </c>
      <c r="K76" s="23"/>
      <c r="L76" s="23"/>
    </row>
    <row r="79" spans="2:12" ht="19.5" thickBot="1" x14ac:dyDescent="0.45">
      <c r="B79" s="20" t="s">
        <v>545</v>
      </c>
      <c r="F79" s="20" t="s">
        <v>549</v>
      </c>
    </row>
    <row r="80" spans="2:12" ht="19.5" thickBot="1" x14ac:dyDescent="0.45">
      <c r="B80" s="8" t="s">
        <v>112</v>
      </c>
      <c r="C80" s="9" t="s">
        <v>117</v>
      </c>
      <c r="D80" s="10" t="s">
        <v>116</v>
      </c>
      <c r="F80" s="8" t="s">
        <v>112</v>
      </c>
      <c r="G80" s="9" t="s">
        <v>117</v>
      </c>
      <c r="H80" s="10" t="s">
        <v>116</v>
      </c>
    </row>
    <row r="81" spans="2:8" x14ac:dyDescent="0.4">
      <c r="B81" s="14" t="s">
        <v>546</v>
      </c>
      <c r="C81" s="4" t="s">
        <v>556</v>
      </c>
      <c r="D81" s="15" t="s">
        <v>625</v>
      </c>
      <c r="F81" s="11" t="s">
        <v>584</v>
      </c>
      <c r="G81" s="12" t="s">
        <v>594</v>
      </c>
      <c r="H81" s="13">
        <v>4</v>
      </c>
    </row>
    <row r="82" spans="2:8" ht="19.5" thickBot="1" x14ac:dyDescent="0.45">
      <c r="B82" s="14" t="s">
        <v>547</v>
      </c>
      <c r="C82" s="4" t="s">
        <v>555</v>
      </c>
      <c r="D82" s="15" t="s">
        <v>557</v>
      </c>
      <c r="F82" s="17" t="s">
        <v>593</v>
      </c>
      <c r="G82" s="18" t="s">
        <v>595</v>
      </c>
      <c r="H82" s="22" t="s">
        <v>596</v>
      </c>
    </row>
    <row r="83" spans="2:8" x14ac:dyDescent="0.4">
      <c r="B83" s="14" t="s">
        <v>548</v>
      </c>
      <c r="C83" s="4" t="s">
        <v>554</v>
      </c>
      <c r="D83" s="15" t="s">
        <v>558</v>
      </c>
    </row>
    <row r="84" spans="2:8" x14ac:dyDescent="0.4">
      <c r="B84" s="14" t="s">
        <v>570</v>
      </c>
      <c r="C84" s="4" t="s">
        <v>571</v>
      </c>
      <c r="D84" s="15" t="s">
        <v>626</v>
      </c>
    </row>
    <row r="85" spans="2:8" x14ac:dyDescent="0.4">
      <c r="B85" s="14" t="s">
        <v>549</v>
      </c>
      <c r="C85" s="4" t="s">
        <v>559</v>
      </c>
      <c r="D85" s="15">
        <v>3</v>
      </c>
    </row>
    <row r="86" spans="2:8" x14ac:dyDescent="0.4">
      <c r="B86" s="14" t="s">
        <v>550</v>
      </c>
      <c r="C86" s="4" t="s">
        <v>552</v>
      </c>
      <c r="D86" s="15">
        <v>0</v>
      </c>
    </row>
    <row r="87" spans="2:8" ht="19.5" thickBot="1" x14ac:dyDescent="0.45">
      <c r="B87" s="17" t="s">
        <v>551</v>
      </c>
      <c r="C87" s="18" t="s">
        <v>553</v>
      </c>
      <c r="D87" s="22">
        <v>1</v>
      </c>
      <c r="H87">
        <v>2</v>
      </c>
    </row>
  </sheetData>
  <mergeCells count="1">
    <mergeCell ref="F1:H1"/>
  </mergeCells>
  <phoneticPr fontId="1"/>
  <hyperlinks>
    <hyperlink ref="D10" r:id="rId1"/>
  </hyperlinks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B1" workbookViewId="0">
      <selection activeCell="I39" sqref="I39"/>
    </sheetView>
  </sheetViews>
  <sheetFormatPr defaultRowHeight="18.75" x14ac:dyDescent="0.4"/>
  <cols>
    <col min="4" max="4" width="13.5" customWidth="1"/>
    <col min="7" max="7" width="19.25" customWidth="1"/>
    <col min="10" max="10" width="22.875" customWidth="1"/>
    <col min="13" max="13" width="19.25" customWidth="1"/>
  </cols>
  <sheetData>
    <row r="1" spans="1:13" x14ac:dyDescent="0.4">
      <c r="A1" s="78" t="s">
        <v>442</v>
      </c>
      <c r="B1" s="78"/>
      <c r="C1" s="78"/>
      <c r="D1" s="78"/>
    </row>
    <row r="2" spans="1:13" x14ac:dyDescent="0.4">
      <c r="C2" s="81" t="s">
        <v>300</v>
      </c>
      <c r="D2" s="81"/>
      <c r="E2" s="81"/>
      <c r="F2" s="81"/>
      <c r="G2" s="81"/>
      <c r="H2" s="81"/>
    </row>
    <row r="3" spans="1:13" x14ac:dyDescent="0.4">
      <c r="C3" s="81"/>
      <c r="D3" s="81"/>
      <c r="E3" s="81"/>
      <c r="F3" s="81"/>
      <c r="G3" s="81"/>
      <c r="H3" s="81"/>
    </row>
    <row r="4" spans="1:13" ht="19.5" thickBot="1" x14ac:dyDescent="0.45">
      <c r="C4" s="23" t="s">
        <v>443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6" spans="1:13" ht="19.5" thickBot="1" x14ac:dyDescent="0.45">
      <c r="B6" s="2"/>
      <c r="C6" s="75" t="s">
        <v>379</v>
      </c>
      <c r="F6" s="75" t="s">
        <v>181</v>
      </c>
      <c r="I6" s="75" t="s">
        <v>382</v>
      </c>
      <c r="L6" s="75" t="s">
        <v>492</v>
      </c>
    </row>
    <row r="7" spans="1:13" ht="19.5" thickBot="1" x14ac:dyDescent="0.45">
      <c r="B7" s="5" t="s">
        <v>575</v>
      </c>
      <c r="C7" s="6" t="s">
        <v>385</v>
      </c>
      <c r="D7" s="7" t="s">
        <v>386</v>
      </c>
      <c r="F7" s="5" t="s">
        <v>420</v>
      </c>
      <c r="G7" s="7" t="s">
        <v>421</v>
      </c>
      <c r="I7" s="5" t="s">
        <v>420</v>
      </c>
      <c r="J7" s="7" t="s">
        <v>426</v>
      </c>
      <c r="L7" s="5" t="s">
        <v>487</v>
      </c>
      <c r="M7" s="7" t="s">
        <v>494</v>
      </c>
    </row>
    <row r="8" spans="1:13" x14ac:dyDescent="0.4">
      <c r="B8" s="32">
        <v>1</v>
      </c>
      <c r="C8" s="71" t="s">
        <v>387</v>
      </c>
      <c r="D8" s="72" t="s">
        <v>388</v>
      </c>
      <c r="F8" s="32">
        <v>1</v>
      </c>
      <c r="G8" s="53" t="s">
        <v>414</v>
      </c>
      <c r="I8" s="32">
        <v>1</v>
      </c>
      <c r="J8" s="53" t="s">
        <v>427</v>
      </c>
      <c r="L8" s="32">
        <v>1</v>
      </c>
      <c r="M8" s="53" t="s">
        <v>491</v>
      </c>
    </row>
    <row r="9" spans="1:13" ht="19.5" thickBot="1" x14ac:dyDescent="0.45">
      <c r="B9" s="14">
        <v>2</v>
      </c>
      <c r="C9" s="69" t="s">
        <v>389</v>
      </c>
      <c r="D9" s="66" t="s">
        <v>390</v>
      </c>
      <c r="F9" s="14">
        <v>2</v>
      </c>
      <c r="G9" s="15" t="s">
        <v>415</v>
      </c>
      <c r="I9" s="17">
        <v>2</v>
      </c>
      <c r="J9" s="22" t="s">
        <v>428</v>
      </c>
      <c r="L9" s="14">
        <v>2</v>
      </c>
      <c r="M9" s="15" t="s">
        <v>495</v>
      </c>
    </row>
    <row r="10" spans="1:13" x14ac:dyDescent="0.4">
      <c r="B10" s="14">
        <v>3</v>
      </c>
      <c r="C10" s="69" t="s">
        <v>391</v>
      </c>
      <c r="D10" s="66" t="s">
        <v>392</v>
      </c>
      <c r="F10" s="14">
        <v>3</v>
      </c>
      <c r="G10" s="15" t="s">
        <v>416</v>
      </c>
      <c r="L10" s="14" t="s">
        <v>497</v>
      </c>
      <c r="M10" s="15" t="s">
        <v>496</v>
      </c>
    </row>
    <row r="11" spans="1:13" ht="26.25" x14ac:dyDescent="0.4">
      <c r="B11" s="14">
        <v>4</v>
      </c>
      <c r="C11" s="69" t="s">
        <v>429</v>
      </c>
      <c r="D11" s="66" t="s">
        <v>393</v>
      </c>
      <c r="F11" s="14">
        <v>4</v>
      </c>
      <c r="G11" s="15" t="s">
        <v>417</v>
      </c>
      <c r="L11" s="14">
        <v>46</v>
      </c>
      <c r="M11" s="15" t="s">
        <v>500</v>
      </c>
    </row>
    <row r="12" spans="1:13" ht="19.5" thickBot="1" x14ac:dyDescent="0.45">
      <c r="B12" s="14">
        <v>5</v>
      </c>
      <c r="C12" s="69" t="s">
        <v>394</v>
      </c>
      <c r="D12" s="66" t="s">
        <v>395</v>
      </c>
      <c r="F12" s="14">
        <v>5</v>
      </c>
      <c r="G12" s="15" t="s">
        <v>418</v>
      </c>
      <c r="I12" s="75" t="s">
        <v>380</v>
      </c>
      <c r="L12" s="14">
        <v>47</v>
      </c>
      <c r="M12" s="15" t="s">
        <v>499</v>
      </c>
    </row>
    <row r="13" spans="1:13" ht="19.5" thickBot="1" x14ac:dyDescent="0.45">
      <c r="B13" s="14">
        <v>6</v>
      </c>
      <c r="C13" s="69" t="s">
        <v>396</v>
      </c>
      <c r="D13" s="66" t="s">
        <v>397</v>
      </c>
      <c r="F13" s="17">
        <v>6</v>
      </c>
      <c r="G13" s="22" t="s">
        <v>419</v>
      </c>
      <c r="I13" s="5" t="s">
        <v>422</v>
      </c>
      <c r="J13" s="7" t="s">
        <v>423</v>
      </c>
      <c r="L13" s="17">
        <v>48</v>
      </c>
      <c r="M13" s="22" t="s">
        <v>498</v>
      </c>
    </row>
    <row r="14" spans="1:13" x14ac:dyDescent="0.4">
      <c r="B14" s="14">
        <v>7</v>
      </c>
      <c r="C14" s="69" t="s">
        <v>398</v>
      </c>
      <c r="D14" s="66" t="s">
        <v>399</v>
      </c>
      <c r="I14" s="32">
        <v>1</v>
      </c>
      <c r="J14" s="53" t="s">
        <v>424</v>
      </c>
    </row>
    <row r="15" spans="1:13" ht="27.75" thickBot="1" x14ac:dyDescent="0.45">
      <c r="B15" s="14">
        <v>8</v>
      </c>
      <c r="C15" s="69" t="s">
        <v>400</v>
      </c>
      <c r="D15" s="66" t="s">
        <v>401</v>
      </c>
      <c r="F15" s="75" t="s">
        <v>110</v>
      </c>
      <c r="I15" s="17">
        <v>2</v>
      </c>
      <c r="J15" s="22" t="s">
        <v>425</v>
      </c>
    </row>
    <row r="16" spans="1:13" ht="27" thickBot="1" x14ac:dyDescent="0.45">
      <c r="B16" s="14">
        <v>9</v>
      </c>
      <c r="C16" s="69" t="s">
        <v>402</v>
      </c>
      <c r="D16" s="66" t="s">
        <v>403</v>
      </c>
      <c r="F16" s="5" t="s">
        <v>436</v>
      </c>
      <c r="G16" s="7" t="s">
        <v>437</v>
      </c>
    </row>
    <row r="17" spans="2:13" ht="19.5" thickBot="1" x14ac:dyDescent="0.45">
      <c r="B17" s="14">
        <v>10</v>
      </c>
      <c r="C17" s="69" t="s">
        <v>404</v>
      </c>
      <c r="D17" s="66" t="s">
        <v>405</v>
      </c>
      <c r="F17" s="32">
        <v>1</v>
      </c>
      <c r="G17" s="53" t="s">
        <v>438</v>
      </c>
      <c r="I17" s="75" t="s">
        <v>381</v>
      </c>
    </row>
    <row r="18" spans="2:13" ht="19.5" thickBot="1" x14ac:dyDescent="0.45">
      <c r="B18" s="14">
        <v>11</v>
      </c>
      <c r="C18" s="69" t="s">
        <v>406</v>
      </c>
      <c r="D18" s="66" t="s">
        <v>407</v>
      </c>
      <c r="F18" s="14">
        <v>2</v>
      </c>
      <c r="G18" s="15" t="s">
        <v>439</v>
      </c>
      <c r="I18" s="5" t="s">
        <v>430</v>
      </c>
      <c r="J18" s="7" t="s">
        <v>432</v>
      </c>
    </row>
    <row r="19" spans="2:13" ht="26.25" x14ac:dyDescent="0.4">
      <c r="B19" s="14">
        <v>12</v>
      </c>
      <c r="C19" s="69" t="s">
        <v>408</v>
      </c>
      <c r="D19" s="66" t="s">
        <v>409</v>
      </c>
      <c r="F19" s="14">
        <v>3</v>
      </c>
      <c r="G19" s="15" t="s">
        <v>440</v>
      </c>
      <c r="I19" s="32">
        <v>1</v>
      </c>
      <c r="J19" s="53" t="s">
        <v>433</v>
      </c>
    </row>
    <row r="20" spans="2:13" ht="19.5" thickBot="1" x14ac:dyDescent="0.45">
      <c r="B20" s="14">
        <v>13</v>
      </c>
      <c r="C20" s="79" t="s">
        <v>410</v>
      </c>
      <c r="D20" s="80" t="s">
        <v>411</v>
      </c>
      <c r="F20" s="17">
        <v>4</v>
      </c>
      <c r="G20" s="22" t="s">
        <v>441</v>
      </c>
      <c r="I20" s="14">
        <v>2</v>
      </c>
      <c r="J20" s="15" t="s">
        <v>434</v>
      </c>
    </row>
    <row r="21" spans="2:13" ht="19.5" thickBot="1" x14ac:dyDescent="0.45">
      <c r="B21" s="14">
        <v>14</v>
      </c>
      <c r="C21" s="79"/>
      <c r="D21" s="80"/>
      <c r="I21" s="17">
        <v>3</v>
      </c>
      <c r="J21" s="22" t="s">
        <v>435</v>
      </c>
    </row>
    <row r="22" spans="2:13" ht="19.5" thickBot="1" x14ac:dyDescent="0.45">
      <c r="B22" s="17">
        <v>15</v>
      </c>
      <c r="C22" s="70" t="s">
        <v>412</v>
      </c>
      <c r="D22" s="60" t="s">
        <v>413</v>
      </c>
    </row>
    <row r="24" spans="2:13" ht="19.5" customHeight="1" x14ac:dyDescent="0.4"/>
    <row r="25" spans="2:13" ht="19.5" thickBot="1" x14ac:dyDescent="0.45">
      <c r="C25" s="23" t="s">
        <v>444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7" spans="2:13" ht="19.5" thickBot="1" x14ac:dyDescent="0.45">
      <c r="C27" s="75" t="s">
        <v>208</v>
      </c>
      <c r="F27" s="75" t="s">
        <v>383</v>
      </c>
      <c r="I27" s="75" t="s">
        <v>384</v>
      </c>
      <c r="L27" s="75" t="s">
        <v>263</v>
      </c>
    </row>
    <row r="28" spans="2:13" ht="19.5" thickBot="1" x14ac:dyDescent="0.45">
      <c r="C28" s="5" t="s">
        <v>420</v>
      </c>
      <c r="D28" s="7" t="s">
        <v>448</v>
      </c>
      <c r="F28" s="5" t="s">
        <v>420</v>
      </c>
      <c r="G28" s="7" t="s">
        <v>447</v>
      </c>
      <c r="I28" s="5" t="s">
        <v>430</v>
      </c>
      <c r="J28" s="7" t="s">
        <v>446</v>
      </c>
      <c r="L28" s="5" t="s">
        <v>445</v>
      </c>
      <c r="M28" s="7" t="s">
        <v>449</v>
      </c>
    </row>
    <row r="29" spans="2:13" x14ac:dyDescent="0.4">
      <c r="C29" s="32">
        <v>1</v>
      </c>
      <c r="D29" s="53" t="s">
        <v>462</v>
      </c>
      <c r="F29" s="32">
        <v>1</v>
      </c>
      <c r="G29" s="53" t="s">
        <v>467</v>
      </c>
      <c r="I29" s="32">
        <v>1</v>
      </c>
      <c r="J29" s="53" t="s">
        <v>474</v>
      </c>
      <c r="L29" s="32">
        <v>1</v>
      </c>
      <c r="M29" s="53" t="s">
        <v>455</v>
      </c>
    </row>
    <row r="30" spans="2:13" x14ac:dyDescent="0.4">
      <c r="C30" s="14">
        <v>2</v>
      </c>
      <c r="D30" s="15" t="s">
        <v>463</v>
      </c>
      <c r="F30" s="14">
        <v>2</v>
      </c>
      <c r="G30" s="15" t="s">
        <v>468</v>
      </c>
      <c r="I30" s="14">
        <v>2</v>
      </c>
      <c r="J30" s="15" t="s">
        <v>475</v>
      </c>
      <c r="L30" s="14">
        <v>2</v>
      </c>
      <c r="M30" s="15" t="s">
        <v>456</v>
      </c>
    </row>
    <row r="31" spans="2:13" ht="19.5" thickBot="1" x14ac:dyDescent="0.45">
      <c r="C31" s="14">
        <v>3</v>
      </c>
      <c r="D31" s="15" t="s">
        <v>457</v>
      </c>
      <c r="F31" s="17">
        <v>3</v>
      </c>
      <c r="G31" s="22" t="s">
        <v>469</v>
      </c>
      <c r="I31" s="14">
        <v>3</v>
      </c>
      <c r="J31" s="15" t="s">
        <v>450</v>
      </c>
      <c r="L31" s="14">
        <v>3</v>
      </c>
      <c r="M31" s="15" t="s">
        <v>458</v>
      </c>
    </row>
    <row r="32" spans="2:13" x14ac:dyDescent="0.4">
      <c r="C32" s="14">
        <v>4</v>
      </c>
      <c r="D32" s="15" t="s">
        <v>464</v>
      </c>
      <c r="I32" s="14">
        <v>4</v>
      </c>
      <c r="J32" s="15" t="s">
        <v>451</v>
      </c>
      <c r="L32" s="14">
        <v>4</v>
      </c>
      <c r="M32" s="15" t="s">
        <v>459</v>
      </c>
    </row>
    <row r="33" spans="3:13" x14ac:dyDescent="0.4">
      <c r="C33" s="14">
        <v>5</v>
      </c>
      <c r="D33" s="15" t="s">
        <v>465</v>
      </c>
      <c r="I33" s="14" t="s">
        <v>452</v>
      </c>
      <c r="J33" s="15" t="s">
        <v>453</v>
      </c>
      <c r="L33" s="14">
        <v>5</v>
      </c>
      <c r="M33" s="15" t="s">
        <v>460</v>
      </c>
    </row>
    <row r="34" spans="3:13" ht="19.5" thickBot="1" x14ac:dyDescent="0.45">
      <c r="C34" s="17">
        <v>6</v>
      </c>
      <c r="D34" s="22" t="s">
        <v>466</v>
      </c>
      <c r="I34" s="17"/>
      <c r="J34" s="22" t="s">
        <v>454</v>
      </c>
      <c r="L34" s="17">
        <v>6</v>
      </c>
      <c r="M34" s="22" t="s">
        <v>461</v>
      </c>
    </row>
    <row r="37" spans="3:13" ht="19.5" thickBot="1" x14ac:dyDescent="0.45">
      <c r="C37" s="23" t="s">
        <v>470</v>
      </c>
      <c r="D37" s="23"/>
      <c r="E37" s="23"/>
      <c r="F37" s="23"/>
      <c r="G37" s="23"/>
      <c r="H37" s="3"/>
      <c r="I37" s="23" t="s">
        <v>560</v>
      </c>
      <c r="J37" s="23"/>
      <c r="K37" s="23"/>
      <c r="L37" s="23"/>
      <c r="M37" s="23"/>
    </row>
    <row r="39" spans="3:13" ht="19.5" thickBot="1" x14ac:dyDescent="0.45">
      <c r="C39" s="75" t="s">
        <v>279</v>
      </c>
      <c r="F39" s="75" t="s">
        <v>605</v>
      </c>
      <c r="I39" s="75" t="s">
        <v>549</v>
      </c>
    </row>
    <row r="40" spans="3:13" ht="19.5" thickBot="1" x14ac:dyDescent="0.45">
      <c r="C40" s="5" t="s">
        <v>420</v>
      </c>
      <c r="D40" s="7" t="s">
        <v>473</v>
      </c>
      <c r="F40" s="5" t="s">
        <v>471</v>
      </c>
      <c r="G40" s="7" t="s">
        <v>472</v>
      </c>
      <c r="I40" s="5" t="s">
        <v>538</v>
      </c>
      <c r="J40" s="7" t="s">
        <v>562</v>
      </c>
    </row>
    <row r="41" spans="3:13" x14ac:dyDescent="0.4">
      <c r="C41" s="32">
        <v>1</v>
      </c>
      <c r="D41" s="53" t="s">
        <v>480</v>
      </c>
      <c r="F41" s="32">
        <v>1</v>
      </c>
      <c r="G41" s="53" t="s">
        <v>482</v>
      </c>
      <c r="I41" s="11">
        <v>1</v>
      </c>
      <c r="J41" s="13" t="s">
        <v>567</v>
      </c>
    </row>
    <row r="42" spans="3:13" ht="19.5" thickBot="1" x14ac:dyDescent="0.45">
      <c r="C42" s="14">
        <v>2</v>
      </c>
      <c r="D42" s="15" t="s">
        <v>476</v>
      </c>
      <c r="F42" s="17">
        <v>2</v>
      </c>
      <c r="G42" s="22" t="s">
        <v>483</v>
      </c>
      <c r="I42" s="14">
        <v>2</v>
      </c>
      <c r="J42" s="15" t="s">
        <v>563</v>
      </c>
    </row>
    <row r="43" spans="3:13" x14ac:dyDescent="0.4">
      <c r="C43" s="14">
        <v>3</v>
      </c>
      <c r="D43" s="15" t="s">
        <v>477</v>
      </c>
      <c r="I43" s="14">
        <v>3</v>
      </c>
      <c r="J43" s="15" t="s">
        <v>564</v>
      </c>
    </row>
    <row r="44" spans="3:13" x14ac:dyDescent="0.4">
      <c r="C44" s="14">
        <v>4</v>
      </c>
      <c r="D44" s="15" t="s">
        <v>479</v>
      </c>
      <c r="I44" s="14">
        <v>4</v>
      </c>
      <c r="J44" s="15" t="s">
        <v>565</v>
      </c>
    </row>
    <row r="45" spans="3:13" ht="19.5" thickBot="1" x14ac:dyDescent="0.45">
      <c r="C45" s="17">
        <v>5</v>
      </c>
      <c r="D45" s="22" t="s">
        <v>478</v>
      </c>
      <c r="I45" s="14">
        <v>5</v>
      </c>
      <c r="J45" s="15" t="s">
        <v>566</v>
      </c>
    </row>
    <row r="46" spans="3:13" ht="19.5" thickBot="1" x14ac:dyDescent="0.45">
      <c r="I46" s="17">
        <v>6</v>
      </c>
      <c r="J46" s="22" t="s">
        <v>568</v>
      </c>
    </row>
  </sheetData>
  <mergeCells count="4">
    <mergeCell ref="C20:C21"/>
    <mergeCell ref="D20:D21"/>
    <mergeCell ref="A1:D1"/>
    <mergeCell ref="C2:H3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opLeftCell="A10" workbookViewId="0">
      <selection activeCell="B27" sqref="B27"/>
    </sheetView>
  </sheetViews>
  <sheetFormatPr defaultRowHeight="18.75" x14ac:dyDescent="0.4"/>
  <cols>
    <col min="2" max="2" width="13" customWidth="1"/>
    <col min="3" max="3" width="17" customWidth="1"/>
    <col min="4" max="4" width="12" customWidth="1"/>
    <col min="5" max="5" width="16.625" customWidth="1"/>
    <col min="6" max="6" width="17.25" bestFit="1" customWidth="1"/>
    <col min="7" max="7" width="12.375" customWidth="1"/>
  </cols>
  <sheetData>
    <row r="2" spans="2:11" x14ac:dyDescent="0.4">
      <c r="B2" t="s">
        <v>232</v>
      </c>
    </row>
    <row r="3" spans="2:11" ht="19.5" thickBot="1" x14ac:dyDescent="0.45"/>
    <row r="4" spans="2:11" ht="19.5" thickBot="1" x14ac:dyDescent="0.45">
      <c r="B4" s="41"/>
      <c r="C4" s="5" t="s">
        <v>236</v>
      </c>
      <c r="D4" s="6" t="s">
        <v>240</v>
      </c>
      <c r="E4" s="6" t="s">
        <v>241</v>
      </c>
      <c r="F4" s="6" t="s">
        <v>242</v>
      </c>
      <c r="G4" s="7" t="s">
        <v>243</v>
      </c>
    </row>
    <row r="5" spans="2:11" x14ac:dyDescent="0.4">
      <c r="B5" s="38" t="s">
        <v>233</v>
      </c>
      <c r="C5" s="35" t="s">
        <v>237</v>
      </c>
      <c r="D5" s="33">
        <f>16^3</f>
        <v>4096</v>
      </c>
      <c r="E5" s="33">
        <f>16^5</f>
        <v>1048576</v>
      </c>
      <c r="F5" s="33">
        <f>16^7</f>
        <v>268435456</v>
      </c>
      <c r="G5" s="34">
        <f>E5/365</f>
        <v>2872.8109589041096</v>
      </c>
    </row>
    <row r="6" spans="2:11" x14ac:dyDescent="0.4">
      <c r="B6" s="39" t="s">
        <v>234</v>
      </c>
      <c r="C6" s="36" t="s">
        <v>238</v>
      </c>
      <c r="D6" s="28">
        <f>32^3</f>
        <v>32768</v>
      </c>
      <c r="E6" s="28">
        <f>32^5</f>
        <v>33554432</v>
      </c>
      <c r="F6" s="28">
        <f>32^7</f>
        <v>34359738368</v>
      </c>
      <c r="G6" s="29">
        <f t="shared" ref="G6:G7" si="0">E6/365</f>
        <v>91929.950684931508</v>
      </c>
      <c r="I6" t="s">
        <v>523</v>
      </c>
    </row>
    <row r="7" spans="2:11" ht="19.5" thickBot="1" x14ac:dyDescent="0.45">
      <c r="B7" s="40" t="s">
        <v>235</v>
      </c>
      <c r="C7" s="37" t="s">
        <v>239</v>
      </c>
      <c r="D7" s="30">
        <f>64^3</f>
        <v>262144</v>
      </c>
      <c r="E7" s="30">
        <f>64^5</f>
        <v>1073741824</v>
      </c>
      <c r="F7" s="30">
        <f>64^7</f>
        <v>4398046511104</v>
      </c>
      <c r="G7" s="31">
        <f t="shared" si="0"/>
        <v>2941758.4219178082</v>
      </c>
      <c r="I7" t="s">
        <v>524</v>
      </c>
      <c r="J7" t="s">
        <v>525</v>
      </c>
      <c r="K7" t="s">
        <v>526</v>
      </c>
    </row>
    <row r="9" spans="2:11" x14ac:dyDescent="0.4">
      <c r="B9" t="s">
        <v>259</v>
      </c>
    </row>
    <row r="10" spans="2:11" ht="19.5" thickBot="1" x14ac:dyDescent="0.45"/>
    <row r="11" spans="2:11" ht="19.5" thickBot="1" x14ac:dyDescent="0.45">
      <c r="B11" s="5" t="s">
        <v>514</v>
      </c>
      <c r="C11" s="6" t="s">
        <v>515</v>
      </c>
      <c r="D11" s="6" t="s">
        <v>516</v>
      </c>
      <c r="E11" s="6" t="s">
        <v>529</v>
      </c>
      <c r="F11" s="7" t="s">
        <v>517</v>
      </c>
    </row>
    <row r="12" spans="2:11" x14ac:dyDescent="0.4">
      <c r="B12" s="32" t="s">
        <v>519</v>
      </c>
      <c r="C12" s="64" t="s">
        <v>487</v>
      </c>
      <c r="D12" s="64" t="s">
        <v>530</v>
      </c>
      <c r="E12" s="65" t="s">
        <v>535</v>
      </c>
      <c r="F12" s="53"/>
    </row>
    <row r="13" spans="2:11" x14ac:dyDescent="0.4">
      <c r="B13" s="14" t="s">
        <v>518</v>
      </c>
      <c r="C13" s="4" t="s">
        <v>527</v>
      </c>
      <c r="D13" s="4" t="s">
        <v>532</v>
      </c>
      <c r="E13" s="63" t="s">
        <v>536</v>
      </c>
      <c r="F13" s="15"/>
    </row>
    <row r="14" spans="2:11" x14ac:dyDescent="0.4">
      <c r="B14" s="14" t="s">
        <v>520</v>
      </c>
      <c r="C14" s="4" t="s">
        <v>487</v>
      </c>
      <c r="D14" s="4" t="s">
        <v>531</v>
      </c>
      <c r="E14" s="4" t="s">
        <v>537</v>
      </c>
      <c r="F14" s="15"/>
    </row>
    <row r="15" spans="2:11" x14ac:dyDescent="0.4">
      <c r="B15" s="14" t="s">
        <v>521</v>
      </c>
      <c r="C15" s="4" t="s">
        <v>528</v>
      </c>
      <c r="D15" s="4" t="s">
        <v>531</v>
      </c>
      <c r="E15" s="4" t="s">
        <v>537</v>
      </c>
      <c r="F15" s="15"/>
    </row>
    <row r="16" spans="2:11" x14ac:dyDescent="0.4">
      <c r="B16" s="14" t="s">
        <v>522</v>
      </c>
      <c r="C16" s="4" t="s">
        <v>527</v>
      </c>
      <c r="D16" s="4" t="s">
        <v>573</v>
      </c>
      <c r="E16" s="63" t="s">
        <v>574</v>
      </c>
      <c r="F16" s="15"/>
    </row>
    <row r="17" spans="2:6" x14ac:dyDescent="0.4">
      <c r="B17" s="48" t="s">
        <v>572</v>
      </c>
      <c r="C17" s="49" t="s">
        <v>538</v>
      </c>
      <c r="D17" s="49" t="s">
        <v>531</v>
      </c>
      <c r="E17" s="49" t="s">
        <v>537</v>
      </c>
      <c r="F17" s="68"/>
    </row>
    <row r="18" spans="2:6" ht="19.5" thickBot="1" x14ac:dyDescent="0.45">
      <c r="B18" s="17" t="s">
        <v>561</v>
      </c>
      <c r="C18" s="18" t="s">
        <v>487</v>
      </c>
      <c r="D18" s="18" t="s">
        <v>531</v>
      </c>
      <c r="E18" s="18" t="s">
        <v>537</v>
      </c>
      <c r="F18" s="22"/>
    </row>
    <row r="20" spans="2:6" x14ac:dyDescent="0.4">
      <c r="B20" t="s">
        <v>533</v>
      </c>
    </row>
    <row r="21" spans="2:6" x14ac:dyDescent="0.4">
      <c r="B21" s="62" t="s">
        <v>534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opLeftCell="A51" zoomScaleNormal="100" workbookViewId="0">
      <selection activeCell="D22" sqref="D22"/>
    </sheetView>
  </sheetViews>
  <sheetFormatPr defaultRowHeight="18.75" x14ac:dyDescent="0.4"/>
  <cols>
    <col min="2" max="2" width="9.25" bestFit="1" customWidth="1"/>
    <col min="4" max="4" width="10.25" customWidth="1"/>
    <col min="5" max="5" width="78.875" customWidth="1"/>
    <col min="6" max="12" width="17.375" customWidth="1"/>
    <col min="13" max="18" width="20.375" customWidth="1"/>
  </cols>
  <sheetData>
    <row r="1" spans="1:5" x14ac:dyDescent="0.4">
      <c r="A1" s="81" t="s">
        <v>630</v>
      </c>
      <c r="B1" s="81"/>
      <c r="C1" s="81"/>
      <c r="D1" s="81"/>
    </row>
    <row r="2" spans="1:5" x14ac:dyDescent="0.4">
      <c r="A2" s="81"/>
      <c r="B2" s="81"/>
      <c r="C2" s="81"/>
      <c r="D2" s="81"/>
    </row>
    <row r="3" spans="1:5" x14ac:dyDescent="0.4">
      <c r="A3" s="74"/>
      <c r="B3" s="74"/>
      <c r="C3" s="74"/>
      <c r="D3" s="74"/>
    </row>
    <row r="4" spans="1:5" x14ac:dyDescent="0.4">
      <c r="A4" s="74"/>
      <c r="B4" s="76">
        <v>43814</v>
      </c>
      <c r="C4" s="74" t="s">
        <v>627</v>
      </c>
      <c r="D4" s="74"/>
      <c r="E4" t="s">
        <v>628</v>
      </c>
    </row>
    <row r="5" spans="1:5" x14ac:dyDescent="0.4">
      <c r="A5" s="74"/>
      <c r="B5" s="74"/>
      <c r="C5" s="74"/>
      <c r="D5" s="74"/>
      <c r="E5" t="s">
        <v>629</v>
      </c>
    </row>
    <row r="6" spans="1:5" x14ac:dyDescent="0.4">
      <c r="A6" s="74"/>
      <c r="B6" s="76">
        <v>43815</v>
      </c>
      <c r="C6" s="74"/>
      <c r="D6" s="74"/>
      <c r="E6" t="s">
        <v>631</v>
      </c>
    </row>
    <row r="7" spans="1:5" x14ac:dyDescent="0.4">
      <c r="A7" s="74"/>
      <c r="B7" s="76">
        <v>43815</v>
      </c>
      <c r="C7" s="77">
        <v>0.70763888888888893</v>
      </c>
      <c r="D7" s="74"/>
      <c r="E7" t="s">
        <v>632</v>
      </c>
    </row>
    <row r="8" spans="1:5" x14ac:dyDescent="0.4">
      <c r="A8" s="74"/>
      <c r="B8" s="74"/>
      <c r="C8" s="74"/>
      <c r="D8" s="74"/>
    </row>
    <row r="9" spans="1:5" x14ac:dyDescent="0.4">
      <c r="A9" s="74"/>
      <c r="B9" s="74"/>
      <c r="C9" s="74"/>
      <c r="D9" s="74"/>
    </row>
    <row r="10" spans="1:5" x14ac:dyDescent="0.4">
      <c r="A10" s="74"/>
      <c r="B10" s="74"/>
      <c r="C10" s="74"/>
      <c r="D10" s="74"/>
    </row>
    <row r="11" spans="1:5" x14ac:dyDescent="0.4">
      <c r="A11" s="74"/>
      <c r="B11" s="74"/>
      <c r="C11" s="74"/>
      <c r="D11" s="74"/>
    </row>
    <row r="12" spans="1:5" x14ac:dyDescent="0.4">
      <c r="A12" s="74"/>
      <c r="B12" s="74"/>
      <c r="C12" s="74"/>
      <c r="D12" s="74"/>
    </row>
    <row r="13" spans="1:5" x14ac:dyDescent="0.4">
      <c r="A13" s="74"/>
      <c r="B13" s="74"/>
      <c r="C13" s="74"/>
      <c r="D13" s="74"/>
    </row>
    <row r="14" spans="1:5" x14ac:dyDescent="0.4">
      <c r="A14" s="74"/>
      <c r="B14" s="74"/>
      <c r="C14" s="74"/>
      <c r="D14" s="74"/>
    </row>
    <row r="15" spans="1:5" x14ac:dyDescent="0.4">
      <c r="A15" s="74"/>
      <c r="B15" s="74"/>
      <c r="C15" s="74"/>
      <c r="D15" s="74"/>
    </row>
    <row r="16" spans="1:5" x14ac:dyDescent="0.4">
      <c r="A16" s="74"/>
      <c r="B16" s="74"/>
      <c r="C16" s="74"/>
      <c r="D16" s="74"/>
    </row>
    <row r="17" spans="1:12" x14ac:dyDescent="0.4">
      <c r="A17" s="74"/>
      <c r="B17" s="74"/>
      <c r="C17" s="74"/>
      <c r="D17" s="74"/>
    </row>
    <row r="18" spans="1:12" x14ac:dyDescent="0.4">
      <c r="A18" s="74"/>
      <c r="B18" s="74"/>
      <c r="C18" s="74"/>
      <c r="D18" s="74"/>
    </row>
    <row r="19" spans="1:12" x14ac:dyDescent="0.4">
      <c r="A19" s="74"/>
      <c r="B19" s="74"/>
      <c r="C19" s="74"/>
      <c r="D19" s="74"/>
    </row>
    <row r="27" spans="1:12" x14ac:dyDescent="0.4">
      <c r="A27" s="1"/>
      <c r="B27" t="s">
        <v>1</v>
      </c>
      <c r="D27" t="s">
        <v>6</v>
      </c>
      <c r="E27" t="s">
        <v>0</v>
      </c>
      <c r="F27" t="s">
        <v>2</v>
      </c>
      <c r="G27" t="s">
        <v>3</v>
      </c>
      <c r="H27" t="s">
        <v>4</v>
      </c>
      <c r="I27" t="s">
        <v>5</v>
      </c>
      <c r="J27" t="s">
        <v>58</v>
      </c>
      <c r="K27" t="s">
        <v>104</v>
      </c>
      <c r="L27" t="s">
        <v>59</v>
      </c>
    </row>
    <row r="29" spans="1:12" x14ac:dyDescent="0.4">
      <c r="B29" t="s">
        <v>7</v>
      </c>
      <c r="D29" t="s">
        <v>9</v>
      </c>
      <c r="E29" t="s">
        <v>10</v>
      </c>
      <c r="F29" t="s">
        <v>11</v>
      </c>
      <c r="G29" t="s">
        <v>12</v>
      </c>
      <c r="H29" t="s">
        <v>15</v>
      </c>
      <c r="I29" t="s">
        <v>16</v>
      </c>
    </row>
    <row r="31" spans="1:12" x14ac:dyDescent="0.4">
      <c r="B31" t="s">
        <v>13</v>
      </c>
      <c r="D31" t="s">
        <v>14</v>
      </c>
      <c r="E31" t="s">
        <v>8</v>
      </c>
      <c r="F31" t="s">
        <v>62</v>
      </c>
      <c r="G31" t="s">
        <v>17</v>
      </c>
      <c r="H31" t="s">
        <v>18</v>
      </c>
      <c r="I31" t="s">
        <v>19</v>
      </c>
    </row>
    <row r="33" spans="1:20" x14ac:dyDescent="0.4">
      <c r="A33" s="1"/>
      <c r="B33" t="s">
        <v>20</v>
      </c>
      <c r="D33" t="s">
        <v>21</v>
      </c>
      <c r="E33" t="s">
        <v>36</v>
      </c>
      <c r="F33" t="s">
        <v>35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28</v>
      </c>
      <c r="M33" t="s">
        <v>30</v>
      </c>
      <c r="N33" t="s">
        <v>31</v>
      </c>
      <c r="O33" t="s">
        <v>34</v>
      </c>
      <c r="P33" t="s">
        <v>32</v>
      </c>
      <c r="Q33" t="s">
        <v>33</v>
      </c>
      <c r="R33" t="s">
        <v>69</v>
      </c>
      <c r="S33" t="s">
        <v>37</v>
      </c>
      <c r="T33" t="s">
        <v>38</v>
      </c>
    </row>
    <row r="35" spans="1:20" x14ac:dyDescent="0.4">
      <c r="B35" t="s">
        <v>40</v>
      </c>
      <c r="D35" t="s">
        <v>39</v>
      </c>
      <c r="E35" t="s">
        <v>41</v>
      </c>
    </row>
    <row r="37" spans="1:20" x14ac:dyDescent="0.4">
      <c r="B37" t="s">
        <v>42</v>
      </c>
      <c r="D37" t="s">
        <v>43</v>
      </c>
      <c r="E37" t="s">
        <v>44</v>
      </c>
    </row>
    <row r="39" spans="1:20" x14ac:dyDescent="0.4">
      <c r="B39" t="s">
        <v>45</v>
      </c>
      <c r="D39" t="s">
        <v>46</v>
      </c>
      <c r="E39" t="s">
        <v>47</v>
      </c>
    </row>
    <row r="41" spans="1:20" x14ac:dyDescent="0.4">
      <c r="B41" t="s">
        <v>27</v>
      </c>
      <c r="D41" t="s">
        <v>48</v>
      </c>
      <c r="E41" t="s">
        <v>49</v>
      </c>
    </row>
    <row r="43" spans="1:20" x14ac:dyDescent="0.4">
      <c r="B43" t="s">
        <v>29</v>
      </c>
      <c r="D43" t="s">
        <v>50</v>
      </c>
      <c r="E43" t="s">
        <v>51</v>
      </c>
    </row>
    <row r="45" spans="1:20" x14ac:dyDescent="0.4">
      <c r="B45" t="s">
        <v>52</v>
      </c>
      <c r="D45" t="s">
        <v>53</v>
      </c>
      <c r="E45" t="s">
        <v>54</v>
      </c>
    </row>
    <row r="47" spans="1:20" x14ac:dyDescent="0.4">
      <c r="B47" t="s">
        <v>55</v>
      </c>
      <c r="D47" t="s">
        <v>56</v>
      </c>
      <c r="E47" t="s">
        <v>57</v>
      </c>
      <c r="F47" t="s">
        <v>60</v>
      </c>
      <c r="G47" t="s">
        <v>61</v>
      </c>
    </row>
    <row r="49" spans="1:10" x14ac:dyDescent="0.4">
      <c r="A49" s="1"/>
      <c r="B49" t="s">
        <v>63</v>
      </c>
      <c r="D49" t="s">
        <v>64</v>
      </c>
      <c r="E49" t="s">
        <v>57</v>
      </c>
      <c r="F49" t="s">
        <v>65</v>
      </c>
      <c r="G49" t="s">
        <v>68</v>
      </c>
      <c r="H49" t="s">
        <v>67</v>
      </c>
      <c r="I49" t="s">
        <v>66</v>
      </c>
      <c r="J49" t="s">
        <v>70</v>
      </c>
    </row>
    <row r="51" spans="1:10" x14ac:dyDescent="0.4">
      <c r="B51" t="s">
        <v>68</v>
      </c>
      <c r="D51" t="s">
        <v>71</v>
      </c>
      <c r="E51" t="s">
        <v>72</v>
      </c>
    </row>
    <row r="53" spans="1:10" x14ac:dyDescent="0.4">
      <c r="B53" t="s">
        <v>73</v>
      </c>
      <c r="D53" t="s">
        <v>74</v>
      </c>
      <c r="E53" t="s">
        <v>75</v>
      </c>
      <c r="F53" t="s">
        <v>76</v>
      </c>
      <c r="G53" t="s">
        <v>77</v>
      </c>
      <c r="H53" t="s">
        <v>78</v>
      </c>
      <c r="I53" t="s">
        <v>79</v>
      </c>
      <c r="J53" t="s">
        <v>80</v>
      </c>
    </row>
    <row r="55" spans="1:10" x14ac:dyDescent="0.4">
      <c r="B55" t="s">
        <v>81</v>
      </c>
      <c r="D55" t="s">
        <v>39</v>
      </c>
      <c r="E55" t="s">
        <v>82</v>
      </c>
    </row>
    <row r="57" spans="1:10" x14ac:dyDescent="0.4">
      <c r="B57" t="s">
        <v>83</v>
      </c>
      <c r="D57" t="s">
        <v>48</v>
      </c>
      <c r="E57" t="s">
        <v>84</v>
      </c>
    </row>
    <row r="59" spans="1:10" x14ac:dyDescent="0.4">
      <c r="B59" t="s">
        <v>85</v>
      </c>
      <c r="D59" t="s">
        <v>86</v>
      </c>
      <c r="E59" t="s">
        <v>87</v>
      </c>
      <c r="F59" t="s">
        <v>89</v>
      </c>
      <c r="G59" t="s">
        <v>90</v>
      </c>
      <c r="H59" t="s">
        <v>91</v>
      </c>
    </row>
    <row r="61" spans="1:10" x14ac:dyDescent="0.4">
      <c r="B61" t="s">
        <v>88</v>
      </c>
      <c r="D61" t="s">
        <v>50</v>
      </c>
      <c r="E61" t="s">
        <v>92</v>
      </c>
    </row>
    <row r="63" spans="1:10" x14ac:dyDescent="0.4">
      <c r="B63" t="s">
        <v>93</v>
      </c>
      <c r="D63" t="s">
        <v>94</v>
      </c>
      <c r="E63" t="s">
        <v>84</v>
      </c>
    </row>
    <row r="65" spans="1:10" x14ac:dyDescent="0.4">
      <c r="A65" s="1"/>
      <c r="B65" t="s">
        <v>95</v>
      </c>
      <c r="D65" t="s">
        <v>96</v>
      </c>
      <c r="E65" t="s">
        <v>87</v>
      </c>
      <c r="F65" t="s">
        <v>97</v>
      </c>
      <c r="G65" t="s">
        <v>98</v>
      </c>
      <c r="H65" t="s">
        <v>99</v>
      </c>
      <c r="I65" t="s">
        <v>100</v>
      </c>
      <c r="J65" t="s">
        <v>101</v>
      </c>
    </row>
    <row r="66" spans="1:10" x14ac:dyDescent="0.4">
      <c r="A66" s="2"/>
    </row>
    <row r="67" spans="1:10" x14ac:dyDescent="0.4">
      <c r="A67" s="2"/>
    </row>
    <row r="68" spans="1:10" ht="18" customHeight="1" x14ac:dyDescent="0.4"/>
    <row r="69" spans="1:10" x14ac:dyDescent="0.4">
      <c r="B69" t="s">
        <v>98</v>
      </c>
      <c r="D69" t="s">
        <v>94</v>
      </c>
      <c r="E69" t="s">
        <v>102</v>
      </c>
    </row>
    <row r="71" spans="1:10" x14ac:dyDescent="0.4">
      <c r="B71" t="s">
        <v>103</v>
      </c>
      <c r="D71" t="s">
        <v>50</v>
      </c>
      <c r="E71" t="s">
        <v>82</v>
      </c>
    </row>
  </sheetData>
  <mergeCells count="1">
    <mergeCell ref="A1:D2"/>
  </mergeCells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Table_list</vt:lpstr>
      <vt:lpstr>Table_demo</vt:lpstr>
      <vt:lpstr>Default_Data_tables</vt:lpstr>
      <vt:lpstr>code_setting</vt:lpstr>
      <vt:lpstr>update_news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ohs85001</dc:creator>
  <cp:lastModifiedBy>ohs85001</cp:lastModifiedBy>
  <dcterms:created xsi:type="dcterms:W3CDTF">2019-12-08T19:05:04Z</dcterms:created>
  <dcterms:modified xsi:type="dcterms:W3CDTF">2020-06-05T05:29:12Z</dcterms:modified>
</cp:coreProperties>
</file>