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codeName="ThisWorkbook" autoCompressPictures="0"/>
  <bookViews>
    <workbookView xWindow="10000" yWindow="1720" windowWidth="15600" windowHeight="12840" tabRatio="500" activeTab="2"/>
  </bookViews>
  <sheets>
    <sheet name="20151002-Yoshifumi-zonbiグラフあり.c" sheetId="1" r:id="rId1"/>
    <sheet name="直線補完" sheetId="2" r:id="rId2"/>
    <sheet name="スプライン補完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3" l="1"/>
  <c r="L3" i="3"/>
  <c r="K4" i="3"/>
  <c r="L4" i="2"/>
  <c r="I4" i="3"/>
  <c r="I3" i="3"/>
  <c r="I5" i="3"/>
  <c r="I6" i="3"/>
  <c r="I7" i="3"/>
  <c r="I8" i="3"/>
  <c r="I9" i="3"/>
  <c r="I2" i="3"/>
  <c r="H5" i="3"/>
  <c r="H3" i="3"/>
  <c r="H4" i="3"/>
  <c r="H6" i="3"/>
  <c r="H7" i="3"/>
  <c r="H8" i="3"/>
  <c r="H9" i="3"/>
  <c r="H2" i="3"/>
  <c r="J8" i="2"/>
  <c r="J6" i="2"/>
  <c r="J5" i="2"/>
  <c r="H7" i="2"/>
</calcChain>
</file>

<file path=xl/sharedStrings.xml><?xml version="1.0" encoding="utf-8"?>
<sst xmlns="http://schemas.openxmlformats.org/spreadsheetml/2006/main" count="50" uniqueCount="25">
  <si>
    <t>***** User Data *****</t>
  </si>
  <si>
    <t>UX of zonbi</t>
  </si>
  <si>
    <t>Measurement Time 7min</t>
  </si>
  <si>
    <t>25years old</t>
  </si>
  <si>
    <t>15-10-275 16:36:44 First UX =&gt; 43.197277%</t>
  </si>
  <si>
    <t>time</t>
  </si>
  <si>
    <t>*********************</t>
  </si>
  <si>
    <t>15-10-275 16:37:23 UX =&gt; -63.934425%</t>
  </si>
  <si>
    <t>-0:00:39</t>
  </si>
  <si>
    <t>15-10-275 16:37:59 UX =&gt; 48.565575%</t>
  </si>
  <si>
    <t>-0:01:15</t>
  </si>
  <si>
    <t>15-10-275 16:41:25 UX =&gt; 48.155739%</t>
  </si>
  <si>
    <t>-0:04:41</t>
  </si>
  <si>
    <t>15-10-275 16:41:49 UX =&gt; -50.204918%</t>
  </si>
  <si>
    <t>-0:05:05</t>
  </si>
  <si>
    <t>15-10-275 16:43:09 UX =&gt; 52.868851%</t>
  </si>
  <si>
    <t>-0:06:25</t>
  </si>
  <si>
    <t>15-10-275 16:43:32 UX =&gt; 48.770493%</t>
  </si>
  <si>
    <t>-0:06:48</t>
  </si>
  <si>
    <t>15-10-275 16:43:45===== MEASUREMENT END =====</t>
  </si>
  <si>
    <t>UXPLOT</t>
    <phoneticPr fontId="1"/>
  </si>
  <si>
    <t>UXCURVE</t>
    <phoneticPr fontId="1"/>
  </si>
  <si>
    <t>相関係数</t>
  </si>
  <si>
    <t>前半</t>
    <rPh sb="0" eb="2">
      <t>ゼンハン</t>
    </rPh>
    <phoneticPr fontId="1"/>
  </si>
  <si>
    <t>後半</t>
    <rPh sb="0" eb="2">
      <t>コウハン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</si>
</sst>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21" fontId="0" fillId="0" borderId="0" xfId="0" applyNumberFormat="1"/>
    <xf numFmtId="0" fontId="0" fillId="0" borderId="1" xfId="0" applyBorder="1"/>
    <xf numFmtId="0" fontId="4" fillId="0" borderId="0" xfId="0" applyFont="1"/>
    <xf numFmtId="0" fontId="0" fillId="2" borderId="1" xfId="0" applyFill="1" applyBorder="1"/>
    <xf numFmtId="0" fontId="0" fillId="3" borderId="1" xfId="0" applyFill="1" applyBorder="1"/>
  </cellXfs>
  <cellStyles count="10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'20151002-Yoshifumi-zonbiグラフあり.c'!$H$6</c:f>
              <c:strCache>
                <c:ptCount val="1"/>
                <c:pt idx="0">
                  <c:v>UXPLOT</c:v>
                </c:pt>
              </c:strCache>
            </c:strRef>
          </c:tx>
          <c:spPr>
            <a:ln w="25400"/>
          </c:spPr>
          <c:marker>
            <c:symbol val="x"/>
            <c:size val="5"/>
          </c:marker>
          <c:xVal>
            <c:numRef>
              <c:f>'20151002-Yoshifumi-zonbiグラフあり.c'!$I$5:$O$5</c:f>
              <c:numCache>
                <c:formatCode>General</c:formatCode>
                <c:ptCount val="7"/>
                <c:pt idx="0">
                  <c:v>0.0</c:v>
                </c:pt>
                <c:pt idx="1">
                  <c:v>0.7</c:v>
                </c:pt>
                <c:pt idx="2">
                  <c:v>1.3</c:v>
                </c:pt>
                <c:pt idx="3">
                  <c:v>4.7</c:v>
                </c:pt>
                <c:pt idx="4">
                  <c:v>5.0</c:v>
                </c:pt>
                <c:pt idx="5">
                  <c:v>6.4</c:v>
                </c:pt>
                <c:pt idx="6">
                  <c:v>6.8</c:v>
                </c:pt>
              </c:numCache>
            </c:numRef>
          </c:xVal>
          <c:yVal>
            <c:numRef>
              <c:f>'20151002-Yoshifumi-zonbiグラフあり.c'!$I$6:$O$6</c:f>
              <c:numCache>
                <c:formatCode>General</c:formatCode>
                <c:ptCount val="7"/>
                <c:pt idx="0">
                  <c:v>43.2</c:v>
                </c:pt>
                <c:pt idx="1">
                  <c:v>-64.0</c:v>
                </c:pt>
                <c:pt idx="2">
                  <c:v>48.6</c:v>
                </c:pt>
                <c:pt idx="3">
                  <c:v>48.2</c:v>
                </c:pt>
                <c:pt idx="4">
                  <c:v>-50.2</c:v>
                </c:pt>
                <c:pt idx="5">
                  <c:v>52.9</c:v>
                </c:pt>
                <c:pt idx="6">
                  <c:v>48.8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'20151002-Yoshifumi-zonbiグラフあり.c'!$H$8</c:f>
              <c:strCache>
                <c:ptCount val="1"/>
                <c:pt idx="0">
                  <c:v>UXCURVE</c:v>
                </c:pt>
              </c:strCache>
            </c:strRef>
          </c:tx>
          <c:spPr>
            <a:ln w="25400"/>
          </c:spPr>
          <c:marker>
            <c:symbol val="circle"/>
            <c:size val="5"/>
          </c:marker>
          <c:xVal>
            <c:numRef>
              <c:f>'20151002-Yoshifumi-zonbiグラフあり.c'!$I$7:$M$7</c:f>
              <c:numCache>
                <c:formatCode>General</c:formatCode>
                <c:ptCount val="5"/>
                <c:pt idx="0">
                  <c:v>0.0</c:v>
                </c:pt>
                <c:pt idx="1">
                  <c:v>0.7</c:v>
                </c:pt>
                <c:pt idx="2">
                  <c:v>1.3</c:v>
                </c:pt>
                <c:pt idx="3">
                  <c:v>5.8</c:v>
                </c:pt>
                <c:pt idx="4">
                  <c:v>6.8</c:v>
                </c:pt>
              </c:numCache>
            </c:numRef>
          </c:xVal>
          <c:yVal>
            <c:numRef>
              <c:f>'20151002-Yoshifumi-zonbiグラフあり.c'!$I$8:$M$8</c:f>
              <c:numCache>
                <c:formatCode>General</c:formatCode>
                <c:ptCount val="5"/>
                <c:pt idx="0">
                  <c:v>50.0</c:v>
                </c:pt>
                <c:pt idx="1">
                  <c:v>-52.0</c:v>
                </c:pt>
                <c:pt idx="2">
                  <c:v>0.0</c:v>
                </c:pt>
                <c:pt idx="3">
                  <c:v>-72.0</c:v>
                </c:pt>
                <c:pt idx="4">
                  <c:v>67.0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241080"/>
        <c:axId val="2105208264"/>
      </c:scatterChart>
      <c:valAx>
        <c:axId val="2101241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TIME [min]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208264"/>
        <c:crosses val="autoZero"/>
        <c:crossBetween val="midCat"/>
        <c:majorUnit val="2.0"/>
      </c:valAx>
      <c:valAx>
        <c:axId val="2105208264"/>
        <c:scaling>
          <c:orientation val="minMax"/>
          <c:max val="100.0"/>
          <c:min val="-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Value of UX [%]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1241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'20151002-Yoshifumi-zonbiグラフあり.c'!$E$18</c:f>
              <c:strCache>
                <c:ptCount val="1"/>
                <c:pt idx="0">
                  <c:v>UXPLOT</c:v>
                </c:pt>
              </c:strCache>
            </c:strRef>
          </c:tx>
          <c:spPr>
            <a:ln w="25400"/>
          </c:spPr>
          <c:marker>
            <c:symbol val="x"/>
            <c:size val="5"/>
          </c:marker>
          <c:xVal>
            <c:numRef>
              <c:f>'20151002-Yoshifumi-zonbiグラフあり.c'!$D$19:$D$33</c:f>
              <c:numCache>
                <c:formatCode>General</c:formatCode>
                <c:ptCount val="15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</c:numCache>
            </c:numRef>
          </c:xVal>
          <c:yVal>
            <c:numRef>
              <c:f>'20151002-Yoshifumi-zonbiグラフあり.c'!$E$19:$E$33</c:f>
              <c:numCache>
                <c:formatCode>General</c:formatCode>
                <c:ptCount val="15"/>
                <c:pt idx="0">
                  <c:v>43.2</c:v>
                </c:pt>
                <c:pt idx="1">
                  <c:v>-57.35759651503093</c:v>
                </c:pt>
                <c:pt idx="2">
                  <c:v>-30.74865816841497</c:v>
                </c:pt>
                <c:pt idx="3">
                  <c:v>120.4242468801274</c:v>
                </c:pt>
                <c:pt idx="4">
                  <c:v>326.5681780964328</c:v>
                </c:pt>
                <c:pt idx="5">
                  <c:v>500.4965979510005</c:v>
                </c:pt>
                <c:pt idx="6">
                  <c:v>573.1212943392468</c:v>
                </c:pt>
                <c:pt idx="7">
                  <c:v>515.4394500429055</c:v>
                </c:pt>
                <c:pt idx="8">
                  <c:v>346.815859232576</c:v>
                </c:pt>
                <c:pt idx="9">
                  <c:v>129.560291011419</c:v>
                </c:pt>
                <c:pt idx="10">
                  <c:v>-50.2</c:v>
                </c:pt>
                <c:pt idx="11">
                  <c:v>-115.3526160377207</c:v>
                </c:pt>
                <c:pt idx="12">
                  <c:v>-44.3372115272501</c:v>
                </c:pt>
                <c:pt idx="13">
                  <c:v>68.6124586247229</c:v>
                </c:pt>
                <c:pt idx="14">
                  <c:v>-60.47836222024017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'20151002-Yoshifumi-zonbiグラフあり.c'!$K$18</c:f>
              <c:strCache>
                <c:ptCount val="1"/>
                <c:pt idx="0">
                  <c:v>UXCURVE</c:v>
                </c:pt>
              </c:strCache>
            </c:strRef>
          </c:tx>
          <c:spPr>
            <a:ln w="25400"/>
          </c:spPr>
          <c:marker>
            <c:symbol val="circle"/>
            <c:size val="5"/>
          </c:marker>
          <c:xVal>
            <c:numRef>
              <c:f>'20151002-Yoshifumi-zonbiグラフあり.c'!$J$19:$J$33</c:f>
              <c:numCache>
                <c:formatCode>General</c:formatCode>
                <c:ptCount val="15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</c:numCache>
            </c:numRef>
          </c:xVal>
          <c:yVal>
            <c:numRef>
              <c:f>'20151002-Yoshifumi-zonbiグラフあり.c'!$K$19:$K$33</c:f>
              <c:numCache>
                <c:formatCode>General</c:formatCode>
                <c:ptCount val="15"/>
                <c:pt idx="0">
                  <c:v>50.0</c:v>
                </c:pt>
                <c:pt idx="1">
                  <c:v>-46.10780480783474</c:v>
                </c:pt>
                <c:pt idx="2">
                  <c:v>-36.32014273094312</c:v>
                </c:pt>
                <c:pt idx="3">
                  <c:v>31.29824158926675</c:v>
                </c:pt>
                <c:pt idx="4">
                  <c:v>117.9937777670295</c:v>
                </c:pt>
                <c:pt idx="5">
                  <c:v>194.3240696722224</c:v>
                </c:pt>
                <c:pt idx="6">
                  <c:v>240.1578954303657</c:v>
                </c:pt>
                <c:pt idx="7">
                  <c:v>244.675207422622</c:v>
                </c:pt>
                <c:pt idx="8">
                  <c:v>206.3671322857969</c:v>
                </c:pt>
                <c:pt idx="9">
                  <c:v>133.0359709123384</c:v>
                </c:pt>
                <c:pt idx="10">
                  <c:v>41.7951984503376</c:v>
                </c:pt>
                <c:pt idx="11">
                  <c:v>-40.93053569647194</c:v>
                </c:pt>
                <c:pt idx="12">
                  <c:v>-79.40540786871382</c:v>
                </c:pt>
                <c:pt idx="13">
                  <c:v>-28.58242015136899</c:v>
                </c:pt>
                <c:pt idx="14">
                  <c:v>165.8965996262243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250072"/>
        <c:axId val="2097528424"/>
      </c:scatterChart>
      <c:valAx>
        <c:axId val="2114250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TIME [min]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7528424"/>
        <c:crosses val="autoZero"/>
        <c:crossBetween val="midCat"/>
      </c:valAx>
      <c:valAx>
        <c:axId val="2097528424"/>
        <c:scaling>
          <c:orientation val="minMax"/>
          <c:max val="100.0"/>
          <c:min val="-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Value of UX [%]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4250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'20151002-Yoshifumi-zonbiグラフあり.c'!$A$29:$A$64</c:f>
              <c:numCache>
                <c:formatCode>General</c:formatCode>
                <c:ptCount val="36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</c:numCache>
            </c:numRef>
          </c:xVal>
          <c:yVal>
            <c:numRef>
              <c:f>'20151002-Yoshifumi-zonbiグラフあり.c'!$B$29:$B$64</c:f>
              <c:numCache>
                <c:formatCode>General</c:formatCode>
                <c:ptCount val="36"/>
                <c:pt idx="0">
                  <c:v>43.2</c:v>
                </c:pt>
                <c:pt idx="1">
                  <c:v>-7.868548165235589</c:v>
                </c:pt>
                <c:pt idx="2">
                  <c:v>-45.65918632579715</c:v>
                </c:pt>
                <c:pt idx="3">
                  <c:v>-63.558839837409</c:v>
                </c:pt>
                <c:pt idx="4">
                  <c:v>-58.60085272640823</c:v>
                </c:pt>
                <c:pt idx="5">
                  <c:v>-30.74865816841497</c:v>
                </c:pt>
                <c:pt idx="6">
                  <c:v>17.76441595527849</c:v>
                </c:pt>
                <c:pt idx="7">
                  <c:v>83.03920642359853</c:v>
                </c:pt>
                <c:pt idx="8">
                  <c:v>160.0586389638621</c:v>
                </c:pt>
                <c:pt idx="9">
                  <c:v>243.1795174622286</c:v>
                </c:pt>
                <c:pt idx="10">
                  <c:v>326.5681780964328</c:v>
                </c:pt>
                <c:pt idx="11">
                  <c:v>404.5800083907981</c:v>
                </c:pt>
                <c:pt idx="12">
                  <c:v>472.0828311935302</c:v>
                </c:pt>
                <c:pt idx="13">
                  <c:v>524.7241535762918</c:v>
                </c:pt>
                <c:pt idx="14">
                  <c:v>559.142280656057</c:v>
                </c:pt>
                <c:pt idx="15">
                  <c:v>573.1212943392468</c:v>
                </c:pt>
                <c:pt idx="16">
                  <c:v>565.6898969881455</c:v>
                </c:pt>
                <c:pt idx="17">
                  <c:v>537.1641200095969</c:v>
                </c:pt>
                <c:pt idx="18">
                  <c:v>489.1338973659807</c:v>
                </c:pt>
                <c:pt idx="19">
                  <c:v>424.3935040084718</c:v>
                </c:pt>
                <c:pt idx="20">
                  <c:v>346.815859232576</c:v>
                </c:pt>
                <c:pt idx="21">
                  <c:v>261.1706949559511</c:v>
                </c:pt>
                <c:pt idx="22">
                  <c:v>172.8865889185047</c:v>
                </c:pt>
                <c:pt idx="23">
                  <c:v>87.75686280477419</c:v>
                </c:pt>
                <c:pt idx="24">
                  <c:v>11.5893452885864</c:v>
                </c:pt>
                <c:pt idx="25">
                  <c:v>-50.2</c:v>
                </c:pt>
                <c:pt idx="26">
                  <c:v>-93.04958158547444</c:v>
                </c:pt>
                <c:pt idx="27">
                  <c:v>-113.7708223353721</c:v>
                </c:pt>
                <c:pt idx="28">
                  <c:v>-111.1229367264918</c:v>
                </c:pt>
                <c:pt idx="29">
                  <c:v>-86.44384318883246</c:v>
                </c:pt>
                <c:pt idx="30">
                  <c:v>-44.3372115272501</c:v>
                </c:pt>
                <c:pt idx="31">
                  <c:v>6.584354579166403</c:v>
                </c:pt>
                <c:pt idx="32">
                  <c:v>52.9</c:v>
                </c:pt>
                <c:pt idx="33">
                  <c:v>75.52516549869033</c:v>
                </c:pt>
                <c:pt idx="34">
                  <c:v>48.8</c:v>
                </c:pt>
                <c:pt idx="35">
                  <c:v>-60.47836222024017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'20151002-Yoshifumi-zonbiグラフあり.c'!$A$19:$A$25</c:f>
              <c:numCache>
                <c:formatCode>General</c:formatCode>
                <c:ptCount val="7"/>
                <c:pt idx="0">
                  <c:v>0.0</c:v>
                </c:pt>
                <c:pt idx="1">
                  <c:v>0.7</c:v>
                </c:pt>
                <c:pt idx="2">
                  <c:v>1.3</c:v>
                </c:pt>
                <c:pt idx="3">
                  <c:v>4.7</c:v>
                </c:pt>
                <c:pt idx="4">
                  <c:v>5.0</c:v>
                </c:pt>
                <c:pt idx="5">
                  <c:v>6.4</c:v>
                </c:pt>
                <c:pt idx="6">
                  <c:v>6.8</c:v>
                </c:pt>
              </c:numCache>
            </c:numRef>
          </c:xVal>
          <c:yVal>
            <c:numRef>
              <c:f>'20151002-Yoshifumi-zonbiグラフあり.c'!$B$19:$B$25</c:f>
              <c:numCache>
                <c:formatCode>General</c:formatCode>
                <c:ptCount val="7"/>
                <c:pt idx="0">
                  <c:v>43.2</c:v>
                </c:pt>
                <c:pt idx="1">
                  <c:v>-64.0</c:v>
                </c:pt>
                <c:pt idx="2">
                  <c:v>48.6</c:v>
                </c:pt>
                <c:pt idx="3">
                  <c:v>48.2</c:v>
                </c:pt>
                <c:pt idx="4">
                  <c:v>-50.2</c:v>
                </c:pt>
                <c:pt idx="5">
                  <c:v>52.9</c:v>
                </c:pt>
                <c:pt idx="6">
                  <c:v>48.8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764440"/>
        <c:axId val="2118461752"/>
      </c:scatterChart>
      <c:valAx>
        <c:axId val="2119764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8461752"/>
        <c:crosses val="autoZero"/>
        <c:crossBetween val="midCat"/>
      </c:valAx>
      <c:valAx>
        <c:axId val="2118461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764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直線補完!$H$1</c:f>
              <c:strCache>
                <c:ptCount val="1"/>
                <c:pt idx="0">
                  <c:v>UXPLOT</c:v>
                </c:pt>
              </c:strCache>
            </c:strRef>
          </c:tx>
          <c:spPr>
            <a:ln w="25400"/>
          </c:spPr>
          <c:marker>
            <c:symbol val="x"/>
            <c:size val="5"/>
          </c:marker>
          <c:xVal>
            <c:numRef>
              <c:f>直線補完!$G$2:$G$9</c:f>
              <c:numCache>
                <c:formatCode>General</c:formatCode>
                <c:ptCount val="8"/>
                <c:pt idx="0">
                  <c:v>0.0</c:v>
                </c:pt>
                <c:pt idx="1">
                  <c:v>0.7</c:v>
                </c:pt>
                <c:pt idx="2">
                  <c:v>1.3</c:v>
                </c:pt>
                <c:pt idx="3">
                  <c:v>4.7</c:v>
                </c:pt>
                <c:pt idx="4">
                  <c:v>5.0</c:v>
                </c:pt>
                <c:pt idx="5">
                  <c:v>5.8</c:v>
                </c:pt>
                <c:pt idx="6">
                  <c:v>6.4</c:v>
                </c:pt>
                <c:pt idx="7">
                  <c:v>6.8</c:v>
                </c:pt>
              </c:numCache>
            </c:numRef>
          </c:xVal>
          <c:yVal>
            <c:numRef>
              <c:f>直線補完!$H$2:$H$9</c:f>
              <c:numCache>
                <c:formatCode>General</c:formatCode>
                <c:ptCount val="8"/>
                <c:pt idx="0">
                  <c:v>43.2</c:v>
                </c:pt>
                <c:pt idx="1">
                  <c:v>-64.0</c:v>
                </c:pt>
                <c:pt idx="2">
                  <c:v>48.6</c:v>
                </c:pt>
                <c:pt idx="3">
                  <c:v>48.2</c:v>
                </c:pt>
                <c:pt idx="4">
                  <c:v>-50.2</c:v>
                </c:pt>
                <c:pt idx="5">
                  <c:v>8.71428571428568</c:v>
                </c:pt>
                <c:pt idx="6">
                  <c:v>52.9</c:v>
                </c:pt>
                <c:pt idx="7">
                  <c:v>48.8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直線補完!$J$1</c:f>
              <c:strCache>
                <c:ptCount val="1"/>
                <c:pt idx="0">
                  <c:v>UXCURVE</c:v>
                </c:pt>
              </c:strCache>
            </c:strRef>
          </c:tx>
          <c:spPr>
            <a:ln w="25400"/>
          </c:spPr>
          <c:marker>
            <c:symbol val="circle"/>
            <c:size val="5"/>
          </c:marker>
          <c:xVal>
            <c:numRef>
              <c:f>直線補完!$I$2:$I$9</c:f>
              <c:numCache>
                <c:formatCode>General</c:formatCode>
                <c:ptCount val="8"/>
                <c:pt idx="0">
                  <c:v>0.0</c:v>
                </c:pt>
                <c:pt idx="1">
                  <c:v>0.7</c:v>
                </c:pt>
                <c:pt idx="2">
                  <c:v>1.3</c:v>
                </c:pt>
                <c:pt idx="3">
                  <c:v>4.7</c:v>
                </c:pt>
                <c:pt idx="4">
                  <c:v>5.0</c:v>
                </c:pt>
                <c:pt idx="5">
                  <c:v>5.8</c:v>
                </c:pt>
                <c:pt idx="6">
                  <c:v>6.4</c:v>
                </c:pt>
                <c:pt idx="7">
                  <c:v>6.8</c:v>
                </c:pt>
              </c:numCache>
            </c:numRef>
          </c:xVal>
          <c:yVal>
            <c:numRef>
              <c:f>直線補完!$J$2:$J$9</c:f>
              <c:numCache>
                <c:formatCode>General</c:formatCode>
                <c:ptCount val="8"/>
                <c:pt idx="0">
                  <c:v>50.0</c:v>
                </c:pt>
                <c:pt idx="1">
                  <c:v>-52.0</c:v>
                </c:pt>
                <c:pt idx="2">
                  <c:v>0.0</c:v>
                </c:pt>
                <c:pt idx="3">
                  <c:v>-54.40000000000001</c:v>
                </c:pt>
                <c:pt idx="4">
                  <c:v>-59.2</c:v>
                </c:pt>
                <c:pt idx="5">
                  <c:v>-72.0</c:v>
                </c:pt>
                <c:pt idx="6">
                  <c:v>11.40000000000008</c:v>
                </c:pt>
                <c:pt idx="7">
                  <c:v>67.0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954792"/>
        <c:axId val="2119247800"/>
      </c:scatterChart>
      <c:valAx>
        <c:axId val="2114954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TIME [min]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9247800"/>
        <c:crosses val="autoZero"/>
        <c:crossBetween val="midCat"/>
      </c:valAx>
      <c:valAx>
        <c:axId val="2119247800"/>
        <c:scaling>
          <c:orientation val="minMax"/>
          <c:max val="100.0"/>
          <c:min val="-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Value of UX [%]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4954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スプライン補完!$H$1</c:f>
              <c:strCache>
                <c:ptCount val="1"/>
                <c:pt idx="0">
                  <c:v>UXPLOT</c:v>
                </c:pt>
              </c:strCache>
            </c:strRef>
          </c:tx>
          <c:spPr>
            <a:ln w="25400"/>
          </c:spPr>
          <c:marker>
            <c:symbol val="x"/>
            <c:size val="5"/>
          </c:marker>
          <c:xVal>
            <c:numRef>
              <c:f>スプライン補完!$G$2:$G$9</c:f>
              <c:numCache>
                <c:formatCode>General</c:formatCode>
                <c:ptCount val="8"/>
                <c:pt idx="0">
                  <c:v>0.0</c:v>
                </c:pt>
                <c:pt idx="1">
                  <c:v>0.7</c:v>
                </c:pt>
                <c:pt idx="2">
                  <c:v>1.3</c:v>
                </c:pt>
                <c:pt idx="3">
                  <c:v>4.7</c:v>
                </c:pt>
                <c:pt idx="4">
                  <c:v>5.0</c:v>
                </c:pt>
                <c:pt idx="5">
                  <c:v>5.8</c:v>
                </c:pt>
                <c:pt idx="6">
                  <c:v>6.4</c:v>
                </c:pt>
                <c:pt idx="7">
                  <c:v>6.8</c:v>
                </c:pt>
              </c:numCache>
            </c:numRef>
          </c:xVal>
          <c:yVal>
            <c:numRef>
              <c:f>スプライン補完!$H$2:$H$9</c:f>
              <c:numCache>
                <c:formatCode>General</c:formatCode>
                <c:ptCount val="8"/>
                <c:pt idx="0">
                  <c:v>43.2</c:v>
                </c:pt>
                <c:pt idx="1">
                  <c:v>-64.0</c:v>
                </c:pt>
                <c:pt idx="2">
                  <c:v>48.6</c:v>
                </c:pt>
                <c:pt idx="3">
                  <c:v>48.2</c:v>
                </c:pt>
                <c:pt idx="4">
                  <c:v>-50.2</c:v>
                </c:pt>
                <c:pt idx="5">
                  <c:v>-12.42773109243703</c:v>
                </c:pt>
                <c:pt idx="6">
                  <c:v>52.9</c:v>
                </c:pt>
                <c:pt idx="7">
                  <c:v>48.80000000000001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スプライン補完!$I$1</c:f>
              <c:strCache>
                <c:ptCount val="1"/>
                <c:pt idx="0">
                  <c:v>UXCURVE</c:v>
                </c:pt>
              </c:strCache>
            </c:strRef>
          </c:tx>
          <c:spPr>
            <a:ln w="25400"/>
          </c:spPr>
          <c:marker>
            <c:symbol val="circle"/>
            <c:size val="5"/>
          </c:marker>
          <c:xVal>
            <c:numRef>
              <c:f>スプライン補完!$G$2:$G$9</c:f>
              <c:numCache>
                <c:formatCode>General</c:formatCode>
                <c:ptCount val="8"/>
                <c:pt idx="0">
                  <c:v>0.0</c:v>
                </c:pt>
                <c:pt idx="1">
                  <c:v>0.7</c:v>
                </c:pt>
                <c:pt idx="2">
                  <c:v>1.3</c:v>
                </c:pt>
                <c:pt idx="3">
                  <c:v>4.7</c:v>
                </c:pt>
                <c:pt idx="4">
                  <c:v>5.0</c:v>
                </c:pt>
                <c:pt idx="5">
                  <c:v>5.8</c:v>
                </c:pt>
                <c:pt idx="6">
                  <c:v>6.4</c:v>
                </c:pt>
                <c:pt idx="7">
                  <c:v>6.8</c:v>
                </c:pt>
              </c:numCache>
            </c:numRef>
          </c:xVal>
          <c:yVal>
            <c:numRef>
              <c:f>スプライン補完!$I$2:$I$9</c:f>
              <c:numCache>
                <c:formatCode>General</c:formatCode>
                <c:ptCount val="8"/>
                <c:pt idx="0">
                  <c:v>50.0</c:v>
                </c:pt>
                <c:pt idx="1">
                  <c:v>-52.00000000000001</c:v>
                </c:pt>
                <c:pt idx="2">
                  <c:v>1.4210854715202E-14</c:v>
                </c:pt>
                <c:pt idx="3">
                  <c:v>-69.62378600823047</c:v>
                </c:pt>
                <c:pt idx="4">
                  <c:v>-72.837717479809</c:v>
                </c:pt>
                <c:pt idx="5">
                  <c:v>-72.0</c:v>
                </c:pt>
                <c:pt idx="6">
                  <c:v>9.916014987081453</c:v>
                </c:pt>
                <c:pt idx="7">
                  <c:v>67.0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153656"/>
        <c:axId val="2119353624"/>
      </c:scatterChart>
      <c:valAx>
        <c:axId val="2067153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T</a:t>
                </a:r>
                <a:r>
                  <a:rPr lang="en-US" altLang="ja-JP"/>
                  <a:t>IME</a:t>
                </a:r>
                <a:r>
                  <a:rPr lang="ja-JP" altLang="en-US"/>
                  <a:t> </a:t>
                </a:r>
                <a:r>
                  <a:rPr lang="en-US" altLang="ja-JP"/>
                  <a:t>[min]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9353624"/>
        <c:crosses val="autoZero"/>
        <c:crossBetween val="midCat"/>
      </c:valAx>
      <c:valAx>
        <c:axId val="2119353624"/>
        <c:scaling>
          <c:orientation val="minMax"/>
          <c:max val="100.0"/>
          <c:min val="-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Value of UX [%]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7153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673100</xdr:colOff>
      <xdr:row>14</xdr:row>
      <xdr:rowOff>88900</xdr:rowOff>
    </xdr:from>
    <xdr:to>
      <xdr:col>18</xdr:col>
      <xdr:colOff>177800</xdr:colOff>
      <xdr:row>27</xdr:row>
      <xdr:rowOff>152400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622300</xdr:colOff>
      <xdr:row>25</xdr:row>
      <xdr:rowOff>76200</xdr:rowOff>
    </xdr:from>
    <xdr:to>
      <xdr:col>12</xdr:col>
      <xdr:colOff>635000</xdr:colOff>
      <xdr:row>40</xdr:row>
      <xdr:rowOff>50800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63500</xdr:colOff>
      <xdr:row>40</xdr:row>
      <xdr:rowOff>196850</xdr:rowOff>
    </xdr:from>
    <xdr:to>
      <xdr:col>8</xdr:col>
      <xdr:colOff>927100</xdr:colOff>
      <xdr:row>56</xdr:row>
      <xdr:rowOff>190500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11</xdr:row>
      <xdr:rowOff>209550</xdr:rowOff>
    </xdr:from>
    <xdr:to>
      <xdr:col>9</xdr:col>
      <xdr:colOff>736600</xdr:colOff>
      <xdr:row>24</xdr:row>
      <xdr:rowOff>177800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10</xdr:row>
      <xdr:rowOff>203200</xdr:rowOff>
    </xdr:from>
    <xdr:to>
      <xdr:col>10</xdr:col>
      <xdr:colOff>774700</xdr:colOff>
      <xdr:row>27</xdr:row>
      <xdr:rowOff>101600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O64"/>
  <sheetViews>
    <sheetView topLeftCell="I15" workbookViewId="0">
      <selection activeCell="G18" sqref="G18:H23"/>
    </sheetView>
  </sheetViews>
  <sheetFormatPr baseColWidth="12" defaultRowHeight="18" x14ac:dyDescent="0"/>
  <sheetData>
    <row r="1" spans="1:15">
      <c r="A1" t="s">
        <v>0</v>
      </c>
    </row>
    <row r="2" spans="1:15">
      <c r="A2" t="s">
        <v>1</v>
      </c>
    </row>
    <row r="3" spans="1:15">
      <c r="A3" t="s">
        <v>2</v>
      </c>
    </row>
    <row r="4" spans="1:15">
      <c r="A4" t="s">
        <v>3</v>
      </c>
    </row>
    <row r="5" spans="1:15">
      <c r="A5" t="s">
        <v>4</v>
      </c>
      <c r="H5" t="s">
        <v>5</v>
      </c>
      <c r="I5">
        <v>0</v>
      </c>
      <c r="J5">
        <v>0.7</v>
      </c>
      <c r="K5">
        <v>1.3</v>
      </c>
      <c r="L5">
        <v>4.7</v>
      </c>
      <c r="M5">
        <v>5</v>
      </c>
      <c r="N5">
        <v>6.4</v>
      </c>
      <c r="O5">
        <v>6.8</v>
      </c>
    </row>
    <row r="6" spans="1:15">
      <c r="A6" t="s">
        <v>6</v>
      </c>
      <c r="E6" s="1">
        <v>0.69217592592592592</v>
      </c>
      <c r="F6">
        <v>0</v>
      </c>
      <c r="H6" t="s">
        <v>20</v>
      </c>
      <c r="I6">
        <v>43.2</v>
      </c>
      <c r="J6">
        <v>-64</v>
      </c>
      <c r="K6">
        <v>48.6</v>
      </c>
      <c r="L6">
        <v>48.2</v>
      </c>
      <c r="M6">
        <v>-50.2</v>
      </c>
      <c r="N6">
        <v>52.9</v>
      </c>
      <c r="O6">
        <v>48.8</v>
      </c>
    </row>
    <row r="7" spans="1:15">
      <c r="A7" t="s">
        <v>7</v>
      </c>
      <c r="E7" s="1">
        <v>0.69262731481481488</v>
      </c>
      <c r="F7" t="s">
        <v>8</v>
      </c>
      <c r="H7" t="s">
        <v>5</v>
      </c>
      <c r="I7">
        <v>0</v>
      </c>
      <c r="J7">
        <v>0.7</v>
      </c>
      <c r="K7">
        <v>1.3</v>
      </c>
      <c r="L7">
        <v>5.8</v>
      </c>
      <c r="M7">
        <v>6.8</v>
      </c>
    </row>
    <row r="8" spans="1:15">
      <c r="A8" t="s">
        <v>9</v>
      </c>
      <c r="E8" s="1">
        <v>0.69304398148148139</v>
      </c>
      <c r="F8" t="s">
        <v>10</v>
      </c>
      <c r="H8" t="s">
        <v>21</v>
      </c>
      <c r="I8">
        <v>50</v>
      </c>
      <c r="J8">
        <v>-52</v>
      </c>
      <c r="K8">
        <v>0</v>
      </c>
      <c r="L8">
        <v>-72</v>
      </c>
      <c r="M8">
        <v>67</v>
      </c>
    </row>
    <row r="9" spans="1:15">
      <c r="A9" t="s">
        <v>11</v>
      </c>
      <c r="E9" s="1">
        <v>0.69542824074074072</v>
      </c>
      <c r="F9" t="s">
        <v>12</v>
      </c>
    </row>
    <row r="10" spans="1:15">
      <c r="A10" t="s">
        <v>13</v>
      </c>
      <c r="E10" s="1">
        <v>0.69570601851851854</v>
      </c>
      <c r="F10" t="s">
        <v>14</v>
      </c>
    </row>
    <row r="11" spans="1:15">
      <c r="A11" t="s">
        <v>15</v>
      </c>
      <c r="E11" s="1">
        <v>0.69663194444444443</v>
      </c>
      <c r="F11" t="s">
        <v>16</v>
      </c>
    </row>
    <row r="12" spans="1:15">
      <c r="A12" t="s">
        <v>17</v>
      </c>
      <c r="E12" s="1">
        <v>0.6968981481481481</v>
      </c>
      <c r="F12" t="s">
        <v>18</v>
      </c>
    </row>
    <row r="13" spans="1:15">
      <c r="A13" t="s">
        <v>19</v>
      </c>
    </row>
    <row r="17" spans="1:11">
      <c r="B17">
        <v>7</v>
      </c>
      <c r="E17">
        <v>15</v>
      </c>
      <c r="H17">
        <v>5</v>
      </c>
      <c r="K17">
        <v>15</v>
      </c>
    </row>
    <row r="18" spans="1:11">
      <c r="A18" s="2" t="s">
        <v>5</v>
      </c>
      <c r="B18" s="2" t="s">
        <v>20</v>
      </c>
      <c r="D18" s="2" t="s">
        <v>5</v>
      </c>
      <c r="E18" s="2" t="s">
        <v>20</v>
      </c>
      <c r="G18" s="2" t="s">
        <v>5</v>
      </c>
      <c r="H18" s="2" t="s">
        <v>21</v>
      </c>
      <c r="J18" s="2" t="s">
        <v>5</v>
      </c>
      <c r="K18" s="2" t="s">
        <v>21</v>
      </c>
    </row>
    <row r="19" spans="1:11">
      <c r="A19" s="2">
        <v>0</v>
      </c>
      <c r="B19" s="2">
        <v>43.2</v>
      </c>
      <c r="D19" s="2">
        <v>0</v>
      </c>
      <c r="E19" s="2">
        <v>43.2</v>
      </c>
      <c r="G19" s="2">
        <v>0</v>
      </c>
      <c r="H19" s="2">
        <v>50</v>
      </c>
      <c r="J19" s="2">
        <v>0</v>
      </c>
      <c r="K19" s="2">
        <v>50</v>
      </c>
    </row>
    <row r="20" spans="1:11">
      <c r="A20" s="2">
        <v>0.7</v>
      </c>
      <c r="B20" s="2">
        <v>-64</v>
      </c>
      <c r="D20" s="2">
        <v>0.5</v>
      </c>
      <c r="E20" s="2">
        <v>-57.357596515030934</v>
      </c>
      <c r="G20" s="2">
        <v>0.7</v>
      </c>
      <c r="H20" s="2">
        <v>-52</v>
      </c>
      <c r="J20" s="2">
        <v>0.5</v>
      </c>
      <c r="K20" s="2">
        <v>-46.107804807834739</v>
      </c>
    </row>
    <row r="21" spans="1:11">
      <c r="A21" s="2">
        <v>1.3</v>
      </c>
      <c r="B21" s="2">
        <v>48.6</v>
      </c>
      <c r="D21" s="2">
        <v>1</v>
      </c>
      <c r="E21" s="2">
        <v>-30.748658168414966</v>
      </c>
      <c r="G21" s="2">
        <v>1.3</v>
      </c>
      <c r="H21" s="2">
        <v>0</v>
      </c>
      <c r="J21" s="2">
        <v>1</v>
      </c>
      <c r="K21" s="2">
        <v>-36.320142730943118</v>
      </c>
    </row>
    <row r="22" spans="1:11">
      <c r="A22" s="2">
        <v>4.7</v>
      </c>
      <c r="B22" s="2">
        <v>48.2</v>
      </c>
      <c r="D22" s="2">
        <v>1.5</v>
      </c>
      <c r="E22" s="2">
        <v>120.42424688012744</v>
      </c>
      <c r="G22" s="2">
        <v>5.8</v>
      </c>
      <c r="H22" s="2">
        <v>-72</v>
      </c>
      <c r="J22" s="2">
        <v>1.5</v>
      </c>
      <c r="K22" s="2">
        <v>31.298241589266752</v>
      </c>
    </row>
    <row r="23" spans="1:11">
      <c r="A23" s="2">
        <v>5</v>
      </c>
      <c r="B23" s="2">
        <v>-50.2</v>
      </c>
      <c r="D23" s="2">
        <v>2</v>
      </c>
      <c r="E23" s="2">
        <v>326.5681780964328</v>
      </c>
      <c r="G23" s="2">
        <v>6.8</v>
      </c>
      <c r="H23" s="2">
        <v>67</v>
      </c>
      <c r="J23" s="2">
        <v>2</v>
      </c>
      <c r="K23" s="2">
        <v>117.99377776702951</v>
      </c>
    </row>
    <row r="24" spans="1:11">
      <c r="A24" s="2">
        <v>6.4</v>
      </c>
      <c r="B24" s="2">
        <v>52.9</v>
      </c>
      <c r="D24" s="2">
        <v>2.5</v>
      </c>
      <c r="E24" s="2">
        <v>500.49659795100047</v>
      </c>
      <c r="J24" s="2">
        <v>2.5</v>
      </c>
      <c r="K24" s="2">
        <v>194.32406967222244</v>
      </c>
    </row>
    <row r="25" spans="1:11">
      <c r="A25" s="2">
        <v>6.8</v>
      </c>
      <c r="B25" s="2">
        <v>48.8</v>
      </c>
      <c r="D25" s="2">
        <v>3</v>
      </c>
      <c r="E25" s="2">
        <v>573.12129433924679</v>
      </c>
      <c r="J25" s="2">
        <v>3</v>
      </c>
      <c r="K25" s="2">
        <v>240.1578954303657</v>
      </c>
    </row>
    <row r="26" spans="1:11">
      <c r="D26" s="2">
        <v>3.5</v>
      </c>
      <c r="E26" s="2">
        <v>515.43945004290549</v>
      </c>
      <c r="J26" s="2">
        <v>3.5</v>
      </c>
      <c r="K26" s="2">
        <v>244.67520742262201</v>
      </c>
    </row>
    <row r="27" spans="1:11">
      <c r="D27" s="2">
        <v>4</v>
      </c>
      <c r="E27" s="2">
        <v>346.81585923257603</v>
      </c>
      <c r="J27" s="2">
        <v>4</v>
      </c>
      <c r="K27" s="2">
        <v>206.36713228579686</v>
      </c>
    </row>
    <row r="28" spans="1:11">
      <c r="B28">
        <v>36</v>
      </c>
      <c r="D28" s="2">
        <v>4.5</v>
      </c>
      <c r="E28" s="2">
        <v>129.56029101141903</v>
      </c>
      <c r="J28" s="2">
        <v>4.5</v>
      </c>
      <c r="K28" s="2">
        <v>133.0359709123384</v>
      </c>
    </row>
    <row r="29" spans="1:11">
      <c r="A29">
        <v>0</v>
      </c>
      <c r="B29">
        <v>43.2</v>
      </c>
      <c r="D29" s="2">
        <v>5</v>
      </c>
      <c r="E29" s="2">
        <v>-50.2</v>
      </c>
      <c r="J29" s="2">
        <v>5</v>
      </c>
      <c r="K29" s="2">
        <v>41.795198450337594</v>
      </c>
    </row>
    <row r="30" spans="1:11">
      <c r="A30">
        <v>0.2</v>
      </c>
      <c r="B30">
        <v>-7.8685481652355893</v>
      </c>
      <c r="D30" s="2">
        <v>5.5</v>
      </c>
      <c r="E30" s="2">
        <v>-115.35261603772074</v>
      </c>
      <c r="J30" s="2">
        <v>5.5</v>
      </c>
      <c r="K30" s="2">
        <v>-40.930535696471949</v>
      </c>
    </row>
    <row r="31" spans="1:11">
      <c r="A31">
        <v>0.4</v>
      </c>
      <c r="B31">
        <v>-45.659186325797151</v>
      </c>
      <c r="D31" s="2">
        <v>6</v>
      </c>
      <c r="E31" s="2">
        <v>-44.337211527250098</v>
      </c>
      <c r="J31" s="2">
        <v>6</v>
      </c>
      <c r="K31" s="2">
        <v>-79.405407868713823</v>
      </c>
    </row>
    <row r="32" spans="1:11">
      <c r="A32">
        <v>0.6</v>
      </c>
      <c r="B32">
        <v>-63.558839837408996</v>
      </c>
      <c r="D32" s="2">
        <v>6.5</v>
      </c>
      <c r="E32" s="2">
        <v>68.612458624722905</v>
      </c>
      <c r="J32" s="2">
        <v>6.5</v>
      </c>
      <c r="K32" s="2">
        <v>-28.582420151368993</v>
      </c>
    </row>
    <row r="33" spans="1:11">
      <c r="A33">
        <v>0.8</v>
      </c>
      <c r="B33">
        <v>-58.600852726408235</v>
      </c>
      <c r="D33" s="2">
        <v>7</v>
      </c>
      <c r="E33" s="2">
        <v>-60.478362220240172</v>
      </c>
      <c r="J33" s="2">
        <v>7</v>
      </c>
      <c r="K33" s="2">
        <v>165.89659962622432</v>
      </c>
    </row>
    <row r="34" spans="1:11">
      <c r="A34">
        <v>1</v>
      </c>
      <c r="B34">
        <v>-30.748658168414966</v>
      </c>
    </row>
    <row r="35" spans="1:11">
      <c r="A35">
        <v>1.2</v>
      </c>
      <c r="B35">
        <v>17.764415955278487</v>
      </c>
    </row>
    <row r="36" spans="1:11">
      <c r="A36">
        <v>1.4</v>
      </c>
      <c r="B36">
        <v>83.039206423598529</v>
      </c>
    </row>
    <row r="37" spans="1:11">
      <c r="A37">
        <v>1.6</v>
      </c>
      <c r="B37">
        <v>160.05863896386214</v>
      </c>
    </row>
    <row r="38" spans="1:11">
      <c r="A38">
        <v>1.8</v>
      </c>
      <c r="B38">
        <v>243.17951746222863</v>
      </c>
    </row>
    <row r="39" spans="1:11">
      <c r="A39">
        <v>2</v>
      </c>
      <c r="B39">
        <v>326.5681780964328</v>
      </c>
    </row>
    <row r="40" spans="1:11">
      <c r="A40">
        <v>2.2000000000000002</v>
      </c>
      <c r="B40">
        <v>404.58000839079813</v>
      </c>
    </row>
    <row r="41" spans="1:11">
      <c r="A41">
        <v>2.4</v>
      </c>
      <c r="B41">
        <v>472.0828311935303</v>
      </c>
    </row>
    <row r="42" spans="1:11">
      <c r="A42">
        <v>2.6</v>
      </c>
      <c r="B42">
        <v>524.72415357629188</v>
      </c>
    </row>
    <row r="43" spans="1:11">
      <c r="A43">
        <v>2.8</v>
      </c>
      <c r="B43">
        <v>559.14228065605698</v>
      </c>
    </row>
    <row r="44" spans="1:11">
      <c r="A44">
        <v>3</v>
      </c>
      <c r="B44">
        <v>573.12129433924679</v>
      </c>
    </row>
    <row r="45" spans="1:11">
      <c r="A45">
        <v>3.2</v>
      </c>
      <c r="B45">
        <v>565.68989698814551</v>
      </c>
    </row>
    <row r="46" spans="1:11">
      <c r="A46">
        <v>3.4</v>
      </c>
      <c r="B46">
        <v>537.1641200095969</v>
      </c>
    </row>
    <row r="47" spans="1:11">
      <c r="A47">
        <v>3.6</v>
      </c>
      <c r="B47">
        <v>489.13389736598072</v>
      </c>
    </row>
    <row r="48" spans="1:11">
      <c r="A48">
        <v>3.8</v>
      </c>
      <c r="B48">
        <v>424.39350400847184</v>
      </c>
    </row>
    <row r="49" spans="1:2">
      <c r="A49">
        <v>4</v>
      </c>
      <c r="B49">
        <v>346.81585923257603</v>
      </c>
    </row>
    <row r="50" spans="1:2">
      <c r="A50">
        <v>4.2</v>
      </c>
      <c r="B50">
        <v>261.17069495595115</v>
      </c>
    </row>
    <row r="51" spans="1:2">
      <c r="A51">
        <v>4.4000000000000004</v>
      </c>
      <c r="B51">
        <v>172.88658891850469</v>
      </c>
    </row>
    <row r="52" spans="1:2">
      <c r="A52">
        <v>4.5999999999999996</v>
      </c>
      <c r="B52">
        <v>87.756862804774187</v>
      </c>
    </row>
    <row r="53" spans="1:2">
      <c r="A53">
        <v>4.8</v>
      </c>
      <c r="B53">
        <v>11.589345288586401</v>
      </c>
    </row>
    <row r="54" spans="1:2">
      <c r="A54">
        <v>5</v>
      </c>
      <c r="B54">
        <v>-50.2</v>
      </c>
    </row>
    <row r="55" spans="1:2">
      <c r="A55">
        <v>5.2</v>
      </c>
      <c r="B55">
        <v>-93.049581585474442</v>
      </c>
    </row>
    <row r="56" spans="1:2">
      <c r="A56">
        <v>5.4</v>
      </c>
      <c r="B56">
        <v>-113.77082233537213</v>
      </c>
    </row>
    <row r="57" spans="1:2">
      <c r="A57">
        <v>5.6</v>
      </c>
      <c r="B57">
        <v>-111.12293672649176</v>
      </c>
    </row>
    <row r="58" spans="1:2">
      <c r="A58">
        <v>5.8</v>
      </c>
      <c r="B58">
        <v>-86.44384318883246</v>
      </c>
    </row>
    <row r="59" spans="1:2">
      <c r="A59">
        <v>6</v>
      </c>
      <c r="B59">
        <v>-44.337211527250098</v>
      </c>
    </row>
    <row r="60" spans="1:2">
      <c r="A60">
        <v>6.2</v>
      </c>
      <c r="B60">
        <v>6.5843545791664031</v>
      </c>
    </row>
    <row r="61" spans="1:2">
      <c r="A61">
        <v>6.4</v>
      </c>
      <c r="B61">
        <v>52.9</v>
      </c>
    </row>
    <row r="62" spans="1:2">
      <c r="A62">
        <v>6.6</v>
      </c>
      <c r="B62">
        <v>75.525165498690328</v>
      </c>
    </row>
    <row r="63" spans="1:2">
      <c r="A63">
        <v>6.8</v>
      </c>
      <c r="B63">
        <v>48.8</v>
      </c>
    </row>
    <row r="64" spans="1:2">
      <c r="A64">
        <v>7</v>
      </c>
      <c r="B64">
        <v>-60.478362220240172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L9"/>
  <sheetViews>
    <sheetView workbookViewId="0">
      <selection activeCell="L4" sqref="L4"/>
    </sheetView>
  </sheetViews>
  <sheetFormatPr baseColWidth="12" defaultRowHeight="18" x14ac:dyDescent="0"/>
  <sheetData>
    <row r="1" spans="1:12">
      <c r="A1" s="2" t="s">
        <v>5</v>
      </c>
      <c r="B1" s="2" t="s">
        <v>20</v>
      </c>
      <c r="C1" s="2" t="s">
        <v>5</v>
      </c>
      <c r="D1" s="2" t="s">
        <v>21</v>
      </c>
      <c r="G1" s="2" t="s">
        <v>5</v>
      </c>
      <c r="H1" s="2" t="s">
        <v>20</v>
      </c>
      <c r="I1" s="2" t="s">
        <v>5</v>
      </c>
      <c r="J1" s="2" t="s">
        <v>21</v>
      </c>
    </row>
    <row r="2" spans="1:12">
      <c r="A2" s="2">
        <v>0</v>
      </c>
      <c r="B2" s="2">
        <v>43.2</v>
      </c>
      <c r="C2" s="2">
        <v>0</v>
      </c>
      <c r="D2" s="2">
        <v>50</v>
      </c>
      <c r="G2" s="2">
        <v>0</v>
      </c>
      <c r="H2" s="2">
        <v>43.2</v>
      </c>
      <c r="I2" s="2">
        <v>0</v>
      </c>
      <c r="J2" s="2">
        <v>50</v>
      </c>
    </row>
    <row r="3" spans="1:12">
      <c r="A3" s="2">
        <v>0.7</v>
      </c>
      <c r="B3" s="2">
        <v>-64</v>
      </c>
      <c r="C3" s="2">
        <v>0.7</v>
      </c>
      <c r="D3" s="2">
        <v>-52</v>
      </c>
      <c r="G3" s="2">
        <v>0.7</v>
      </c>
      <c r="H3" s="2">
        <v>-64</v>
      </c>
      <c r="I3" s="2">
        <v>0.7</v>
      </c>
      <c r="J3" s="2">
        <v>-52</v>
      </c>
      <c r="L3" s="3" t="s">
        <v>22</v>
      </c>
    </row>
    <row r="4" spans="1:12">
      <c r="A4" s="2">
        <v>1.3</v>
      </c>
      <c r="B4" s="2">
        <v>48.6</v>
      </c>
      <c r="C4" s="2">
        <v>1.3</v>
      </c>
      <c r="D4" s="2">
        <v>0</v>
      </c>
      <c r="G4" s="2">
        <v>1.3</v>
      </c>
      <c r="H4" s="2">
        <v>48.6</v>
      </c>
      <c r="I4" s="2">
        <v>1.3</v>
      </c>
      <c r="J4" s="2">
        <v>0</v>
      </c>
      <c r="L4">
        <f>PEARSON(H2:H9, J2:J9)</f>
        <v>0.61001543300217431</v>
      </c>
    </row>
    <row r="5" spans="1:12">
      <c r="A5" s="2">
        <v>4.7</v>
      </c>
      <c r="B5" s="2">
        <v>48.2</v>
      </c>
      <c r="C5" s="2">
        <v>5.8</v>
      </c>
      <c r="D5" s="2">
        <v>-72</v>
      </c>
      <c r="G5" s="2">
        <v>4.7</v>
      </c>
      <c r="H5" s="2">
        <v>48.2</v>
      </c>
      <c r="I5" s="2">
        <v>4.7</v>
      </c>
      <c r="J5" s="2">
        <f>J4+(I5-I4)*(J7-J4)/(I7-I4)</f>
        <v>-54.400000000000006</v>
      </c>
    </row>
    <row r="6" spans="1:12">
      <c r="A6" s="2">
        <v>5</v>
      </c>
      <c r="B6" s="2">
        <v>-50.2</v>
      </c>
      <c r="C6" s="2">
        <v>6.8</v>
      </c>
      <c r="D6" s="2">
        <v>67</v>
      </c>
      <c r="G6" s="2">
        <v>5</v>
      </c>
      <c r="H6" s="2">
        <v>-50.2</v>
      </c>
      <c r="I6" s="2">
        <v>5</v>
      </c>
      <c r="J6" s="2">
        <f>J5+(I6-I5)*(J7-J5)/(I7-I5)</f>
        <v>-59.2</v>
      </c>
    </row>
    <row r="7" spans="1:12">
      <c r="A7" s="2">
        <v>6.4</v>
      </c>
      <c r="B7" s="2">
        <v>52.9</v>
      </c>
      <c r="G7" s="2">
        <v>5.8</v>
      </c>
      <c r="H7" s="2">
        <f>H6+(G7-G6)*(H8-H6)/(G8-G6)</f>
        <v>8.7142857142856798</v>
      </c>
      <c r="I7" s="2">
        <v>5.8</v>
      </c>
      <c r="J7" s="2">
        <v>-72</v>
      </c>
    </row>
    <row r="8" spans="1:12">
      <c r="A8" s="2">
        <v>6.8</v>
      </c>
      <c r="B8" s="2">
        <v>48.8</v>
      </c>
      <c r="G8" s="2">
        <v>6.4</v>
      </c>
      <c r="H8" s="2">
        <v>52.9</v>
      </c>
      <c r="I8" s="2">
        <v>6.4</v>
      </c>
      <c r="J8" s="2">
        <f>J7+(I8-I7)*(J9-J7)/(I9-I7)</f>
        <v>11.400000000000077</v>
      </c>
    </row>
    <row r="9" spans="1:12">
      <c r="G9" s="2">
        <v>6.8</v>
      </c>
      <c r="H9" s="2">
        <v>48.8</v>
      </c>
      <c r="I9" s="2">
        <v>6.8</v>
      </c>
      <c r="J9" s="2">
        <v>67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M9"/>
  <sheetViews>
    <sheetView tabSelected="1" topLeftCell="F1" workbookViewId="0">
      <selection activeCell="F6" sqref="F6"/>
    </sheetView>
  </sheetViews>
  <sheetFormatPr baseColWidth="12" defaultRowHeight="18" x14ac:dyDescent="0"/>
  <sheetData>
    <row r="1" spans="1:13">
      <c r="A1" s="2" t="s">
        <v>5</v>
      </c>
      <c r="B1" s="2" t="s">
        <v>20</v>
      </c>
      <c r="C1" s="2" t="s">
        <v>5</v>
      </c>
      <c r="D1" s="2" t="s">
        <v>21</v>
      </c>
      <c r="G1" s="2" t="s">
        <v>5</v>
      </c>
      <c r="H1" s="2" t="s">
        <v>20</v>
      </c>
      <c r="I1" s="2" t="s">
        <v>21</v>
      </c>
    </row>
    <row r="2" spans="1:13">
      <c r="A2" s="2">
        <v>0</v>
      </c>
      <c r="B2" s="2">
        <v>43.2</v>
      </c>
      <c r="C2" s="2">
        <v>0</v>
      </c>
      <c r="D2" s="2">
        <v>50</v>
      </c>
      <c r="G2" s="4">
        <v>0</v>
      </c>
      <c r="H2" s="4">
        <f>MacroSpline($A$2:$A$8, $B$2:$B$8, G2)</f>
        <v>43.2</v>
      </c>
      <c r="I2" s="4">
        <f>MacroSpline($C$2:$C$6, $D$2:$D$6, G2)</f>
        <v>50</v>
      </c>
      <c r="L2" t="s">
        <v>23</v>
      </c>
      <c r="M2" t="s">
        <v>24</v>
      </c>
    </row>
    <row r="3" spans="1:13">
      <c r="A3" s="2">
        <v>0.7</v>
      </c>
      <c r="B3" s="2">
        <v>-64</v>
      </c>
      <c r="C3" s="2">
        <v>0.7</v>
      </c>
      <c r="D3" s="2">
        <v>-52</v>
      </c>
      <c r="G3" s="4">
        <v>0.7</v>
      </c>
      <c r="H3" s="4">
        <f t="shared" ref="H3:H9" si="0">MacroSpline($A$2:$A$8, $B$2:$B$8, G3)</f>
        <v>-64</v>
      </c>
      <c r="I3" s="4">
        <f t="shared" ref="I3:I9" si="1">MacroSpline($C$2:$C$6, $D$2:$D$6, G3)</f>
        <v>-52.000000000000014</v>
      </c>
      <c r="K3" s="3" t="s">
        <v>22</v>
      </c>
      <c r="L3">
        <f>PEARSON(H2:H4, I2:I4)</f>
        <v>0.85000282598520915</v>
      </c>
      <c r="M3">
        <f>PEARSON(H5:H9, I5:I9)</f>
        <v>0.62530342181927423</v>
      </c>
    </row>
    <row r="4" spans="1:13">
      <c r="A4" s="2">
        <v>1.3</v>
      </c>
      <c r="B4" s="2">
        <v>48.6</v>
      </c>
      <c r="C4" s="2">
        <v>1.3</v>
      </c>
      <c r="D4" s="2">
        <v>0</v>
      </c>
      <c r="G4" s="4">
        <v>1.3</v>
      </c>
      <c r="H4" s="4">
        <f t="shared" si="0"/>
        <v>48.599999999999994</v>
      </c>
      <c r="I4" s="4">
        <f>MacroSpline($C$2:$C$6, $D$2:$D$6, G4)</f>
        <v>1.4210854715202004E-14</v>
      </c>
      <c r="K4">
        <f>PEARSON(H2:H9, I2:I9)</f>
        <v>0.63851190130909063</v>
      </c>
    </row>
    <row r="5" spans="1:13">
      <c r="A5" s="2">
        <v>4.7</v>
      </c>
      <c r="B5" s="2">
        <v>48.2</v>
      </c>
      <c r="C5" s="2">
        <v>5.8</v>
      </c>
      <c r="D5" s="2">
        <v>-72</v>
      </c>
      <c r="G5" s="5">
        <v>4.7</v>
      </c>
      <c r="H5" s="5">
        <f>MacroSpline($A$2:$A$8, $B$2:$B$8, G5)</f>
        <v>48.2</v>
      </c>
      <c r="I5" s="5">
        <f t="shared" si="1"/>
        <v>-69.623786008230468</v>
      </c>
    </row>
    <row r="6" spans="1:13">
      <c r="A6" s="2">
        <v>5</v>
      </c>
      <c r="B6" s="2">
        <v>-50.2</v>
      </c>
      <c r="C6" s="2">
        <v>6.8</v>
      </c>
      <c r="D6" s="2">
        <v>67</v>
      </c>
      <c r="G6" s="5">
        <v>5</v>
      </c>
      <c r="H6" s="5">
        <f t="shared" si="0"/>
        <v>-50.2</v>
      </c>
      <c r="I6" s="5">
        <f t="shared" si="1"/>
        <v>-72.837717479809001</v>
      </c>
    </row>
    <row r="7" spans="1:13">
      <c r="A7" s="2">
        <v>6.4</v>
      </c>
      <c r="B7" s="2">
        <v>52.9</v>
      </c>
      <c r="G7" s="5">
        <v>5.8</v>
      </c>
      <c r="H7" s="5">
        <f t="shared" si="0"/>
        <v>-12.427731092437028</v>
      </c>
      <c r="I7" s="5">
        <f t="shared" si="1"/>
        <v>-72</v>
      </c>
    </row>
    <row r="8" spans="1:13">
      <c r="A8" s="2">
        <v>6.8</v>
      </c>
      <c r="B8" s="2">
        <v>48.8</v>
      </c>
      <c r="G8" s="5">
        <v>6.4</v>
      </c>
      <c r="H8" s="5">
        <f t="shared" si="0"/>
        <v>52.9</v>
      </c>
      <c r="I8" s="5">
        <f t="shared" si="1"/>
        <v>9.9160149870814536</v>
      </c>
    </row>
    <row r="9" spans="1:13">
      <c r="G9" s="5">
        <v>6.8</v>
      </c>
      <c r="H9" s="5">
        <f t="shared" si="0"/>
        <v>48.800000000000011</v>
      </c>
      <c r="I9" s="5">
        <f t="shared" si="1"/>
        <v>67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20151002-Yoshifumi-zonbiグラフあり.c</vt:lpstr>
      <vt:lpstr>直線補完</vt:lpstr>
      <vt:lpstr>スプライン補完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Yokoyama Shohei</dc:creator>
  <cp:lastModifiedBy>Yokoyama Shohei</cp:lastModifiedBy>
  <dcterms:created xsi:type="dcterms:W3CDTF">2015-10-02T13:59:08Z</dcterms:created>
  <dcterms:modified xsi:type="dcterms:W3CDTF">2015-11-05T09:30:22Z</dcterms:modified>
</cp:coreProperties>
</file>