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codeName="ThisWorkbook" autoCompressPictures="0"/>
  <bookViews>
    <workbookView xWindow="12500" yWindow="160" windowWidth="15120" windowHeight="14140" tabRatio="500" firstSheet="1" activeTab="1"/>
  </bookViews>
  <sheets>
    <sheet name="20151106-松下 亮太-ゾンビ映画.csv" sheetId="1" r:id="rId1"/>
    <sheet name="スプライン補完" sheetId="2" r:id="rId2"/>
    <sheet name="相関係数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2" l="1"/>
  <c r="L9" i="2"/>
  <c r="K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H1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</calcChain>
</file>

<file path=xl/sharedStrings.xml><?xml version="1.0" encoding="utf-8"?>
<sst xmlns="http://schemas.openxmlformats.org/spreadsheetml/2006/main" count="34" uniqueCount="23">
  <si>
    <t>***** User Data *****</t>
  </si>
  <si>
    <t>UX of 繧ｾ繝ｳ繝捺丐逕ｻ</t>
  </si>
  <si>
    <t>Measurement Time 7min</t>
  </si>
  <si>
    <t>22years old</t>
  </si>
  <si>
    <t>15-11-310 17:32:53 0.0min First UX =&gt; -3.40%</t>
  </si>
  <si>
    <t>*********************</t>
  </si>
  <si>
    <t>15-11-310 17:34:39 1.75min UX =&gt; -2.46%</t>
  </si>
  <si>
    <t>15-11-310 17:35:00 2.12min UX =&gt; -0.20%</t>
  </si>
  <si>
    <t>15-11-310 17:35:05 2.18min UX =&gt; -8.61%</t>
  </si>
  <si>
    <t>15-11-310 17:35:36 2.72min UX =&gt; -12.30%</t>
  </si>
  <si>
    <t>15-11-310 17:36:25 3.53min UX =&gt; -15.16%</t>
  </si>
  <si>
    <t>15-11-310 17:36:52 3.97min UX =&gt; -25.82%</t>
  </si>
  <si>
    <t>15-11-310 17:37:23 4.48min UX =&gt; -25.20%</t>
  </si>
  <si>
    <t>15-11-310 17:37:52 4.97min UX =&gt; -11.89%</t>
  </si>
  <si>
    <t>15-11-310 17:38:37 5.72min UX =&gt; -12.91%</t>
  </si>
  <si>
    <t>15-11-310 17:39:25 6.52min UX =&gt; 10.04%</t>
  </si>
  <si>
    <t>15-11-310 17:39:54===== MEASUREMENT END =====</t>
  </si>
  <si>
    <t>UXCURVE</t>
    <phoneticPr fontId="1"/>
  </si>
  <si>
    <t>UXPLOT</t>
    <phoneticPr fontId="1"/>
  </si>
  <si>
    <t>TIME</t>
    <phoneticPr fontId="1"/>
  </si>
  <si>
    <t>相関係数</t>
    <rPh sb="0" eb="4">
      <t>ソウカンケイスウ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</si>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</sst>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0" xfId="0" applyFill="1"/>
  </cellXfs>
  <cellStyles count="5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'20151106-松下 亮太-ゾンビ映画.csv'!$H$4</c:f>
              <c:strCache>
                <c:ptCount val="1"/>
                <c:pt idx="0">
                  <c:v>UXCURVE</c:v>
                </c:pt>
              </c:strCache>
            </c:strRef>
          </c:tx>
          <c:xVal>
            <c:numRef>
              <c:f>'20151106-松下 亮太-ゾンビ映画.csv'!$G$5:$G$10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5.0</c:v>
                </c:pt>
                <c:pt idx="5">
                  <c:v>6.5</c:v>
                </c:pt>
              </c:numCache>
            </c:numRef>
          </c:xVal>
          <c:yVal>
            <c:numRef>
              <c:f>'20151106-松下 亮太-ゾンビ映画.csv'!$H$5:$H$10</c:f>
              <c:numCache>
                <c:formatCode>General</c:formatCode>
                <c:ptCount val="6"/>
                <c:pt idx="0">
                  <c:v>0.0</c:v>
                </c:pt>
                <c:pt idx="1">
                  <c:v>-10.0</c:v>
                </c:pt>
                <c:pt idx="2">
                  <c:v>-60.0</c:v>
                </c:pt>
                <c:pt idx="3">
                  <c:v>-60.0</c:v>
                </c:pt>
                <c:pt idx="4">
                  <c:v>-10.0</c:v>
                </c:pt>
                <c:pt idx="5">
                  <c:v>15.0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'20151106-松下 亮太-ゾンビ映画.csv'!$K$4</c:f>
              <c:strCache>
                <c:ptCount val="1"/>
                <c:pt idx="0">
                  <c:v>UXPLOT</c:v>
                </c:pt>
              </c:strCache>
            </c:strRef>
          </c:tx>
          <c:xVal>
            <c:numRef>
              <c:f>'20151106-松下 亮太-ゾンビ映画.csv'!$J$5:$J$15</c:f>
              <c:numCache>
                <c:formatCode>General</c:formatCode>
                <c:ptCount val="11"/>
                <c:pt idx="0">
                  <c:v>0.0</c:v>
                </c:pt>
                <c:pt idx="1">
                  <c:v>1.75</c:v>
                </c:pt>
                <c:pt idx="2">
                  <c:v>2.12</c:v>
                </c:pt>
                <c:pt idx="3">
                  <c:v>2.18</c:v>
                </c:pt>
                <c:pt idx="4">
                  <c:v>2.72</c:v>
                </c:pt>
                <c:pt idx="5">
                  <c:v>3.53</c:v>
                </c:pt>
                <c:pt idx="6">
                  <c:v>3.97</c:v>
                </c:pt>
                <c:pt idx="7">
                  <c:v>4.48</c:v>
                </c:pt>
                <c:pt idx="8">
                  <c:v>4.97</c:v>
                </c:pt>
                <c:pt idx="9">
                  <c:v>5.72</c:v>
                </c:pt>
                <c:pt idx="10">
                  <c:v>6.52</c:v>
                </c:pt>
              </c:numCache>
            </c:numRef>
          </c:xVal>
          <c:yVal>
            <c:numRef>
              <c:f>'20151106-松下 亮太-ゾンビ映画.csv'!$K$5:$K$15</c:f>
              <c:numCache>
                <c:formatCode>General</c:formatCode>
                <c:ptCount val="11"/>
                <c:pt idx="0">
                  <c:v>-3.4</c:v>
                </c:pt>
                <c:pt idx="1">
                  <c:v>-2.46</c:v>
                </c:pt>
                <c:pt idx="2">
                  <c:v>-0.2</c:v>
                </c:pt>
                <c:pt idx="3">
                  <c:v>-8.6</c:v>
                </c:pt>
                <c:pt idx="4">
                  <c:v>-12.3</c:v>
                </c:pt>
                <c:pt idx="5">
                  <c:v>-15.16</c:v>
                </c:pt>
                <c:pt idx="6">
                  <c:v>-25.82</c:v>
                </c:pt>
                <c:pt idx="7">
                  <c:v>-25.2</c:v>
                </c:pt>
                <c:pt idx="8">
                  <c:v>-11.89</c:v>
                </c:pt>
                <c:pt idx="9">
                  <c:v>-12.91</c:v>
                </c:pt>
                <c:pt idx="10">
                  <c:v>10.04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27352"/>
        <c:axId val="-2145724360"/>
      </c:scatterChart>
      <c:valAx>
        <c:axId val="-214572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724360"/>
        <c:crosses val="autoZero"/>
        <c:crossBetween val="midCat"/>
      </c:valAx>
      <c:valAx>
        <c:axId val="-2145724360"/>
        <c:scaling>
          <c:orientation val="minMax"/>
          <c:max val="100.0"/>
          <c:min val="-10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45727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スプライン補完!$H$2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スプライン補完!$G$3:$G$18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1.5</c:v>
                </c:pt>
                <c:pt idx="3">
                  <c:v>1.75</c:v>
                </c:pt>
                <c:pt idx="4">
                  <c:v>2.0</c:v>
                </c:pt>
                <c:pt idx="5">
                  <c:v>2.12</c:v>
                </c:pt>
                <c:pt idx="6">
                  <c:v>2.18</c:v>
                </c:pt>
                <c:pt idx="7">
                  <c:v>2.72</c:v>
                </c:pt>
                <c:pt idx="8">
                  <c:v>3.53</c:v>
                </c:pt>
                <c:pt idx="9">
                  <c:v>3.97</c:v>
                </c:pt>
                <c:pt idx="10">
                  <c:v>4.48</c:v>
                </c:pt>
                <c:pt idx="11">
                  <c:v>4.97</c:v>
                </c:pt>
                <c:pt idx="12">
                  <c:v>5.0</c:v>
                </c:pt>
                <c:pt idx="13">
                  <c:v>5.72</c:v>
                </c:pt>
                <c:pt idx="14">
                  <c:v>6.5</c:v>
                </c:pt>
                <c:pt idx="15">
                  <c:v>6.52</c:v>
                </c:pt>
              </c:numCache>
            </c:numRef>
          </c:xVal>
          <c:yVal>
            <c:numRef>
              <c:f>スプライン補完!$H$3:$H$18</c:f>
              <c:numCache>
                <c:formatCode>General</c:formatCode>
                <c:ptCount val="16"/>
                <c:pt idx="0">
                  <c:v>-3.399999999999999</c:v>
                </c:pt>
                <c:pt idx="1">
                  <c:v>-3.433845348731756</c:v>
                </c:pt>
                <c:pt idx="2">
                  <c:v>-2.921224014046501</c:v>
                </c:pt>
                <c:pt idx="3">
                  <c:v>-2.46</c:v>
                </c:pt>
                <c:pt idx="4">
                  <c:v>1.896484810178107</c:v>
                </c:pt>
                <c:pt idx="5">
                  <c:v>-0.2</c:v>
                </c:pt>
                <c:pt idx="6">
                  <c:v>-8.599999999999996</c:v>
                </c:pt>
                <c:pt idx="7">
                  <c:v>-12.3</c:v>
                </c:pt>
                <c:pt idx="8">
                  <c:v>-15.16</c:v>
                </c:pt>
                <c:pt idx="9">
                  <c:v>-25.82</c:v>
                </c:pt>
                <c:pt idx="10">
                  <c:v>-25.2</c:v>
                </c:pt>
                <c:pt idx="11">
                  <c:v>-11.89</c:v>
                </c:pt>
                <c:pt idx="12">
                  <c:v>-11.84107267096774</c:v>
                </c:pt>
                <c:pt idx="13">
                  <c:v>-12.91</c:v>
                </c:pt>
                <c:pt idx="14">
                  <c:v>9.41609774776122</c:v>
                </c:pt>
                <c:pt idx="15">
                  <c:v>10.04000000000002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スプライン補完!$I$2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スプライン補完!$G$3:$G$18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1.5</c:v>
                </c:pt>
                <c:pt idx="3">
                  <c:v>1.75</c:v>
                </c:pt>
                <c:pt idx="4">
                  <c:v>2.0</c:v>
                </c:pt>
                <c:pt idx="5">
                  <c:v>2.12</c:v>
                </c:pt>
                <c:pt idx="6">
                  <c:v>2.18</c:v>
                </c:pt>
                <c:pt idx="7">
                  <c:v>2.72</c:v>
                </c:pt>
                <c:pt idx="8">
                  <c:v>3.53</c:v>
                </c:pt>
                <c:pt idx="9">
                  <c:v>3.97</c:v>
                </c:pt>
                <c:pt idx="10">
                  <c:v>4.48</c:v>
                </c:pt>
                <c:pt idx="11">
                  <c:v>4.97</c:v>
                </c:pt>
                <c:pt idx="12">
                  <c:v>5.0</c:v>
                </c:pt>
                <c:pt idx="13">
                  <c:v>5.72</c:v>
                </c:pt>
                <c:pt idx="14">
                  <c:v>6.5</c:v>
                </c:pt>
                <c:pt idx="15">
                  <c:v>6.52</c:v>
                </c:pt>
              </c:numCache>
            </c:numRef>
          </c:xVal>
          <c:yVal>
            <c:numRef>
              <c:f>スプライン補完!$I$3:$I$18</c:f>
              <c:numCache>
                <c:formatCode>General</c:formatCode>
                <c:ptCount val="16"/>
                <c:pt idx="0">
                  <c:v>0.0</c:v>
                </c:pt>
                <c:pt idx="1">
                  <c:v>-10.0</c:v>
                </c:pt>
                <c:pt idx="2">
                  <c:v>-60.00000000000001</c:v>
                </c:pt>
                <c:pt idx="3">
                  <c:v>-61.63690476190476</c:v>
                </c:pt>
                <c:pt idx="4">
                  <c:v>-60.0</c:v>
                </c:pt>
                <c:pt idx="5">
                  <c:v>-58.5376</c:v>
                </c:pt>
                <c:pt idx="6">
                  <c:v>-57.78154285714285</c:v>
                </c:pt>
                <c:pt idx="7">
                  <c:v>-50.29302857142856</c:v>
                </c:pt>
                <c:pt idx="8">
                  <c:v>-37.15965000000001</c:v>
                </c:pt>
                <c:pt idx="9">
                  <c:v>-29.3299664021164</c:v>
                </c:pt>
                <c:pt idx="10">
                  <c:v>-19.86756402116401</c:v>
                </c:pt>
                <c:pt idx="11">
                  <c:v>-10.57142142857144</c:v>
                </c:pt>
                <c:pt idx="12">
                  <c:v>-10.0</c:v>
                </c:pt>
                <c:pt idx="13">
                  <c:v>2.022977531100474</c:v>
                </c:pt>
                <c:pt idx="14">
                  <c:v>14.99999999999997</c:v>
                </c:pt>
                <c:pt idx="15">
                  <c:v>15.12154045956892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69400"/>
        <c:axId val="2122109064"/>
      </c:scatterChart>
      <c:valAx>
        <c:axId val="211856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 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109064"/>
        <c:crosses val="autoZero"/>
        <c:crossBetween val="midCat"/>
      </c:valAx>
      <c:valAx>
        <c:axId val="2122109064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569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18</xdr:row>
      <xdr:rowOff>101600</xdr:rowOff>
    </xdr:from>
    <xdr:to>
      <xdr:col>7</xdr:col>
      <xdr:colOff>457200</xdr:colOff>
      <xdr:row>37</xdr:row>
      <xdr:rowOff>12700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241300</xdr:colOff>
      <xdr:row>6</xdr:row>
      <xdr:rowOff>120650</xdr:rowOff>
    </xdr:from>
    <xdr:to>
      <xdr:col>19</xdr:col>
      <xdr:colOff>279400</xdr:colOff>
      <xdr:row>23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17"/>
  <sheetViews>
    <sheetView topLeftCell="C14" workbookViewId="0">
      <selection activeCell="I31" sqref="I31"/>
    </sheetView>
  </sheetViews>
  <sheetFormatPr baseColWidth="12" defaultRowHeight="18" x14ac:dyDescent="0"/>
  <sheetData>
    <row r="1" spans="1:11">
      <c r="A1" t="s">
        <v>0</v>
      </c>
    </row>
    <row r="2" spans="1:11">
      <c r="A2" t="s">
        <v>1</v>
      </c>
    </row>
    <row r="3" spans="1:11">
      <c r="A3" t="s">
        <v>2</v>
      </c>
    </row>
    <row r="4" spans="1:11">
      <c r="A4" t="s">
        <v>3</v>
      </c>
      <c r="G4" s="1" t="s">
        <v>19</v>
      </c>
      <c r="H4" s="1" t="s">
        <v>17</v>
      </c>
      <c r="J4" s="2" t="s">
        <v>19</v>
      </c>
      <c r="K4" s="2" t="s">
        <v>18</v>
      </c>
    </row>
    <row r="5" spans="1:11">
      <c r="A5" t="s">
        <v>4</v>
      </c>
      <c r="G5" s="1">
        <v>0</v>
      </c>
      <c r="H5" s="1">
        <v>0</v>
      </c>
      <c r="J5" s="2">
        <v>0</v>
      </c>
      <c r="K5" s="2">
        <v>-3.4</v>
      </c>
    </row>
    <row r="6" spans="1:11">
      <c r="A6" t="s">
        <v>5</v>
      </c>
      <c r="G6" s="1">
        <v>1</v>
      </c>
      <c r="H6" s="1">
        <v>-10</v>
      </c>
      <c r="J6" s="2">
        <v>1.75</v>
      </c>
      <c r="K6" s="2">
        <v>-2.46</v>
      </c>
    </row>
    <row r="7" spans="1:11">
      <c r="A7" t="s">
        <v>6</v>
      </c>
      <c r="G7" s="1">
        <v>1.5</v>
      </c>
      <c r="H7" s="1">
        <v>-60</v>
      </c>
      <c r="J7" s="2">
        <v>2.12</v>
      </c>
      <c r="K7" s="2">
        <v>-0.2</v>
      </c>
    </row>
    <row r="8" spans="1:11">
      <c r="A8" t="s">
        <v>7</v>
      </c>
      <c r="G8" s="1">
        <v>2</v>
      </c>
      <c r="H8" s="1">
        <v>-60</v>
      </c>
      <c r="J8" s="2">
        <v>2.1800000000000002</v>
      </c>
      <c r="K8" s="2">
        <v>-8.6</v>
      </c>
    </row>
    <row r="9" spans="1:11">
      <c r="A9" t="s">
        <v>8</v>
      </c>
      <c r="G9" s="1">
        <v>5</v>
      </c>
      <c r="H9" s="1">
        <v>-10</v>
      </c>
      <c r="J9" s="2">
        <v>2.72</v>
      </c>
      <c r="K9" s="2">
        <v>-12.3</v>
      </c>
    </row>
    <row r="10" spans="1:11">
      <c r="A10" t="s">
        <v>9</v>
      </c>
      <c r="G10" s="1">
        <v>6.5</v>
      </c>
      <c r="H10" s="1">
        <v>15</v>
      </c>
      <c r="J10" s="2">
        <v>3.53</v>
      </c>
      <c r="K10" s="2">
        <v>-15.16</v>
      </c>
    </row>
    <row r="11" spans="1:11">
      <c r="A11" t="s">
        <v>10</v>
      </c>
      <c r="J11" s="2">
        <v>3.97</v>
      </c>
      <c r="K11" s="2">
        <v>-25.82</v>
      </c>
    </row>
    <row r="12" spans="1:11">
      <c r="A12" t="s">
        <v>11</v>
      </c>
      <c r="J12" s="2">
        <v>4.4800000000000004</v>
      </c>
      <c r="K12" s="2">
        <v>-25.2</v>
      </c>
    </row>
    <row r="13" spans="1:11">
      <c r="A13" t="s">
        <v>12</v>
      </c>
      <c r="J13" s="2">
        <v>4.97</v>
      </c>
      <c r="K13" s="2">
        <v>-11.89</v>
      </c>
    </row>
    <row r="14" spans="1:11">
      <c r="A14" t="s">
        <v>13</v>
      </c>
      <c r="J14" s="2">
        <v>5.72</v>
      </c>
      <c r="K14" s="2">
        <v>-12.91</v>
      </c>
    </row>
    <row r="15" spans="1:11">
      <c r="A15" t="s">
        <v>14</v>
      </c>
      <c r="J15" s="2">
        <v>6.52</v>
      </c>
      <c r="K15" s="2">
        <v>10.039999999999999</v>
      </c>
    </row>
    <row r="16" spans="1:11">
      <c r="A16" t="s">
        <v>15</v>
      </c>
    </row>
    <row r="17" spans="1:1">
      <c r="A17" t="s">
        <v>16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M18"/>
  <sheetViews>
    <sheetView tabSelected="1" topLeftCell="G1" workbookViewId="0">
      <selection activeCell="L14" sqref="L14"/>
    </sheetView>
  </sheetViews>
  <sheetFormatPr baseColWidth="12" defaultRowHeight="18" x14ac:dyDescent="0"/>
  <sheetData>
    <row r="2" spans="1:13">
      <c r="H2" s="2" t="s">
        <v>18</v>
      </c>
      <c r="I2" s="1" t="s">
        <v>17</v>
      </c>
    </row>
    <row r="3" spans="1:13">
      <c r="A3" s="2" t="s">
        <v>19</v>
      </c>
      <c r="B3" s="2" t="s">
        <v>18</v>
      </c>
      <c r="C3" s="1" t="s">
        <v>19</v>
      </c>
      <c r="D3" s="1" t="s">
        <v>17</v>
      </c>
      <c r="G3" s="2">
        <v>0</v>
      </c>
      <c r="H3" s="4">
        <f>MacroSpline($A$4:$A$14, $B$4:$B$14, G3)</f>
        <v>-3.3999999999999995</v>
      </c>
      <c r="I3" s="4">
        <f>MacroSpline($C$4:$C$9, $D$4:$D$9, G3)</f>
        <v>0</v>
      </c>
    </row>
    <row r="4" spans="1:13">
      <c r="A4" s="3">
        <v>0</v>
      </c>
      <c r="B4" s="3">
        <v>-3.4</v>
      </c>
      <c r="C4" s="3">
        <v>0</v>
      </c>
      <c r="D4" s="3">
        <v>0</v>
      </c>
      <c r="G4" s="1">
        <v>1</v>
      </c>
      <c r="H4" s="4">
        <f t="shared" ref="H4:H17" si="0">MacroSpline($A$4:$A$14, $B$4:$B$14, G4)</f>
        <v>-3.4338453487317557</v>
      </c>
      <c r="I4" s="4">
        <f t="shared" ref="I4:I18" si="1">MacroSpline($C$4:$C$9, $D$4:$D$9, G4)</f>
        <v>-10</v>
      </c>
    </row>
    <row r="5" spans="1:13">
      <c r="A5" s="3">
        <v>1.75</v>
      </c>
      <c r="B5" s="3">
        <v>-2.46</v>
      </c>
      <c r="C5" s="3">
        <v>1</v>
      </c>
      <c r="D5" s="3">
        <v>-10</v>
      </c>
      <c r="G5" s="1">
        <v>1.5</v>
      </c>
      <c r="H5" s="4">
        <f t="shared" si="0"/>
        <v>-2.9212240140465013</v>
      </c>
      <c r="I5" s="4">
        <f t="shared" si="1"/>
        <v>-60.000000000000007</v>
      </c>
    </row>
    <row r="6" spans="1:13">
      <c r="A6" s="3">
        <v>2.12</v>
      </c>
      <c r="B6" s="3">
        <v>-0.2</v>
      </c>
      <c r="C6" s="3">
        <v>1.5</v>
      </c>
      <c r="D6" s="3">
        <v>-60</v>
      </c>
      <c r="G6" s="2">
        <v>1.75</v>
      </c>
      <c r="H6" s="4">
        <f t="shared" si="0"/>
        <v>-2.46</v>
      </c>
      <c r="I6" s="4">
        <f t="shared" si="1"/>
        <v>-61.636904761904759</v>
      </c>
    </row>
    <row r="7" spans="1:13">
      <c r="A7" s="3">
        <v>2.1800000000000002</v>
      </c>
      <c r="B7" s="3">
        <v>-8.6</v>
      </c>
      <c r="C7" s="3">
        <v>2</v>
      </c>
      <c r="D7" s="3">
        <v>-60</v>
      </c>
      <c r="G7" s="1">
        <v>2</v>
      </c>
      <c r="H7" s="4">
        <f t="shared" si="0"/>
        <v>1.8964848101781069</v>
      </c>
      <c r="I7" s="4">
        <f t="shared" si="1"/>
        <v>-60</v>
      </c>
    </row>
    <row r="8" spans="1:13">
      <c r="A8" s="3">
        <v>2.72</v>
      </c>
      <c r="B8" s="3">
        <v>-12.3</v>
      </c>
      <c r="C8" s="1">
        <v>5</v>
      </c>
      <c r="D8" s="1">
        <v>-10</v>
      </c>
      <c r="G8" s="2">
        <v>2.12</v>
      </c>
      <c r="H8" s="4">
        <f t="shared" si="0"/>
        <v>-0.19999999999999996</v>
      </c>
      <c r="I8" s="4">
        <f t="shared" si="1"/>
        <v>-58.537599999999998</v>
      </c>
      <c r="K8" t="s">
        <v>20</v>
      </c>
      <c r="L8" t="s">
        <v>21</v>
      </c>
      <c r="M8" t="s">
        <v>22</v>
      </c>
    </row>
    <row r="9" spans="1:13">
      <c r="A9" s="3">
        <v>3.53</v>
      </c>
      <c r="B9" s="3">
        <v>-15.16</v>
      </c>
      <c r="C9" s="1">
        <v>6.5</v>
      </c>
      <c r="D9" s="1">
        <v>15</v>
      </c>
      <c r="G9" s="2">
        <v>2.1800000000000002</v>
      </c>
      <c r="H9" s="4">
        <f t="shared" si="0"/>
        <v>-8.5999999999999961</v>
      </c>
      <c r="I9" s="4">
        <f t="shared" si="1"/>
        <v>-57.781542857142853</v>
      </c>
      <c r="K9">
        <f>PEARSON(H3:H18, I3:I18)</f>
        <v>0.13661772895349306</v>
      </c>
      <c r="L9">
        <f>PEARSON(H3:H11, I3:I11)</f>
        <v>-0.10216463103595484</v>
      </c>
      <c r="M9">
        <f>PEARSON(H12:H18, I12:I18)</f>
        <v>0.94644745550386689</v>
      </c>
    </row>
    <row r="10" spans="1:13">
      <c r="A10" s="2">
        <v>3.97</v>
      </c>
      <c r="B10" s="2">
        <v>-25.82</v>
      </c>
      <c r="G10" s="2">
        <v>2.72</v>
      </c>
      <c r="H10" s="4">
        <f t="shared" si="0"/>
        <v>-12.3</v>
      </c>
      <c r="I10" s="4">
        <f t="shared" si="1"/>
        <v>-50.293028571428557</v>
      </c>
    </row>
    <row r="11" spans="1:13">
      <c r="A11" s="2">
        <v>4.4800000000000004</v>
      </c>
      <c r="B11" s="2">
        <v>-25.2</v>
      </c>
      <c r="G11" s="2">
        <v>3.53</v>
      </c>
      <c r="H11" s="4">
        <f t="shared" si="0"/>
        <v>-15.160000000000002</v>
      </c>
      <c r="I11" s="4">
        <f t="shared" si="1"/>
        <v>-37.159650000000006</v>
      </c>
    </row>
    <row r="12" spans="1:13">
      <c r="A12" s="2">
        <v>4.97</v>
      </c>
      <c r="B12" s="2">
        <v>-11.89</v>
      </c>
      <c r="G12" s="2">
        <v>3.97</v>
      </c>
      <c r="H12">
        <f t="shared" si="0"/>
        <v>-25.82</v>
      </c>
      <c r="I12">
        <f t="shared" si="1"/>
        <v>-29.329966402116398</v>
      </c>
    </row>
    <row r="13" spans="1:13">
      <c r="A13" s="2">
        <v>5.72</v>
      </c>
      <c r="B13" s="2">
        <v>-12.91</v>
      </c>
      <c r="G13" s="2">
        <v>4.4800000000000004</v>
      </c>
      <c r="H13">
        <f t="shared" si="0"/>
        <v>-25.2</v>
      </c>
      <c r="I13">
        <f t="shared" si="1"/>
        <v>-19.867564021164014</v>
      </c>
    </row>
    <row r="14" spans="1:13">
      <c r="A14" s="2">
        <v>6.52</v>
      </c>
      <c r="B14" s="2">
        <v>10.039999999999999</v>
      </c>
      <c r="G14" s="2">
        <v>4.97</v>
      </c>
      <c r="H14">
        <f t="shared" si="0"/>
        <v>-11.89</v>
      </c>
      <c r="I14">
        <f t="shared" si="1"/>
        <v>-10.571421428571435</v>
      </c>
    </row>
    <row r="15" spans="1:13">
      <c r="G15" s="1">
        <v>5</v>
      </c>
      <c r="H15">
        <f t="shared" si="0"/>
        <v>-11.841072670967741</v>
      </c>
      <c r="I15">
        <f t="shared" si="1"/>
        <v>-10</v>
      </c>
    </row>
    <row r="16" spans="1:13">
      <c r="G16" s="2">
        <v>5.72</v>
      </c>
      <c r="H16">
        <f t="shared" si="0"/>
        <v>-12.91</v>
      </c>
      <c r="I16">
        <f t="shared" si="1"/>
        <v>2.0229775311004738</v>
      </c>
    </row>
    <row r="17" spans="7:9">
      <c r="G17" s="1">
        <v>6.5</v>
      </c>
      <c r="H17">
        <f t="shared" si="0"/>
        <v>9.4160977477612207</v>
      </c>
      <c r="I17">
        <f t="shared" si="1"/>
        <v>14.999999999999972</v>
      </c>
    </row>
    <row r="18" spans="7:9">
      <c r="G18" s="2">
        <v>6.52</v>
      </c>
      <c r="H18">
        <f>MacroSpline($A$4:$A$14, $B$4:$B$14, G18)</f>
        <v>10.04000000000002</v>
      </c>
      <c r="I18">
        <f t="shared" si="1"/>
        <v>15.121540459568925</v>
      </c>
    </row>
  </sheetData>
  <sortState ref="G3:G18">
    <sortCondition ref="G3"/>
  </sortState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5"/>
  <sheetViews>
    <sheetView workbookViewId="0">
      <selection activeCell="D21" sqref="D21"/>
    </sheetView>
  </sheetViews>
  <sheetFormatPr baseColWidth="12" defaultRowHeight="18" x14ac:dyDescent="0"/>
  <sheetData>
    <row r="4" spans="1:4">
      <c r="A4" s="2" t="s">
        <v>19</v>
      </c>
      <c r="B4" s="2" t="s">
        <v>18</v>
      </c>
      <c r="C4" s="1" t="s">
        <v>19</v>
      </c>
      <c r="D4" s="1" t="s">
        <v>17</v>
      </c>
    </row>
    <row r="5" spans="1:4">
      <c r="A5" s="3">
        <v>0</v>
      </c>
      <c r="B5" s="3">
        <v>-3.4</v>
      </c>
      <c r="C5" s="3">
        <v>0</v>
      </c>
      <c r="D5" s="3">
        <v>0</v>
      </c>
    </row>
    <row r="6" spans="1:4">
      <c r="A6" s="3">
        <v>1.75</v>
      </c>
      <c r="B6" s="3">
        <v>-2.46</v>
      </c>
      <c r="C6" s="3">
        <v>1</v>
      </c>
      <c r="D6" s="3">
        <v>-10</v>
      </c>
    </row>
    <row r="7" spans="1:4">
      <c r="A7" s="3">
        <v>2.12</v>
      </c>
      <c r="B7" s="3">
        <v>-0.2</v>
      </c>
      <c r="C7" s="3">
        <v>1.5</v>
      </c>
      <c r="D7" s="3">
        <v>-60</v>
      </c>
    </row>
    <row r="8" spans="1:4">
      <c r="A8" s="3">
        <v>2.1800000000000002</v>
      </c>
      <c r="B8" s="3">
        <v>-8.6</v>
      </c>
      <c r="C8" s="3">
        <v>2</v>
      </c>
      <c r="D8" s="3">
        <v>-60</v>
      </c>
    </row>
    <row r="9" spans="1:4">
      <c r="A9" s="3">
        <v>2.72</v>
      </c>
      <c r="B9" s="3">
        <v>-12.3</v>
      </c>
      <c r="C9" s="1">
        <v>5</v>
      </c>
      <c r="D9" s="1">
        <v>-10</v>
      </c>
    </row>
    <row r="10" spans="1:4">
      <c r="A10" s="3">
        <v>3.53</v>
      </c>
      <c r="B10" s="3">
        <v>-15.16</v>
      </c>
      <c r="C10" s="1">
        <v>6.5</v>
      </c>
      <c r="D10" s="1">
        <v>15</v>
      </c>
    </row>
    <row r="11" spans="1:4">
      <c r="A11" s="2">
        <v>3.97</v>
      </c>
      <c r="B11" s="2">
        <v>-25.82</v>
      </c>
    </row>
    <row r="12" spans="1:4">
      <c r="A12" s="2">
        <v>4.4800000000000004</v>
      </c>
      <c r="B12" s="2">
        <v>-25.2</v>
      </c>
    </row>
    <row r="13" spans="1:4">
      <c r="A13" s="2">
        <v>4.97</v>
      </c>
      <c r="B13" s="2">
        <v>-11.89</v>
      </c>
    </row>
    <row r="14" spans="1:4">
      <c r="A14" s="2">
        <v>5.72</v>
      </c>
      <c r="B14" s="2">
        <v>-12.91</v>
      </c>
    </row>
    <row r="15" spans="1:4">
      <c r="A15" s="2">
        <v>6.52</v>
      </c>
      <c r="B15" s="2">
        <v>10.039999999999999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20151106-松下 亮太-ゾンビ映画.csv</vt:lpstr>
      <vt:lpstr>スプライン補完</vt:lpstr>
      <vt:lpstr>相関係数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2015-11-06T08:59:45Z</dcterms:created>
  <dcterms:modified xsi:type="dcterms:W3CDTF">2015-11-06T12:06:07Z</dcterms:modified>
</cp:coreProperties>
</file>