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queryTables/queryTable1.xml" ContentType="application/vnd.openxmlformats-officedocument.spreadsheetml.queryTab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bldyr\OneDrive\デスクトップ\自己研鑽用\ファイナンスの統計モデルと実証分析\"/>
    </mc:Choice>
  </mc:AlternateContent>
  <xr:revisionPtr revIDLastSave="413" documentId="11_7927100B098E61D52A10BB3B6511770765F1AE34" xr6:coauthVersionLast="45" xr6:coauthVersionMax="45" xr10:uidLastSave="{5C75435E-2277-4BAC-9E53-5B402103E0E6}"/>
  <bookViews>
    <workbookView xWindow="-108" yWindow="-108" windowWidth="23256" windowHeight="13176" tabRatio="598" xr2:uid="{00000000-000D-0000-FFFF-FFFF00000000}"/>
  </bookViews>
  <sheets>
    <sheet name="データソース" sheetId="2" r:id="rId1"/>
    <sheet name="rn_mt_e" sheetId="9" r:id="rId2"/>
    <sheet name="BOJ_org" sheetId="10" r:id="rId3"/>
    <sheet name="RN" sheetId="1" r:id="rId4"/>
    <sheet name="BOJ" sheetId="3" r:id="rId5"/>
    <sheet name="グロースA" sheetId="4" r:id="rId6"/>
    <sheet name="グロースB" sheetId="5" r:id="rId7"/>
    <sheet name="問題2.1" sheetId="18" r:id="rId8"/>
    <sheet name="回帰分析結果" sheetId="15" r:id="rId9"/>
    <sheet name="問題2.1-2.3解答例" sheetId="7" r:id="rId10"/>
    <sheet name="問題2.4解答例" sheetId="13" r:id="rId11"/>
    <sheet name="問題2.5解答例" sheetId="14" r:id="rId12"/>
  </sheets>
  <definedNames>
    <definedName name="returne" localSheetId="3">RN!$A$1:$AE$369</definedName>
    <definedName name="solver_adj" localSheetId="10" hidden="1">'問題2.4解答例'!$H$3:$L$3</definedName>
    <definedName name="solver_cvg" localSheetId="10" hidden="1">0.0001</definedName>
    <definedName name="solver_drv" localSheetId="10" hidden="1">1</definedName>
    <definedName name="solver_eng" localSheetId="7" hidden="1">1</definedName>
    <definedName name="solver_eng" localSheetId="10" hidden="1">1</definedName>
    <definedName name="solver_est" localSheetId="10" hidden="1">1</definedName>
    <definedName name="solver_itr" localSheetId="10" hidden="1">2147483647</definedName>
    <definedName name="solver_lhs1" localSheetId="10" hidden="1">'問題2.4解答例'!$M$3</definedName>
    <definedName name="solver_lhs2" localSheetId="10" hidden="1">'問題2.4解答例'!$M$3</definedName>
    <definedName name="solver_mip" localSheetId="10" hidden="1">2147483647</definedName>
    <definedName name="solver_mni" localSheetId="10" hidden="1">30</definedName>
    <definedName name="solver_mrt" localSheetId="10" hidden="1">0.075</definedName>
    <definedName name="solver_msl" localSheetId="10" hidden="1">2</definedName>
    <definedName name="solver_neg" localSheetId="7" hidden="1">1</definedName>
    <definedName name="solver_neg" localSheetId="10" hidden="1">1</definedName>
    <definedName name="solver_nod" localSheetId="10" hidden="1">2147483647</definedName>
    <definedName name="solver_num" localSheetId="7" hidden="1">0</definedName>
    <definedName name="solver_num" localSheetId="10" hidden="1">1</definedName>
    <definedName name="solver_nwt" localSheetId="10" hidden="1">1</definedName>
    <definedName name="solver_opt" localSheetId="7" hidden="1">'問題2.1'!$V$9</definedName>
    <definedName name="solver_opt" localSheetId="10" hidden="1">'問題2.4解答例'!$N$3</definedName>
    <definedName name="solver_pre" localSheetId="10" hidden="1">0.000001</definedName>
    <definedName name="solver_rbv" localSheetId="10" hidden="1">1</definedName>
    <definedName name="solver_rel1" localSheetId="10" hidden="1">2</definedName>
    <definedName name="solver_rel2" localSheetId="10" hidden="1">2</definedName>
    <definedName name="solver_rhs1" localSheetId="10" hidden="1">1</definedName>
    <definedName name="solver_rhs2" localSheetId="10" hidden="1">1</definedName>
    <definedName name="solver_rlx" localSheetId="10" hidden="1">2</definedName>
    <definedName name="solver_rsd" localSheetId="10" hidden="1">0</definedName>
    <definedName name="solver_scl" localSheetId="10" hidden="1">1</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7" hidden="1">1</definedName>
    <definedName name="solver_typ" localSheetId="10" hidden="1">2</definedName>
    <definedName name="solver_val" localSheetId="7" hidden="1">0</definedName>
    <definedName name="solver_val" localSheetId="10" hidden="1">0</definedName>
    <definedName name="solver_ver" localSheetId="7" hidden="1">3</definedName>
    <definedName name="solver_ver" localSheetId="1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5" i="18" l="1"/>
  <c r="AC16" i="18"/>
  <c r="AC17" i="18"/>
  <c r="AC18" i="18"/>
  <c r="AC19" i="18"/>
  <c r="AC20" i="18"/>
  <c r="AC21" i="18"/>
  <c r="AC22" i="18"/>
  <c r="AC23" i="18"/>
  <c r="AC24" i="18"/>
  <c r="AC25" i="18"/>
  <c r="AC26" i="18"/>
  <c r="AC27" i="18"/>
  <c r="AC28" i="18"/>
  <c r="AC29" i="18"/>
  <c r="AC30" i="18"/>
  <c r="AC31" i="18"/>
  <c r="AC32" i="18"/>
  <c r="AC33" i="18"/>
  <c r="AC34" i="18"/>
  <c r="AC35" i="18"/>
  <c r="AC36" i="18"/>
  <c r="AC37" i="18"/>
  <c r="AC38" i="18"/>
  <c r="AC39" i="18"/>
  <c r="AC40" i="18"/>
  <c r="AC41" i="18"/>
  <c r="AC42" i="18"/>
  <c r="AC43" i="18"/>
  <c r="AC44" i="18"/>
  <c r="AC45" i="18"/>
  <c r="AC46" i="18"/>
  <c r="AC47" i="18"/>
  <c r="AC48" i="18"/>
  <c r="AC49" i="18"/>
  <c r="AC50" i="18"/>
  <c r="AC51" i="18"/>
  <c r="AC52" i="18"/>
  <c r="AC53" i="18"/>
  <c r="AC54" i="18"/>
  <c r="AC55" i="18"/>
  <c r="AC56" i="18"/>
  <c r="AC57" i="18"/>
  <c r="AC58" i="18"/>
  <c r="AC59" i="18"/>
  <c r="AC60" i="18"/>
  <c r="AC61" i="18"/>
  <c r="AC62" i="18"/>
  <c r="AC63" i="18"/>
  <c r="AC64" i="18"/>
  <c r="AC65" i="18"/>
  <c r="AC66" i="18"/>
  <c r="AC67" i="18"/>
  <c r="AC68" i="18"/>
  <c r="AC69" i="18"/>
  <c r="AC70" i="18"/>
  <c r="AC71" i="18"/>
  <c r="AC72" i="18"/>
  <c r="AC73" i="18"/>
  <c r="AC74" i="18"/>
  <c r="AC75" i="18"/>
  <c r="AC76" i="18"/>
  <c r="AC77" i="18"/>
  <c r="AC78" i="18"/>
  <c r="AC79" i="18"/>
  <c r="AC80" i="18"/>
  <c r="AC81" i="18"/>
  <c r="AC82" i="18"/>
  <c r="AC83" i="18"/>
  <c r="AC84" i="18"/>
  <c r="AC85" i="18"/>
  <c r="AC86" i="18"/>
  <c r="AC87" i="18"/>
  <c r="AC88" i="18"/>
  <c r="AC89" i="18"/>
  <c r="AC90" i="18"/>
  <c r="AC91" i="18"/>
  <c r="AC92" i="18"/>
  <c r="AC93" i="18"/>
  <c r="AC94" i="18"/>
  <c r="AC95" i="18"/>
  <c r="AC96" i="18"/>
  <c r="AC97" i="18"/>
  <c r="AC98" i="18"/>
  <c r="AC99" i="18"/>
  <c r="AC100" i="18"/>
  <c r="AC101" i="18"/>
  <c r="AC102" i="18"/>
  <c r="AC103" i="18"/>
  <c r="AC104" i="18"/>
  <c r="AC105" i="18"/>
  <c r="AC106" i="18"/>
  <c r="AC107" i="18"/>
  <c r="AC108" i="18"/>
  <c r="AC109" i="18"/>
  <c r="AC110" i="18"/>
  <c r="AC111" i="18"/>
  <c r="AC112" i="18"/>
  <c r="AC113" i="18"/>
  <c r="AC114" i="18"/>
  <c r="AC115" i="18"/>
  <c r="AC116" i="18"/>
  <c r="AC117" i="18"/>
  <c r="AC118" i="18"/>
  <c r="AC119" i="18"/>
  <c r="AC120" i="18"/>
  <c r="AC121" i="18"/>
  <c r="AC122" i="18"/>
  <c r="AC123" i="18"/>
  <c r="AC124" i="18"/>
  <c r="AC125" i="18"/>
  <c r="AC126" i="18"/>
  <c r="AC127" i="18"/>
  <c r="AC128" i="18"/>
  <c r="AC129" i="18"/>
  <c r="AC130" i="18"/>
  <c r="AC131" i="18"/>
  <c r="AC132" i="18"/>
  <c r="AD11" i="18" l="1"/>
  <c r="AC11" i="18"/>
  <c r="J4" i="18"/>
  <c r="N5" i="18" s="1"/>
  <c r="J122" i="18"/>
  <c r="J121" i="18"/>
  <c r="N122" i="18" s="1"/>
  <c r="J120" i="18"/>
  <c r="N121" i="18" s="1"/>
  <c r="J119" i="18"/>
  <c r="N120" i="18" s="1"/>
  <c r="J118" i="18"/>
  <c r="N119" i="18" s="1"/>
  <c r="J117" i="18"/>
  <c r="N118" i="18" s="1"/>
  <c r="J116" i="18"/>
  <c r="N117" i="18" s="1"/>
  <c r="J115" i="18"/>
  <c r="N116" i="18" s="1"/>
  <c r="J114" i="18"/>
  <c r="N115" i="18" s="1"/>
  <c r="J113" i="18"/>
  <c r="N114" i="18" s="1"/>
  <c r="J112" i="18"/>
  <c r="N113" i="18" s="1"/>
  <c r="J111" i="18"/>
  <c r="N112" i="18" s="1"/>
  <c r="J110" i="18"/>
  <c r="N111" i="18" s="1"/>
  <c r="J109" i="18"/>
  <c r="N110" i="18" s="1"/>
  <c r="J108" i="18"/>
  <c r="N109" i="18" s="1"/>
  <c r="J107" i="18"/>
  <c r="N108" i="18" s="1"/>
  <c r="J106" i="18"/>
  <c r="N107" i="18" s="1"/>
  <c r="J105" i="18"/>
  <c r="N106" i="18" s="1"/>
  <c r="J104" i="18"/>
  <c r="N105" i="18" s="1"/>
  <c r="J103" i="18"/>
  <c r="N104" i="18" s="1"/>
  <c r="J102" i="18"/>
  <c r="N103" i="18" s="1"/>
  <c r="J101" i="18"/>
  <c r="N102" i="18" s="1"/>
  <c r="J100" i="18"/>
  <c r="N101" i="18" s="1"/>
  <c r="J99" i="18"/>
  <c r="N100" i="18" s="1"/>
  <c r="J98" i="18"/>
  <c r="N99" i="18" s="1"/>
  <c r="J97" i="18"/>
  <c r="N98" i="18" s="1"/>
  <c r="J96" i="18"/>
  <c r="N97" i="18" s="1"/>
  <c r="J95" i="18"/>
  <c r="N96" i="18" s="1"/>
  <c r="J94" i="18"/>
  <c r="N95" i="18" s="1"/>
  <c r="J93" i="18"/>
  <c r="N94" i="18" s="1"/>
  <c r="J92" i="18"/>
  <c r="N93" i="18" s="1"/>
  <c r="J91" i="18"/>
  <c r="N92" i="18" s="1"/>
  <c r="J90" i="18"/>
  <c r="N91" i="18" s="1"/>
  <c r="J89" i="18"/>
  <c r="N90" i="18" s="1"/>
  <c r="J88" i="18"/>
  <c r="N89" i="18" s="1"/>
  <c r="J87" i="18"/>
  <c r="N88" i="18" s="1"/>
  <c r="J86" i="18"/>
  <c r="N87" i="18" s="1"/>
  <c r="J85" i="18"/>
  <c r="N86" i="18" s="1"/>
  <c r="J84" i="18"/>
  <c r="N85" i="18" s="1"/>
  <c r="J83" i="18"/>
  <c r="N84" i="18" s="1"/>
  <c r="J82" i="18"/>
  <c r="N83" i="18" s="1"/>
  <c r="J81" i="18"/>
  <c r="N82" i="18" s="1"/>
  <c r="J80" i="18"/>
  <c r="N81" i="18" s="1"/>
  <c r="J79" i="18"/>
  <c r="N80" i="18" s="1"/>
  <c r="J78" i="18"/>
  <c r="N79" i="18" s="1"/>
  <c r="J77" i="18"/>
  <c r="N78" i="18" s="1"/>
  <c r="J76" i="18"/>
  <c r="N77" i="18" s="1"/>
  <c r="J75" i="18"/>
  <c r="N76" i="18" s="1"/>
  <c r="J74" i="18"/>
  <c r="N75" i="18" s="1"/>
  <c r="J73" i="18"/>
  <c r="N74" i="18" s="1"/>
  <c r="J72" i="18"/>
  <c r="N73" i="18" s="1"/>
  <c r="J71" i="18"/>
  <c r="N72" i="18" s="1"/>
  <c r="J70" i="18"/>
  <c r="N71" i="18" s="1"/>
  <c r="J69" i="18"/>
  <c r="N70" i="18" s="1"/>
  <c r="J68" i="18"/>
  <c r="N69" i="18" s="1"/>
  <c r="J67" i="18"/>
  <c r="N68" i="18" s="1"/>
  <c r="J66" i="18"/>
  <c r="N67" i="18" s="1"/>
  <c r="J65" i="18"/>
  <c r="N66" i="18" s="1"/>
  <c r="J64" i="18"/>
  <c r="N65" i="18" s="1"/>
  <c r="J63" i="18"/>
  <c r="N64" i="18" s="1"/>
  <c r="J62" i="18"/>
  <c r="N63" i="18" s="1"/>
  <c r="J61" i="18"/>
  <c r="N62" i="18" s="1"/>
  <c r="J60" i="18"/>
  <c r="N61" i="18" s="1"/>
  <c r="J59" i="18"/>
  <c r="N60" i="18" s="1"/>
  <c r="J58" i="18"/>
  <c r="N59" i="18" s="1"/>
  <c r="J57" i="18"/>
  <c r="N58" i="18" s="1"/>
  <c r="J56" i="18"/>
  <c r="N57" i="18" s="1"/>
  <c r="J55" i="18"/>
  <c r="N56" i="18" s="1"/>
  <c r="J54" i="18"/>
  <c r="N55" i="18" s="1"/>
  <c r="J53" i="18"/>
  <c r="N54" i="18" s="1"/>
  <c r="J52" i="18"/>
  <c r="N53" i="18" s="1"/>
  <c r="J51" i="18"/>
  <c r="N52" i="18" s="1"/>
  <c r="J50" i="18"/>
  <c r="N51" i="18" s="1"/>
  <c r="J49" i="18"/>
  <c r="N50" i="18" s="1"/>
  <c r="J48" i="18"/>
  <c r="N49" i="18" s="1"/>
  <c r="J47" i="18"/>
  <c r="N48" i="18" s="1"/>
  <c r="J46" i="18"/>
  <c r="N47" i="18" s="1"/>
  <c r="J45" i="18"/>
  <c r="N46" i="18" s="1"/>
  <c r="J44" i="18"/>
  <c r="N45" i="18" s="1"/>
  <c r="J43" i="18"/>
  <c r="N44" i="18" s="1"/>
  <c r="J42" i="18"/>
  <c r="N43" i="18" s="1"/>
  <c r="J41" i="18"/>
  <c r="N42" i="18" s="1"/>
  <c r="J40" i="18"/>
  <c r="N41" i="18" s="1"/>
  <c r="J39" i="18"/>
  <c r="N40" i="18" s="1"/>
  <c r="J38" i="18"/>
  <c r="N39" i="18" s="1"/>
  <c r="J37" i="18"/>
  <c r="N38" i="18" s="1"/>
  <c r="J36" i="18"/>
  <c r="N37" i="18" s="1"/>
  <c r="J35" i="18"/>
  <c r="N36" i="18" s="1"/>
  <c r="J34" i="18"/>
  <c r="N35" i="18" s="1"/>
  <c r="J33" i="18"/>
  <c r="N34" i="18" s="1"/>
  <c r="J32" i="18"/>
  <c r="N33" i="18" s="1"/>
  <c r="J31" i="18"/>
  <c r="N32" i="18" s="1"/>
  <c r="J30" i="18"/>
  <c r="N31" i="18" s="1"/>
  <c r="J29" i="18"/>
  <c r="N30" i="18" s="1"/>
  <c r="J28" i="18"/>
  <c r="N29" i="18" s="1"/>
  <c r="J27" i="18"/>
  <c r="N28" i="18" s="1"/>
  <c r="J26" i="18"/>
  <c r="N27" i="18" s="1"/>
  <c r="J25" i="18"/>
  <c r="N26" i="18" s="1"/>
  <c r="J24" i="18"/>
  <c r="N25" i="18" s="1"/>
  <c r="J23" i="18"/>
  <c r="N24" i="18" s="1"/>
  <c r="J22" i="18"/>
  <c r="N23" i="18" s="1"/>
  <c r="J21" i="18"/>
  <c r="N22" i="18" s="1"/>
  <c r="J20" i="18"/>
  <c r="N21" i="18" s="1"/>
  <c r="J19" i="18"/>
  <c r="N20" i="18" s="1"/>
  <c r="J18" i="18"/>
  <c r="N19" i="18" s="1"/>
  <c r="J17" i="18"/>
  <c r="N18" i="18" s="1"/>
  <c r="J16" i="18"/>
  <c r="N17" i="18" s="1"/>
  <c r="J15" i="18"/>
  <c r="N16" i="18" s="1"/>
  <c r="J14" i="18"/>
  <c r="N15" i="18" s="1"/>
  <c r="J13" i="18"/>
  <c r="N14" i="18" s="1"/>
  <c r="J12" i="18"/>
  <c r="N13" i="18" s="1"/>
  <c r="J11" i="18"/>
  <c r="N12" i="18" s="1"/>
  <c r="J10" i="18"/>
  <c r="N11" i="18" s="1"/>
  <c r="J9" i="18"/>
  <c r="N10" i="18" s="1"/>
  <c r="J8" i="18"/>
  <c r="N9" i="18" s="1"/>
  <c r="J7" i="18"/>
  <c r="N8" i="18" s="1"/>
  <c r="J6" i="18"/>
  <c r="N7" i="18" s="1"/>
  <c r="J5" i="18"/>
  <c r="N6" i="18" s="1"/>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C122" i="18"/>
  <c r="C121" i="18"/>
  <c r="C120" i="18"/>
  <c r="C119" i="18"/>
  <c r="C118" i="18"/>
  <c r="C117" i="18"/>
  <c r="C116" i="18"/>
  <c r="C115" i="18"/>
  <c r="C114" i="18"/>
  <c r="C113" i="18"/>
  <c r="E114" i="18" s="1"/>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E87" i="18" s="1"/>
  <c r="V87" i="18" s="1"/>
  <c r="C86" i="18"/>
  <c r="C85" i="18"/>
  <c r="C84" i="18"/>
  <c r="C83" i="18"/>
  <c r="E83" i="18" s="1"/>
  <c r="V83" i="18" s="1"/>
  <c r="C82" i="18"/>
  <c r="C81" i="18"/>
  <c r="C80" i="18"/>
  <c r="C79" i="18"/>
  <c r="E79" i="18" s="1"/>
  <c r="V79" i="18" s="1"/>
  <c r="C78" i="18"/>
  <c r="C77" i="18"/>
  <c r="C76" i="18"/>
  <c r="C75" i="18"/>
  <c r="E75" i="18" s="1"/>
  <c r="V75" i="18" s="1"/>
  <c r="C74" i="18"/>
  <c r="C73" i="18"/>
  <c r="C72" i="18"/>
  <c r="C71" i="18"/>
  <c r="E71" i="18" s="1"/>
  <c r="V71" i="18" s="1"/>
  <c r="C70" i="18"/>
  <c r="C69" i="18"/>
  <c r="C68" i="18"/>
  <c r="C67" i="18"/>
  <c r="E67" i="18" s="1"/>
  <c r="V67" i="18" s="1"/>
  <c r="C66" i="18"/>
  <c r="C65" i="18"/>
  <c r="C64" i="18"/>
  <c r="C63" i="18"/>
  <c r="C62" i="18"/>
  <c r="C61" i="18"/>
  <c r="C60" i="18"/>
  <c r="C59" i="18"/>
  <c r="C58" i="18"/>
  <c r="C57" i="18"/>
  <c r="C56" i="18"/>
  <c r="C55" i="18"/>
  <c r="C54" i="18"/>
  <c r="C53" i="18"/>
  <c r="C52" i="18"/>
  <c r="C51" i="18"/>
  <c r="E51" i="18" s="1"/>
  <c r="V51" i="18" s="1"/>
  <c r="C50" i="18"/>
  <c r="C49" i="18"/>
  <c r="C48" i="18"/>
  <c r="C47" i="18"/>
  <c r="E47" i="18" s="1"/>
  <c r="V47" i="18" s="1"/>
  <c r="C46" i="18"/>
  <c r="C45" i="18"/>
  <c r="C44" i="18"/>
  <c r="C43" i="18"/>
  <c r="E43" i="18" s="1"/>
  <c r="V43" i="18" s="1"/>
  <c r="C42" i="18"/>
  <c r="C41" i="18"/>
  <c r="C40" i="18"/>
  <c r="C39" i="18"/>
  <c r="E39" i="18" s="1"/>
  <c r="V39" i="18" s="1"/>
  <c r="C38" i="18"/>
  <c r="C37" i="18"/>
  <c r="C36" i="18"/>
  <c r="C35" i="18"/>
  <c r="E35" i="18" s="1"/>
  <c r="V35" i="18" s="1"/>
  <c r="C34" i="18"/>
  <c r="C33" i="18"/>
  <c r="C32" i="18"/>
  <c r="C31" i="18"/>
  <c r="E31" i="18" s="1"/>
  <c r="V31" i="18" s="1"/>
  <c r="C30" i="18"/>
  <c r="C29" i="18"/>
  <c r="C28" i="18"/>
  <c r="C27" i="18"/>
  <c r="E27" i="18" s="1"/>
  <c r="V27" i="18" s="1"/>
  <c r="C26" i="18"/>
  <c r="C25" i="18"/>
  <c r="C24" i="18"/>
  <c r="C23" i="18"/>
  <c r="E23" i="18" s="1"/>
  <c r="V23" i="18" s="1"/>
  <c r="C22" i="18"/>
  <c r="C21" i="18"/>
  <c r="C20" i="18"/>
  <c r="C19" i="18"/>
  <c r="E19" i="18" s="1"/>
  <c r="V19" i="18" s="1"/>
  <c r="C18" i="18"/>
  <c r="C17" i="18"/>
  <c r="C16" i="18"/>
  <c r="C15" i="18"/>
  <c r="E15" i="18" s="1"/>
  <c r="V15" i="18" s="1"/>
  <c r="C14" i="18"/>
  <c r="C13" i="18"/>
  <c r="C12" i="18"/>
  <c r="C11" i="18"/>
  <c r="E11" i="18" s="1"/>
  <c r="V11" i="18" s="1"/>
  <c r="C10" i="18"/>
  <c r="C9" i="18"/>
  <c r="C8" i="18"/>
  <c r="C7" i="18"/>
  <c r="E7" i="18" s="1"/>
  <c r="V7" i="18" s="1"/>
  <c r="C6" i="18"/>
  <c r="C5" i="18"/>
  <c r="C4" i="18"/>
  <c r="V114" i="18" l="1"/>
  <c r="E91" i="18"/>
  <c r="E95" i="18"/>
  <c r="E99" i="18"/>
  <c r="E103" i="18"/>
  <c r="E107" i="18"/>
  <c r="F8" i="18"/>
  <c r="F12" i="18"/>
  <c r="F20" i="18"/>
  <c r="F28" i="18"/>
  <c r="F32" i="18"/>
  <c r="F36" i="18"/>
  <c r="F40" i="18"/>
  <c r="F44" i="18"/>
  <c r="F48" i="18"/>
  <c r="F52" i="18"/>
  <c r="F56" i="18"/>
  <c r="F60" i="18"/>
  <c r="F64" i="18"/>
  <c r="F92" i="18"/>
  <c r="F96" i="18"/>
  <c r="F100" i="18"/>
  <c r="F104" i="18"/>
  <c r="F108" i="18"/>
  <c r="F112" i="18"/>
  <c r="F116" i="18"/>
  <c r="F120" i="18"/>
  <c r="E59" i="18"/>
  <c r="E8" i="18"/>
  <c r="E12" i="18"/>
  <c r="E16" i="18"/>
  <c r="E20" i="18"/>
  <c r="E24" i="18"/>
  <c r="E28" i="18"/>
  <c r="E32" i="18"/>
  <c r="E36" i="18"/>
  <c r="E40" i="18"/>
  <c r="E44" i="18"/>
  <c r="E48" i="18"/>
  <c r="E52" i="18"/>
  <c r="E56" i="18"/>
  <c r="E60" i="18"/>
  <c r="E64" i="18"/>
  <c r="E68" i="18"/>
  <c r="E72" i="18"/>
  <c r="E76" i="18"/>
  <c r="E80" i="18"/>
  <c r="E84" i="18"/>
  <c r="E88" i="18"/>
  <c r="E92" i="18"/>
  <c r="E96" i="18"/>
  <c r="E100" i="18"/>
  <c r="E104" i="18"/>
  <c r="E108" i="18"/>
  <c r="E112" i="18"/>
  <c r="E116" i="18"/>
  <c r="E120" i="18"/>
  <c r="F5" i="18"/>
  <c r="F9" i="18"/>
  <c r="F13" i="18"/>
  <c r="F17" i="18"/>
  <c r="F21" i="18"/>
  <c r="F25" i="18"/>
  <c r="F29" i="18"/>
  <c r="F33" i="18"/>
  <c r="F37" i="18"/>
  <c r="F41" i="18"/>
  <c r="F45" i="18"/>
  <c r="F49" i="18"/>
  <c r="F53" i="18"/>
  <c r="F57" i="18"/>
  <c r="F61" i="18"/>
  <c r="F65" i="18"/>
  <c r="F69" i="18"/>
  <c r="F73" i="18"/>
  <c r="F77" i="18"/>
  <c r="F81" i="18"/>
  <c r="F85" i="18"/>
  <c r="F89" i="18"/>
  <c r="F93" i="18"/>
  <c r="F97" i="18"/>
  <c r="F101" i="18"/>
  <c r="F105" i="18"/>
  <c r="F109" i="18"/>
  <c r="F113" i="18"/>
  <c r="F117" i="18"/>
  <c r="F121" i="18"/>
  <c r="E18" i="18"/>
  <c r="E50" i="18"/>
  <c r="E82" i="18"/>
  <c r="E118" i="18"/>
  <c r="E6" i="18"/>
  <c r="E34" i="18"/>
  <c r="E38" i="18"/>
  <c r="E66" i="18"/>
  <c r="E70" i="18"/>
  <c r="E98" i="18"/>
  <c r="E102" i="18"/>
  <c r="E110" i="18"/>
  <c r="E122" i="18"/>
  <c r="F15" i="18"/>
  <c r="F19" i="18"/>
  <c r="F23" i="18"/>
  <c r="F31" i="18"/>
  <c r="F39" i="18"/>
  <c r="F43" i="18"/>
  <c r="F47" i="18"/>
  <c r="F51" i="18"/>
  <c r="F87" i="18"/>
  <c r="F91" i="18"/>
  <c r="E55" i="18"/>
  <c r="E63" i="18"/>
  <c r="E111" i="18"/>
  <c r="E115" i="18"/>
  <c r="E119" i="18"/>
  <c r="F16" i="18"/>
  <c r="F24" i="18"/>
  <c r="F68" i="18"/>
  <c r="F72" i="18"/>
  <c r="F76" i="18"/>
  <c r="F80" i="18"/>
  <c r="F84" i="18"/>
  <c r="F88" i="18"/>
  <c r="E5" i="18"/>
  <c r="E9" i="18"/>
  <c r="E13" i="18"/>
  <c r="E17" i="18"/>
  <c r="E21" i="18"/>
  <c r="E25" i="18"/>
  <c r="E29" i="18"/>
  <c r="E33" i="18"/>
  <c r="E37" i="18"/>
  <c r="E41" i="18"/>
  <c r="E45" i="18"/>
  <c r="E49" i="18"/>
  <c r="E53" i="18"/>
  <c r="E57" i="18"/>
  <c r="E61" i="18"/>
  <c r="E65" i="18"/>
  <c r="E69" i="18"/>
  <c r="E73" i="18"/>
  <c r="E77" i="18"/>
  <c r="E81" i="18"/>
  <c r="E85" i="18"/>
  <c r="E89" i="18"/>
  <c r="E93" i="18"/>
  <c r="E97" i="18"/>
  <c r="E101" i="18"/>
  <c r="E105" i="18"/>
  <c r="E22" i="18"/>
  <c r="E54" i="18"/>
  <c r="E86" i="18"/>
  <c r="E10" i="18"/>
  <c r="E14" i="18"/>
  <c r="E26" i="18"/>
  <c r="E30" i="18"/>
  <c r="E42" i="18"/>
  <c r="E46" i="18"/>
  <c r="E58" i="18"/>
  <c r="E62" i="18"/>
  <c r="E74" i="18"/>
  <c r="E78" i="18"/>
  <c r="E90" i="18"/>
  <c r="E94" i="18"/>
  <c r="E106" i="18"/>
  <c r="E109" i="18"/>
  <c r="E113" i="18"/>
  <c r="E117" i="18"/>
  <c r="E121" i="18"/>
  <c r="F6" i="18"/>
  <c r="F10" i="18"/>
  <c r="F14" i="18"/>
  <c r="F18" i="18"/>
  <c r="F22" i="18"/>
  <c r="F26" i="18"/>
  <c r="F30" i="18"/>
  <c r="F34" i="18"/>
  <c r="F38" i="18"/>
  <c r="F42" i="18"/>
  <c r="F46" i="18"/>
  <c r="F50" i="18"/>
  <c r="F54" i="18"/>
  <c r="F58" i="18"/>
  <c r="F62" i="18"/>
  <c r="F66" i="18"/>
  <c r="F70" i="18"/>
  <c r="F74" i="18"/>
  <c r="F78" i="18"/>
  <c r="F82" i="18"/>
  <c r="F86" i="18"/>
  <c r="F90" i="18"/>
  <c r="F94" i="18"/>
  <c r="F98" i="18"/>
  <c r="F102" i="18"/>
  <c r="F106" i="18"/>
  <c r="F110" i="18"/>
  <c r="F114" i="18"/>
  <c r="F118" i="18"/>
  <c r="F122" i="18"/>
  <c r="F7" i="18"/>
  <c r="AD17" i="18" s="1"/>
  <c r="F11" i="18"/>
  <c r="F27" i="18"/>
  <c r="F35" i="18"/>
  <c r="F55" i="18"/>
  <c r="F59" i="18"/>
  <c r="F63" i="18"/>
  <c r="F67" i="18"/>
  <c r="F71" i="18"/>
  <c r="F75" i="18"/>
  <c r="F79" i="18"/>
  <c r="F83" i="18"/>
  <c r="F95" i="18"/>
  <c r="F99" i="18"/>
  <c r="F103" i="18"/>
  <c r="F107" i="18"/>
  <c r="F111" i="18"/>
  <c r="F115" i="18"/>
  <c r="F119" i="18"/>
  <c r="W7" i="18"/>
  <c r="W119" i="18" l="1"/>
  <c r="AD129" i="18"/>
  <c r="W27" i="18"/>
  <c r="AD37" i="18"/>
  <c r="W118" i="18"/>
  <c r="AD128" i="18"/>
  <c r="W70" i="18"/>
  <c r="AD80" i="18"/>
  <c r="W38" i="18"/>
  <c r="AD48" i="18"/>
  <c r="V109" i="18"/>
  <c r="V14" i="18"/>
  <c r="V93" i="18"/>
  <c r="V45" i="18"/>
  <c r="W84" i="18"/>
  <c r="AD94" i="18"/>
  <c r="V115" i="18"/>
  <c r="W19" i="18"/>
  <c r="AD29" i="18"/>
  <c r="V82" i="18"/>
  <c r="W85" i="18"/>
  <c r="AD95" i="18"/>
  <c r="W53" i="18"/>
  <c r="AD63" i="18"/>
  <c r="W5" i="18"/>
  <c r="R2" i="18" s="1"/>
  <c r="AD15" i="18"/>
  <c r="V92" i="18"/>
  <c r="V76" i="18"/>
  <c r="V60" i="18"/>
  <c r="V28" i="18"/>
  <c r="V12" i="18"/>
  <c r="W112" i="18"/>
  <c r="AD122" i="18"/>
  <c r="W56" i="18"/>
  <c r="AD66" i="18"/>
  <c r="W20" i="18"/>
  <c r="AD30" i="18"/>
  <c r="W115" i="18"/>
  <c r="AD125" i="18"/>
  <c r="W99" i="18"/>
  <c r="AD109" i="18"/>
  <c r="W75" i="18"/>
  <c r="AD85" i="18"/>
  <c r="W59" i="18"/>
  <c r="AD69" i="18"/>
  <c r="W11" i="18"/>
  <c r="AD21" i="18"/>
  <c r="W114" i="18"/>
  <c r="AD124" i="18"/>
  <c r="W98" i="18"/>
  <c r="AD108" i="18"/>
  <c r="W82" i="18"/>
  <c r="AD92" i="18"/>
  <c r="W66" i="18"/>
  <c r="AD76" i="18"/>
  <c r="W50" i="18"/>
  <c r="AD60" i="18"/>
  <c r="W34" i="18"/>
  <c r="AD44" i="18"/>
  <c r="W18" i="18"/>
  <c r="AD28" i="18"/>
  <c r="V121" i="18"/>
  <c r="V106" i="18"/>
  <c r="V74" i="18"/>
  <c r="V42" i="18"/>
  <c r="V10" i="18"/>
  <c r="V105" i="18"/>
  <c r="V89" i="18"/>
  <c r="V73" i="18"/>
  <c r="V57" i="18"/>
  <c r="V41" i="18"/>
  <c r="V25" i="18"/>
  <c r="V9" i="18"/>
  <c r="W80" i="18"/>
  <c r="AD90" i="18"/>
  <c r="W24" i="18"/>
  <c r="AD34" i="18"/>
  <c r="V111" i="18"/>
  <c r="W87" i="18"/>
  <c r="AD97" i="18"/>
  <c r="W39" i="18"/>
  <c r="AD49" i="18"/>
  <c r="W15" i="18"/>
  <c r="AD25" i="18"/>
  <c r="V98" i="18"/>
  <c r="V34" i="18"/>
  <c r="V50" i="18"/>
  <c r="W113" i="18"/>
  <c r="AD123" i="18"/>
  <c r="W97" i="18"/>
  <c r="AD107" i="18"/>
  <c r="W81" i="18"/>
  <c r="AD91" i="18"/>
  <c r="W65" i="18"/>
  <c r="AD75" i="18"/>
  <c r="W49" i="18"/>
  <c r="AD59" i="18"/>
  <c r="W33" i="18"/>
  <c r="AD43" i="18"/>
  <c r="W17" i="18"/>
  <c r="AD27" i="18"/>
  <c r="V120" i="18"/>
  <c r="V104" i="18"/>
  <c r="V88" i="18"/>
  <c r="V72" i="18"/>
  <c r="V56" i="18"/>
  <c r="V40" i="18"/>
  <c r="V24" i="18"/>
  <c r="V8" i="18"/>
  <c r="W108" i="18"/>
  <c r="AD118" i="18"/>
  <c r="W92" i="18"/>
  <c r="AD102" i="18"/>
  <c r="W52" i="18"/>
  <c r="AD62" i="18"/>
  <c r="W36" i="18"/>
  <c r="AD46" i="18"/>
  <c r="W12" i="18"/>
  <c r="AD22" i="18"/>
  <c r="V99" i="18"/>
  <c r="W103" i="18"/>
  <c r="AD113" i="18"/>
  <c r="W63" i="18"/>
  <c r="AD73" i="18"/>
  <c r="W102" i="18"/>
  <c r="AD112" i="18"/>
  <c r="W54" i="18"/>
  <c r="AD64" i="18"/>
  <c r="W6" i="18"/>
  <c r="AD16" i="18"/>
  <c r="V78" i="18"/>
  <c r="V22" i="18"/>
  <c r="V61" i="18"/>
  <c r="V13" i="18"/>
  <c r="W68" i="18"/>
  <c r="AD78" i="18"/>
  <c r="W43" i="18"/>
  <c r="AD53" i="18"/>
  <c r="V38" i="18"/>
  <c r="W117" i="18"/>
  <c r="AD127" i="18"/>
  <c r="W69" i="18"/>
  <c r="AD79" i="18"/>
  <c r="W21" i="18"/>
  <c r="AD31" i="18"/>
  <c r="W96" i="18"/>
  <c r="AD106" i="18"/>
  <c r="W40" i="18"/>
  <c r="AD50" i="18"/>
  <c r="V103" i="18"/>
  <c r="W111" i="18"/>
  <c r="AD121" i="18"/>
  <c r="W95" i="18"/>
  <c r="AD105" i="18"/>
  <c r="W71" i="18"/>
  <c r="AD81" i="18"/>
  <c r="W55" i="18"/>
  <c r="AD65" i="18"/>
  <c r="W110" i="18"/>
  <c r="AD120" i="18"/>
  <c r="W94" i="18"/>
  <c r="AD104" i="18"/>
  <c r="W78" i="18"/>
  <c r="AD88" i="18"/>
  <c r="W62" i="18"/>
  <c r="AD72" i="18"/>
  <c r="W46" i="18"/>
  <c r="AD56" i="18"/>
  <c r="W30" i="18"/>
  <c r="AD40" i="18"/>
  <c r="W14" i="18"/>
  <c r="AD24" i="18"/>
  <c r="V117" i="18"/>
  <c r="V94" i="18"/>
  <c r="V62" i="18"/>
  <c r="V30" i="18"/>
  <c r="V86" i="18"/>
  <c r="V101" i="18"/>
  <c r="V85" i="18"/>
  <c r="V69" i="18"/>
  <c r="V53" i="18"/>
  <c r="V37" i="18"/>
  <c r="V21" i="18"/>
  <c r="W76" i="18"/>
  <c r="AD86" i="18"/>
  <c r="W16" i="18"/>
  <c r="AD26" i="18"/>
  <c r="V63" i="18"/>
  <c r="W51" i="18"/>
  <c r="AD61" i="18"/>
  <c r="W31" i="18"/>
  <c r="AD41" i="18"/>
  <c r="V122" i="18"/>
  <c r="V70" i="18"/>
  <c r="V6" i="18"/>
  <c r="V18" i="18"/>
  <c r="W109" i="18"/>
  <c r="AD119" i="18"/>
  <c r="W93" i="18"/>
  <c r="AD103" i="18"/>
  <c r="W77" i="18"/>
  <c r="AD87" i="18"/>
  <c r="W61" i="18"/>
  <c r="AD71" i="18"/>
  <c r="W45" i="18"/>
  <c r="AD55" i="18"/>
  <c r="W29" i="18"/>
  <c r="AD39" i="18"/>
  <c r="W13" i="18"/>
  <c r="AD23" i="18"/>
  <c r="V116" i="18"/>
  <c r="V100" i="18"/>
  <c r="V84" i="18"/>
  <c r="V68" i="18"/>
  <c r="V52" i="18"/>
  <c r="V36" i="18"/>
  <c r="V20" i="18"/>
  <c r="V59" i="18"/>
  <c r="W120" i="18"/>
  <c r="AD130" i="18"/>
  <c r="W104" i="18"/>
  <c r="AD114" i="18"/>
  <c r="W64" i="18"/>
  <c r="AD74" i="18"/>
  <c r="W48" i="18"/>
  <c r="AD58" i="18"/>
  <c r="W32" i="18"/>
  <c r="AD42" i="18"/>
  <c r="W8" i="18"/>
  <c r="AD18" i="18"/>
  <c r="V95" i="18"/>
  <c r="W79" i="18"/>
  <c r="AD89" i="18"/>
  <c r="W86" i="18"/>
  <c r="AD96" i="18"/>
  <c r="W22" i="18"/>
  <c r="AD32" i="18"/>
  <c r="V46" i="18"/>
  <c r="V77" i="18"/>
  <c r="V29" i="18"/>
  <c r="W91" i="18"/>
  <c r="AD101" i="18"/>
  <c r="V102" i="18"/>
  <c r="W101" i="18"/>
  <c r="AD111" i="18"/>
  <c r="W37" i="18"/>
  <c r="AD47" i="18"/>
  <c r="V108" i="18"/>
  <c r="V44" i="18"/>
  <c r="W107" i="18"/>
  <c r="AD117" i="18"/>
  <c r="W83" i="18"/>
  <c r="AD93" i="18"/>
  <c r="W67" i="18"/>
  <c r="AD77" i="18"/>
  <c r="W35" i="18"/>
  <c r="AD45" i="18"/>
  <c r="W122" i="18"/>
  <c r="AD132" i="18"/>
  <c r="W106" i="18"/>
  <c r="AD116" i="18"/>
  <c r="W90" i="18"/>
  <c r="AD100" i="18"/>
  <c r="W74" i="18"/>
  <c r="AD84" i="18"/>
  <c r="W58" i="18"/>
  <c r="AD68" i="18"/>
  <c r="W42" i="18"/>
  <c r="AD52" i="18"/>
  <c r="W26" i="18"/>
  <c r="AD36" i="18"/>
  <c r="W10" i="18"/>
  <c r="AD20" i="18"/>
  <c r="V113" i="18"/>
  <c r="V90" i="18"/>
  <c r="V58" i="18"/>
  <c r="V26" i="18"/>
  <c r="V54" i="18"/>
  <c r="V97" i="18"/>
  <c r="V81" i="18"/>
  <c r="V65" i="18"/>
  <c r="V49" i="18"/>
  <c r="V33" i="18"/>
  <c r="V17" i="18"/>
  <c r="W88" i="18"/>
  <c r="AD98" i="18"/>
  <c r="W72" i="18"/>
  <c r="AD82" i="18"/>
  <c r="V119" i="18"/>
  <c r="V55" i="18"/>
  <c r="W47" i="18"/>
  <c r="AD57" i="18"/>
  <c r="W23" i="18"/>
  <c r="AD33" i="18"/>
  <c r="V110" i="18"/>
  <c r="V66" i="18"/>
  <c r="V118" i="18"/>
  <c r="W121" i="18"/>
  <c r="AD131" i="18"/>
  <c r="W105" i="18"/>
  <c r="AD115" i="18"/>
  <c r="W89" i="18"/>
  <c r="AD99" i="18"/>
  <c r="W73" i="18"/>
  <c r="AD83" i="18"/>
  <c r="W57" i="18"/>
  <c r="AD67" i="18"/>
  <c r="W41" i="18"/>
  <c r="AD51" i="18"/>
  <c r="W25" i="18"/>
  <c r="AD35" i="18"/>
  <c r="W9" i="18"/>
  <c r="AD19" i="18"/>
  <c r="V112" i="18"/>
  <c r="V96" i="18"/>
  <c r="V80" i="18"/>
  <c r="V64" i="18"/>
  <c r="V48" i="18"/>
  <c r="V32" i="18"/>
  <c r="V16" i="18"/>
  <c r="W116" i="18"/>
  <c r="AD126" i="18"/>
  <c r="W100" i="18"/>
  <c r="AD110" i="18"/>
  <c r="W60" i="18"/>
  <c r="AD70" i="18"/>
  <c r="W44" i="18"/>
  <c r="AD54" i="18"/>
  <c r="W28" i="18"/>
  <c r="AD38" i="18"/>
  <c r="V107" i="18"/>
  <c r="V91" i="18"/>
  <c r="V5" i="18"/>
  <c r="Y11" i="7"/>
  <c r="X11" i="7"/>
  <c r="D10" i="15"/>
  <c r="AC5" i="18" l="1"/>
  <c r="AD5" i="18"/>
  <c r="AD4" i="18"/>
  <c r="AC4" i="18"/>
  <c r="R3" i="18"/>
  <c r="R4" i="18" s="1"/>
  <c r="Y5" i="18"/>
  <c r="Y6" i="18" s="1"/>
  <c r="Y7" i="18" s="1"/>
  <c r="Y8" i="18" s="1"/>
  <c r="Y9" i="18" s="1"/>
  <c r="Y10" i="18" s="1"/>
  <c r="Y11" i="18" s="1"/>
  <c r="Y12" i="18" s="1"/>
  <c r="Y13" i="18" s="1"/>
  <c r="Y14" i="18" s="1"/>
  <c r="Y15" i="18" s="1"/>
  <c r="Y16" i="18" s="1"/>
  <c r="Y17" i="18" s="1"/>
  <c r="Y18" i="18" s="1"/>
  <c r="Y19" i="18" s="1"/>
  <c r="Y20" i="18" s="1"/>
  <c r="Y21" i="18" s="1"/>
  <c r="Y22" i="18" s="1"/>
  <c r="Y23" i="18" s="1"/>
  <c r="Y24" i="18" s="1"/>
  <c r="Y25" i="18" s="1"/>
  <c r="Y26" i="18" s="1"/>
  <c r="Y27" i="18" s="1"/>
  <c r="Y28" i="18" s="1"/>
  <c r="Y29" i="18" s="1"/>
  <c r="Y30" i="18" s="1"/>
  <c r="Y31" i="18" s="1"/>
  <c r="Y32" i="18" s="1"/>
  <c r="Y33" i="18" s="1"/>
  <c r="Y34" i="18" s="1"/>
  <c r="Y35" i="18" s="1"/>
  <c r="Y36" i="18" s="1"/>
  <c r="Y37" i="18" s="1"/>
  <c r="Y38" i="18" s="1"/>
  <c r="Y39" i="18" s="1"/>
  <c r="Y40" i="18" s="1"/>
  <c r="Y41" i="18" s="1"/>
  <c r="Y42" i="18" s="1"/>
  <c r="Y43" i="18" s="1"/>
  <c r="Y44" i="18" s="1"/>
  <c r="Y45" i="18" s="1"/>
  <c r="Y46" i="18" s="1"/>
  <c r="Y47" i="18" s="1"/>
  <c r="Y48" i="18" s="1"/>
  <c r="Y49" i="18" s="1"/>
  <c r="Y50" i="18" s="1"/>
  <c r="Y51" i="18" s="1"/>
  <c r="Y52" i="18" s="1"/>
  <c r="Y53" i="18" s="1"/>
  <c r="Y54" i="18" s="1"/>
  <c r="Y55" i="18" s="1"/>
  <c r="Y56" i="18" s="1"/>
  <c r="Y57" i="18" s="1"/>
  <c r="Y58" i="18" s="1"/>
  <c r="Y59" i="18" s="1"/>
  <c r="Y60" i="18" s="1"/>
  <c r="Y61" i="18" s="1"/>
  <c r="Y62" i="18" s="1"/>
  <c r="Y63" i="18" s="1"/>
  <c r="Y64" i="18" s="1"/>
  <c r="Y65" i="18" s="1"/>
  <c r="Y66" i="18" s="1"/>
  <c r="Y67" i="18" s="1"/>
  <c r="Y68" i="18" s="1"/>
  <c r="Y69" i="18" s="1"/>
  <c r="Y70" i="18" s="1"/>
  <c r="Y71" i="18" s="1"/>
  <c r="Y72" i="18" s="1"/>
  <c r="Y73" i="18" s="1"/>
  <c r="Y74" i="18" s="1"/>
  <c r="Y75" i="18" s="1"/>
  <c r="Y76" i="18" s="1"/>
  <c r="Y77" i="18" s="1"/>
  <c r="Y78" i="18" s="1"/>
  <c r="Y79" i="18" s="1"/>
  <c r="Y80" i="18" s="1"/>
  <c r="Y81" i="18" s="1"/>
  <c r="Y82" i="18" s="1"/>
  <c r="Y83" i="18" s="1"/>
  <c r="Y84" i="18" s="1"/>
  <c r="Y85" i="18" s="1"/>
  <c r="Y86" i="18" s="1"/>
  <c r="Y87" i="18" s="1"/>
  <c r="Y88" i="18" s="1"/>
  <c r="Y89" i="18" s="1"/>
  <c r="Y90" i="18" s="1"/>
  <c r="Y91" i="18" s="1"/>
  <c r="Y92" i="18" s="1"/>
  <c r="Y93" i="18" s="1"/>
  <c r="Y94" i="18" s="1"/>
  <c r="Y95" i="18" s="1"/>
  <c r="Y96" i="18" s="1"/>
  <c r="Y97" i="18" s="1"/>
  <c r="Y98" i="18" s="1"/>
  <c r="Y99" i="18" s="1"/>
  <c r="Y100" i="18" s="1"/>
  <c r="Y101" i="18" s="1"/>
  <c r="Y102" i="18" s="1"/>
  <c r="Y103" i="18" s="1"/>
  <c r="Y104" i="18" s="1"/>
  <c r="Y105" i="18" s="1"/>
  <c r="Y106" i="18" s="1"/>
  <c r="Y107" i="18" s="1"/>
  <c r="Y108" i="18" s="1"/>
  <c r="Y109" i="18" s="1"/>
  <c r="Y110" i="18" s="1"/>
  <c r="Y111" i="18" s="1"/>
  <c r="Y112" i="18" s="1"/>
  <c r="Y113" i="18" s="1"/>
  <c r="Y114" i="18" s="1"/>
  <c r="Y115" i="18" s="1"/>
  <c r="Y116" i="18" s="1"/>
  <c r="Y117" i="18" s="1"/>
  <c r="Y118" i="18" s="1"/>
  <c r="Y119" i="18" s="1"/>
  <c r="Y120" i="18" s="1"/>
  <c r="Y121" i="18" s="1"/>
  <c r="Y122" i="18" s="1"/>
  <c r="Q3" i="18"/>
  <c r="Q2" i="18"/>
  <c r="X5" i="18"/>
  <c r="X6" i="18" s="1"/>
  <c r="X7" i="18" s="1"/>
  <c r="X8" i="18" s="1"/>
  <c r="X9" i="18" s="1"/>
  <c r="X10" i="18" s="1"/>
  <c r="X11" i="18" s="1"/>
  <c r="X12" i="18" s="1"/>
  <c r="X13" i="18" s="1"/>
  <c r="X14" i="18" s="1"/>
  <c r="X15" i="18" s="1"/>
  <c r="X16" i="18" s="1"/>
  <c r="X17" i="18" s="1"/>
  <c r="X18" i="18" s="1"/>
  <c r="X19" i="18" s="1"/>
  <c r="X20" i="18" s="1"/>
  <c r="X21" i="18" s="1"/>
  <c r="X22" i="18" s="1"/>
  <c r="X23" i="18" s="1"/>
  <c r="X24" i="18" s="1"/>
  <c r="X25" i="18" s="1"/>
  <c r="X26" i="18" s="1"/>
  <c r="X27" i="18" s="1"/>
  <c r="X28" i="18" s="1"/>
  <c r="X29" i="18" s="1"/>
  <c r="X30" i="18" s="1"/>
  <c r="X31" i="18" s="1"/>
  <c r="X32" i="18" s="1"/>
  <c r="X33" i="18" s="1"/>
  <c r="X34" i="18" s="1"/>
  <c r="X35" i="18" s="1"/>
  <c r="X36" i="18" s="1"/>
  <c r="X37" i="18" s="1"/>
  <c r="X38" i="18" s="1"/>
  <c r="X39" i="18" s="1"/>
  <c r="X40" i="18" s="1"/>
  <c r="X41" i="18" s="1"/>
  <c r="X42" i="18" s="1"/>
  <c r="X43" i="18" s="1"/>
  <c r="X44" i="18" s="1"/>
  <c r="X45" i="18" s="1"/>
  <c r="X46" i="18" s="1"/>
  <c r="X47" i="18" s="1"/>
  <c r="X48" i="18" s="1"/>
  <c r="X49" i="18" s="1"/>
  <c r="X50" i="18" s="1"/>
  <c r="X51" i="18" s="1"/>
  <c r="X52" i="18" s="1"/>
  <c r="X53" i="18" s="1"/>
  <c r="X54" i="18" s="1"/>
  <c r="X55" i="18" s="1"/>
  <c r="X56" i="18" s="1"/>
  <c r="X57" i="18" s="1"/>
  <c r="X58" i="18" s="1"/>
  <c r="X59" i="18" s="1"/>
  <c r="X60" i="18" s="1"/>
  <c r="X61" i="18" s="1"/>
  <c r="X62" i="18" s="1"/>
  <c r="X63" i="18" s="1"/>
  <c r="X64" i="18" s="1"/>
  <c r="X65" i="18" s="1"/>
  <c r="X66" i="18" s="1"/>
  <c r="X67" i="18" s="1"/>
  <c r="X68" i="18" s="1"/>
  <c r="X69" i="18" s="1"/>
  <c r="X70" i="18" s="1"/>
  <c r="X71" i="18" s="1"/>
  <c r="X72" i="18" s="1"/>
  <c r="X73" i="18" s="1"/>
  <c r="X74" i="18" s="1"/>
  <c r="X75" i="18" s="1"/>
  <c r="X76" i="18" s="1"/>
  <c r="X77" i="18" s="1"/>
  <c r="X78" i="18" s="1"/>
  <c r="X79" i="18" s="1"/>
  <c r="X80" i="18" s="1"/>
  <c r="X81" i="18" s="1"/>
  <c r="X82" i="18" s="1"/>
  <c r="X83" i="18" s="1"/>
  <c r="X84" i="18" s="1"/>
  <c r="X85" i="18" s="1"/>
  <c r="X86" i="18" s="1"/>
  <c r="X87" i="18" s="1"/>
  <c r="X88" i="18" s="1"/>
  <c r="X89" i="18" s="1"/>
  <c r="X90" i="18" s="1"/>
  <c r="X91" i="18" s="1"/>
  <c r="X92" i="18" s="1"/>
  <c r="X93" i="18" s="1"/>
  <c r="X94" i="18" s="1"/>
  <c r="X95" i="18" s="1"/>
  <c r="X96" i="18" s="1"/>
  <c r="X97" i="18" s="1"/>
  <c r="X98" i="18" s="1"/>
  <c r="X99" i="18" s="1"/>
  <c r="X100" i="18" s="1"/>
  <c r="X101" i="18" s="1"/>
  <c r="X102" i="18" s="1"/>
  <c r="X103" i="18" s="1"/>
  <c r="X104" i="18" s="1"/>
  <c r="X105" i="18" s="1"/>
  <c r="X106" i="18" s="1"/>
  <c r="X107" i="18" s="1"/>
  <c r="X108" i="18" s="1"/>
  <c r="X109" i="18" s="1"/>
  <c r="X110" i="18" s="1"/>
  <c r="X111" i="18" s="1"/>
  <c r="X112" i="18" s="1"/>
  <c r="X113" i="18" s="1"/>
  <c r="X114" i="18" s="1"/>
  <c r="X115" i="18" s="1"/>
  <c r="X116" i="18" s="1"/>
  <c r="X117" i="18" s="1"/>
  <c r="X118" i="18" s="1"/>
  <c r="X119" i="18" s="1"/>
  <c r="X120" i="18" s="1"/>
  <c r="X121" i="18" s="1"/>
  <c r="X122" i="18" s="1"/>
  <c r="C17" i="7"/>
  <c r="AD8" i="18" l="1"/>
  <c r="AD9" i="18"/>
  <c r="AC9" i="18"/>
  <c r="AC8" i="18"/>
  <c r="Q4" i="18"/>
  <c r="M6" i="13"/>
  <c r="N6" i="13" s="1"/>
  <c r="M7" i="13"/>
  <c r="N7" i="13" s="1"/>
  <c r="M8" i="13"/>
  <c r="N8" i="13" s="1"/>
  <c r="M9" i="13"/>
  <c r="N9" i="13" s="1"/>
  <c r="M10" i="13"/>
  <c r="N10" i="13" s="1"/>
  <c r="M11" i="13"/>
  <c r="N11" i="13" s="1"/>
  <c r="M12" i="13"/>
  <c r="N12" i="13" s="1"/>
  <c r="M13" i="13"/>
  <c r="N13" i="13" s="1"/>
  <c r="M14" i="13"/>
  <c r="N14" i="13" s="1"/>
  <c r="M15" i="13"/>
  <c r="N15" i="13" s="1"/>
  <c r="M16" i="13"/>
  <c r="N16" i="13" s="1"/>
  <c r="M17" i="13"/>
  <c r="N17" i="13" s="1"/>
  <c r="M18" i="13"/>
  <c r="N18" i="13" s="1"/>
  <c r="M19" i="13"/>
  <c r="N19" i="13" s="1"/>
  <c r="M20" i="13"/>
  <c r="N20" i="13" s="1"/>
  <c r="M21" i="13"/>
  <c r="N21" i="13" s="1"/>
  <c r="M22" i="13"/>
  <c r="N22" i="13" s="1"/>
  <c r="M23" i="13"/>
  <c r="N23" i="13" s="1"/>
  <c r="M24" i="13"/>
  <c r="N24" i="13" s="1"/>
  <c r="M25" i="13"/>
  <c r="N25" i="13" s="1"/>
  <c r="M26" i="13"/>
  <c r="N26" i="13" s="1"/>
  <c r="M27" i="13"/>
  <c r="N27" i="13" s="1"/>
  <c r="M28" i="13"/>
  <c r="N28" i="13" s="1"/>
  <c r="M29" i="13"/>
  <c r="N29" i="13" s="1"/>
  <c r="M30" i="13"/>
  <c r="N30" i="13" s="1"/>
  <c r="M31" i="13"/>
  <c r="N31" i="13" s="1"/>
  <c r="M32" i="13"/>
  <c r="N32" i="13" s="1"/>
  <c r="M33" i="13"/>
  <c r="N33" i="13" s="1"/>
  <c r="M34" i="13"/>
  <c r="N34" i="13" s="1"/>
  <c r="M35" i="13"/>
  <c r="N35" i="13" s="1"/>
  <c r="M36" i="13"/>
  <c r="N36" i="13" s="1"/>
  <c r="M37" i="13"/>
  <c r="N37" i="13" s="1"/>
  <c r="M38" i="13"/>
  <c r="N38" i="13" s="1"/>
  <c r="M39" i="13"/>
  <c r="N39" i="13" s="1"/>
  <c r="M40" i="13"/>
  <c r="N40" i="13" s="1"/>
  <c r="M41" i="13"/>
  <c r="N41" i="13" s="1"/>
  <c r="M42" i="13"/>
  <c r="N42" i="13" s="1"/>
  <c r="M43" i="13"/>
  <c r="N43" i="13" s="1"/>
  <c r="M44" i="13"/>
  <c r="N44" i="13" s="1"/>
  <c r="M45" i="13"/>
  <c r="N45" i="13" s="1"/>
  <c r="M46" i="13"/>
  <c r="N46" i="13" s="1"/>
  <c r="M47" i="13"/>
  <c r="N47" i="13" s="1"/>
  <c r="M48" i="13"/>
  <c r="N48" i="13" s="1"/>
  <c r="M49" i="13"/>
  <c r="N49" i="13" s="1"/>
  <c r="M50" i="13"/>
  <c r="N50" i="13" s="1"/>
  <c r="M51" i="13"/>
  <c r="N51" i="13" s="1"/>
  <c r="M52" i="13"/>
  <c r="N52" i="13" s="1"/>
  <c r="M53" i="13"/>
  <c r="N53" i="13" s="1"/>
  <c r="M54" i="13"/>
  <c r="N54" i="13" s="1"/>
  <c r="M55" i="13"/>
  <c r="N55" i="13" s="1"/>
  <c r="M56" i="13"/>
  <c r="N56" i="13" s="1"/>
  <c r="M57" i="13"/>
  <c r="N57" i="13" s="1"/>
  <c r="M58" i="13"/>
  <c r="N58" i="13" s="1"/>
  <c r="M59" i="13"/>
  <c r="N59" i="13" s="1"/>
  <c r="M60" i="13"/>
  <c r="N60" i="13" s="1"/>
  <c r="M61" i="13"/>
  <c r="N61" i="13" s="1"/>
  <c r="M62" i="13"/>
  <c r="N62" i="13" s="1"/>
  <c r="M63" i="13"/>
  <c r="N63" i="13" s="1"/>
  <c r="M64" i="13"/>
  <c r="N64" i="13" s="1"/>
  <c r="M65" i="13"/>
  <c r="N65" i="13" s="1"/>
  <c r="M66" i="13"/>
  <c r="N66" i="13" s="1"/>
  <c r="M67" i="13"/>
  <c r="N67" i="13" s="1"/>
  <c r="M68" i="13"/>
  <c r="N68" i="13" s="1"/>
  <c r="M69" i="13"/>
  <c r="N69" i="13" s="1"/>
  <c r="M70" i="13"/>
  <c r="N70" i="13" s="1"/>
  <c r="M71" i="13"/>
  <c r="N71" i="13" s="1"/>
  <c r="M72" i="13"/>
  <c r="N72" i="13" s="1"/>
  <c r="M73" i="13"/>
  <c r="N73" i="13" s="1"/>
  <c r="M74" i="13"/>
  <c r="N74" i="13" s="1"/>
  <c r="M75" i="13"/>
  <c r="N75" i="13" s="1"/>
  <c r="M76" i="13"/>
  <c r="N76" i="13" s="1"/>
  <c r="M77" i="13"/>
  <c r="N77" i="13" s="1"/>
  <c r="M78" i="13"/>
  <c r="N78" i="13" s="1"/>
  <c r="M79" i="13"/>
  <c r="N79" i="13" s="1"/>
  <c r="M80" i="13"/>
  <c r="N80" i="13" s="1"/>
  <c r="M81" i="13"/>
  <c r="N81" i="13" s="1"/>
  <c r="M82" i="13"/>
  <c r="N82" i="13" s="1"/>
  <c r="M83" i="13"/>
  <c r="N83" i="13" s="1"/>
  <c r="M84" i="13"/>
  <c r="N84" i="13" s="1"/>
  <c r="M85" i="13"/>
  <c r="N85" i="13" s="1"/>
  <c r="M86" i="13"/>
  <c r="N86" i="13" s="1"/>
  <c r="M87" i="13"/>
  <c r="N87" i="13" s="1"/>
  <c r="M88" i="13"/>
  <c r="N88" i="13" s="1"/>
  <c r="M89" i="13"/>
  <c r="N89" i="13" s="1"/>
  <c r="M90" i="13"/>
  <c r="N90" i="13" s="1"/>
  <c r="M91" i="13"/>
  <c r="N91" i="13" s="1"/>
  <c r="M92" i="13"/>
  <c r="N92" i="13" s="1"/>
  <c r="M93" i="13"/>
  <c r="N93" i="13" s="1"/>
  <c r="M94" i="13"/>
  <c r="N94" i="13" s="1"/>
  <c r="M95" i="13"/>
  <c r="N95" i="13" s="1"/>
  <c r="M96" i="13"/>
  <c r="N96" i="13" s="1"/>
  <c r="M97" i="13"/>
  <c r="N97" i="13" s="1"/>
  <c r="M98" i="13"/>
  <c r="N98" i="13" s="1"/>
  <c r="M99" i="13"/>
  <c r="N99" i="13" s="1"/>
  <c r="M100" i="13"/>
  <c r="N100" i="13" s="1"/>
  <c r="M101" i="13"/>
  <c r="N101" i="13" s="1"/>
  <c r="M102" i="13"/>
  <c r="N102" i="13" s="1"/>
  <c r="M103" i="13"/>
  <c r="N103" i="13" s="1"/>
  <c r="M104" i="13"/>
  <c r="N104" i="13" s="1"/>
  <c r="M105" i="13"/>
  <c r="N105" i="13" s="1"/>
  <c r="M106" i="13"/>
  <c r="N106" i="13" s="1"/>
  <c r="M107" i="13"/>
  <c r="N107" i="13" s="1"/>
  <c r="M108" i="13"/>
  <c r="N108" i="13" s="1"/>
  <c r="M109" i="13"/>
  <c r="N109" i="13" s="1"/>
  <c r="M110" i="13"/>
  <c r="N110" i="13" s="1"/>
  <c r="M111" i="13"/>
  <c r="N111" i="13" s="1"/>
  <c r="M112" i="13"/>
  <c r="N112" i="13" s="1"/>
  <c r="M113" i="13"/>
  <c r="N113" i="13" s="1"/>
  <c r="M114" i="13"/>
  <c r="N114" i="13" s="1"/>
  <c r="M115" i="13"/>
  <c r="N115" i="13" s="1"/>
  <c r="M116" i="13"/>
  <c r="N116" i="13" s="1"/>
  <c r="M117" i="13"/>
  <c r="N117" i="13" s="1"/>
  <c r="M118" i="13"/>
  <c r="N118" i="13" s="1"/>
  <c r="M119" i="13"/>
  <c r="N119" i="13" s="1"/>
  <c r="M120" i="13"/>
  <c r="N120" i="13" s="1"/>
  <c r="M121" i="13"/>
  <c r="N121" i="13" s="1"/>
  <c r="M122" i="13"/>
  <c r="N122" i="13" s="1"/>
  <c r="M5" i="13"/>
  <c r="N5" i="13" s="1"/>
  <c r="M3" i="13"/>
  <c r="B17" i="7"/>
  <c r="N3" i="13" l="1"/>
  <c r="I109" i="7"/>
  <c r="I110" i="7"/>
  <c r="I111" i="7"/>
  <c r="I112" i="7"/>
  <c r="I113" i="7"/>
  <c r="I114" i="7"/>
  <c r="I115" i="7"/>
  <c r="I116" i="7"/>
  <c r="I117" i="7"/>
  <c r="I118" i="7"/>
  <c r="I119" i="7"/>
  <c r="I120" i="7"/>
  <c r="I121" i="7"/>
  <c r="I122" i="7"/>
  <c r="I123" i="7"/>
  <c r="I124" i="7"/>
  <c r="I125" i="7"/>
  <c r="I126" i="7"/>
  <c r="I127" i="7"/>
  <c r="I128" i="7"/>
  <c r="I129" i="7"/>
  <c r="I130" i="7"/>
  <c r="I131" i="7"/>
  <c r="I132" i="7"/>
  <c r="I133" i="7"/>
  <c r="B121" i="7"/>
  <c r="C121" i="7"/>
  <c r="B122" i="7"/>
  <c r="C122" i="7"/>
  <c r="B123" i="7"/>
  <c r="C123" i="7"/>
  <c r="B124" i="7"/>
  <c r="C124" i="7"/>
  <c r="B125" i="7"/>
  <c r="C125" i="7"/>
  <c r="B126" i="7"/>
  <c r="C126" i="7"/>
  <c r="B127" i="7"/>
  <c r="C127" i="7"/>
  <c r="B128" i="7"/>
  <c r="C128" i="7"/>
  <c r="B129" i="7"/>
  <c r="C129" i="7"/>
  <c r="B130" i="7"/>
  <c r="C130" i="7"/>
  <c r="B131" i="7"/>
  <c r="C131" i="7"/>
  <c r="B132" i="7"/>
  <c r="C132" i="7"/>
  <c r="B42" i="7"/>
  <c r="C42" i="7"/>
  <c r="B43" i="7"/>
  <c r="C43" i="7"/>
  <c r="B44" i="7"/>
  <c r="C44" i="7"/>
  <c r="B45" i="7"/>
  <c r="C45" i="7"/>
  <c r="B46" i="7"/>
  <c r="C46" i="7"/>
  <c r="B47" i="7"/>
  <c r="C47" i="7"/>
  <c r="B48" i="7"/>
  <c r="C48" i="7"/>
  <c r="B49" i="7"/>
  <c r="C49" i="7"/>
  <c r="B50" i="7"/>
  <c r="C50" i="7"/>
  <c r="B51" i="7"/>
  <c r="C51" i="7"/>
  <c r="B52" i="7"/>
  <c r="C52" i="7"/>
  <c r="B53" i="7"/>
  <c r="C53" i="7"/>
  <c r="B54" i="7"/>
  <c r="C54" i="7"/>
  <c r="E54" i="7" s="1"/>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107" i="7"/>
  <c r="C107" i="7"/>
  <c r="B108" i="7"/>
  <c r="C108" i="7"/>
  <c r="B109" i="7"/>
  <c r="C109" i="7"/>
  <c r="B110" i="7"/>
  <c r="C110" i="7"/>
  <c r="B111" i="7"/>
  <c r="C111" i="7"/>
  <c r="B112" i="7"/>
  <c r="C112" i="7"/>
  <c r="B113" i="7"/>
  <c r="C113" i="7"/>
  <c r="B114" i="7"/>
  <c r="C114" i="7"/>
  <c r="B115" i="7"/>
  <c r="C115" i="7"/>
  <c r="B116" i="7"/>
  <c r="C116" i="7"/>
  <c r="B117" i="7"/>
  <c r="C117" i="7"/>
  <c r="B118" i="7"/>
  <c r="C118" i="7"/>
  <c r="B119" i="7"/>
  <c r="C119" i="7"/>
  <c r="B120" i="7"/>
  <c r="C120" i="7"/>
  <c r="B31" i="7"/>
  <c r="C31" i="7"/>
  <c r="B32" i="7"/>
  <c r="C32" i="7"/>
  <c r="B33" i="7"/>
  <c r="C33" i="7"/>
  <c r="B34" i="7"/>
  <c r="C34" i="7"/>
  <c r="B35" i="7"/>
  <c r="C35" i="7"/>
  <c r="B36" i="7"/>
  <c r="C36" i="7"/>
  <c r="B37" i="7"/>
  <c r="C37" i="7"/>
  <c r="B38" i="7"/>
  <c r="C38" i="7"/>
  <c r="B39" i="7"/>
  <c r="C39" i="7"/>
  <c r="B40" i="7"/>
  <c r="C40" i="7"/>
  <c r="B41" i="7"/>
  <c r="C41" i="7"/>
  <c r="C30" i="7"/>
  <c r="B30" i="7"/>
  <c r="C29" i="7"/>
  <c r="B29" i="7"/>
  <c r="C28" i="7"/>
  <c r="B28" i="7"/>
  <c r="C27" i="7"/>
  <c r="B27" i="7"/>
  <c r="C26" i="7"/>
  <c r="B26" i="7"/>
  <c r="C25" i="7"/>
  <c r="B25" i="7"/>
  <c r="C24" i="7"/>
  <c r="B24" i="7"/>
  <c r="C23" i="7"/>
  <c r="B23" i="7"/>
  <c r="C22" i="7"/>
  <c r="B22" i="7"/>
  <c r="C21" i="7"/>
  <c r="B21" i="7"/>
  <c r="C20" i="7"/>
  <c r="B20" i="7"/>
  <c r="C19" i="7"/>
  <c r="B19" i="7"/>
  <c r="C18" i="7"/>
  <c r="B18" i="7"/>
  <c r="C16" i="7"/>
  <c r="B16" i="7"/>
  <c r="D17" i="7" s="1"/>
  <c r="C15" i="7"/>
  <c r="B15" i="7"/>
  <c r="C14" i="7"/>
  <c r="B14" i="7"/>
  <c r="I16" i="7"/>
  <c r="M16" i="7" s="1"/>
  <c r="I17" i="7"/>
  <c r="M17" i="7" s="1"/>
  <c r="I18" i="7"/>
  <c r="M18" i="7" s="1"/>
  <c r="I19" i="7"/>
  <c r="M19" i="7" s="1"/>
  <c r="I20" i="7"/>
  <c r="M20" i="7" s="1"/>
  <c r="I21" i="7"/>
  <c r="M21" i="7" s="1"/>
  <c r="I22" i="7"/>
  <c r="M22" i="7" s="1"/>
  <c r="I23" i="7"/>
  <c r="M23" i="7" s="1"/>
  <c r="I24" i="7"/>
  <c r="M24" i="7" s="1"/>
  <c r="I25" i="7"/>
  <c r="M25" i="7" s="1"/>
  <c r="I26" i="7"/>
  <c r="M26" i="7" s="1"/>
  <c r="I27" i="7"/>
  <c r="M27" i="7" s="1"/>
  <c r="I28" i="7"/>
  <c r="M28" i="7" s="1"/>
  <c r="I29" i="7"/>
  <c r="M29" i="7" s="1"/>
  <c r="I30" i="7"/>
  <c r="M30" i="7" s="1"/>
  <c r="I31" i="7"/>
  <c r="M31" i="7" s="1"/>
  <c r="I32" i="7"/>
  <c r="M32" i="7" s="1"/>
  <c r="I33" i="7"/>
  <c r="M33" i="7" s="1"/>
  <c r="I34" i="7"/>
  <c r="M34" i="7" s="1"/>
  <c r="I35" i="7"/>
  <c r="M35" i="7" s="1"/>
  <c r="I36" i="7"/>
  <c r="M36" i="7" s="1"/>
  <c r="I37" i="7"/>
  <c r="M37" i="7" s="1"/>
  <c r="I38" i="7"/>
  <c r="M38" i="7" s="1"/>
  <c r="I39" i="7"/>
  <c r="M39" i="7" s="1"/>
  <c r="I40" i="7"/>
  <c r="M40" i="7" s="1"/>
  <c r="I41" i="7"/>
  <c r="M41" i="7" s="1"/>
  <c r="I42" i="7"/>
  <c r="M42" i="7" s="1"/>
  <c r="I43" i="7"/>
  <c r="M43" i="7" s="1"/>
  <c r="I44" i="7"/>
  <c r="M44" i="7" s="1"/>
  <c r="I45" i="7"/>
  <c r="M45" i="7" s="1"/>
  <c r="I46" i="7"/>
  <c r="M46" i="7" s="1"/>
  <c r="I47" i="7"/>
  <c r="M47" i="7" s="1"/>
  <c r="I48" i="7"/>
  <c r="M48" i="7" s="1"/>
  <c r="I49" i="7"/>
  <c r="M49" i="7" s="1"/>
  <c r="I50" i="7"/>
  <c r="M50" i="7" s="1"/>
  <c r="I51" i="7"/>
  <c r="M51" i="7" s="1"/>
  <c r="I52" i="7"/>
  <c r="M52" i="7" s="1"/>
  <c r="I53" i="7"/>
  <c r="M53" i="7" s="1"/>
  <c r="I54" i="7"/>
  <c r="M54" i="7" s="1"/>
  <c r="I55" i="7"/>
  <c r="M55" i="7" s="1"/>
  <c r="I56" i="7"/>
  <c r="M56" i="7" s="1"/>
  <c r="I57" i="7"/>
  <c r="M57" i="7" s="1"/>
  <c r="I58" i="7"/>
  <c r="M58" i="7" s="1"/>
  <c r="I59" i="7"/>
  <c r="M59" i="7" s="1"/>
  <c r="I60" i="7"/>
  <c r="M60" i="7" s="1"/>
  <c r="I61" i="7"/>
  <c r="M61" i="7" s="1"/>
  <c r="I62" i="7"/>
  <c r="M62" i="7" s="1"/>
  <c r="I63" i="7"/>
  <c r="M63" i="7" s="1"/>
  <c r="I64" i="7"/>
  <c r="M64" i="7" s="1"/>
  <c r="I65" i="7"/>
  <c r="M65" i="7" s="1"/>
  <c r="I66" i="7"/>
  <c r="M66" i="7" s="1"/>
  <c r="I67" i="7"/>
  <c r="M67" i="7" s="1"/>
  <c r="I68" i="7"/>
  <c r="M68" i="7" s="1"/>
  <c r="I69" i="7"/>
  <c r="M69" i="7" s="1"/>
  <c r="I70" i="7"/>
  <c r="M70" i="7" s="1"/>
  <c r="I71" i="7"/>
  <c r="M71" i="7" s="1"/>
  <c r="I72" i="7"/>
  <c r="M72" i="7" s="1"/>
  <c r="I73" i="7"/>
  <c r="M73" i="7" s="1"/>
  <c r="I74" i="7"/>
  <c r="M74" i="7" s="1"/>
  <c r="I75" i="7"/>
  <c r="M75" i="7" s="1"/>
  <c r="I76" i="7"/>
  <c r="M76" i="7" s="1"/>
  <c r="I77" i="7"/>
  <c r="M77" i="7" s="1"/>
  <c r="I78" i="7"/>
  <c r="M78" i="7" s="1"/>
  <c r="I79" i="7"/>
  <c r="M79" i="7" s="1"/>
  <c r="I80" i="7"/>
  <c r="M80" i="7" s="1"/>
  <c r="I81" i="7"/>
  <c r="M81" i="7" s="1"/>
  <c r="I82" i="7"/>
  <c r="M82" i="7" s="1"/>
  <c r="I83" i="7"/>
  <c r="M83" i="7" s="1"/>
  <c r="I84" i="7"/>
  <c r="M84" i="7" s="1"/>
  <c r="I85" i="7"/>
  <c r="M85" i="7" s="1"/>
  <c r="I86" i="7"/>
  <c r="M86" i="7" s="1"/>
  <c r="I87" i="7"/>
  <c r="M87" i="7" s="1"/>
  <c r="I88" i="7"/>
  <c r="M88" i="7" s="1"/>
  <c r="I89" i="7"/>
  <c r="M89" i="7" s="1"/>
  <c r="I90" i="7"/>
  <c r="M90" i="7" s="1"/>
  <c r="I91" i="7"/>
  <c r="M91" i="7" s="1"/>
  <c r="I92" i="7"/>
  <c r="M92" i="7" s="1"/>
  <c r="I93" i="7"/>
  <c r="M93" i="7" s="1"/>
  <c r="I94" i="7"/>
  <c r="M94" i="7" s="1"/>
  <c r="I95" i="7"/>
  <c r="M95" i="7" s="1"/>
  <c r="I96" i="7"/>
  <c r="M96" i="7" s="1"/>
  <c r="I97" i="7"/>
  <c r="M97" i="7" s="1"/>
  <c r="I98" i="7"/>
  <c r="M98" i="7" s="1"/>
  <c r="I99" i="7"/>
  <c r="M99" i="7" s="1"/>
  <c r="I100" i="7"/>
  <c r="M100" i="7" s="1"/>
  <c r="I101" i="7"/>
  <c r="M101" i="7" s="1"/>
  <c r="I102" i="7"/>
  <c r="M102" i="7" s="1"/>
  <c r="I103" i="7"/>
  <c r="M103" i="7" s="1"/>
  <c r="I104" i="7"/>
  <c r="M104" i="7" s="1"/>
  <c r="I105" i="7"/>
  <c r="M105" i="7" s="1"/>
  <c r="I106" i="7"/>
  <c r="M106" i="7" s="1"/>
  <c r="I107" i="7"/>
  <c r="M107" i="7" s="1"/>
  <c r="I108" i="7"/>
  <c r="I15" i="7"/>
  <c r="M15" i="7" s="1"/>
  <c r="D61" i="7" l="1"/>
  <c r="D132" i="7"/>
  <c r="E118" i="7"/>
  <c r="E110" i="7"/>
  <c r="Y110" i="7" s="1"/>
  <c r="E86" i="7"/>
  <c r="D118" i="7"/>
  <c r="Q118" i="7" s="1"/>
  <c r="D110" i="7"/>
  <c r="D129" i="7"/>
  <c r="X129" i="7" s="1"/>
  <c r="D125" i="7"/>
  <c r="D93" i="7"/>
  <c r="X93" i="7" s="1"/>
  <c r="D89" i="7"/>
  <c r="D21" i="7"/>
  <c r="Q21" i="7" s="1"/>
  <c r="E62" i="7"/>
  <c r="Y62" i="7" s="1"/>
  <c r="E58" i="7"/>
  <c r="Y58" i="7" s="1"/>
  <c r="E65" i="7"/>
  <c r="Y65" i="7" s="1"/>
  <c r="E77" i="7"/>
  <c r="Y77" i="7" s="1"/>
  <c r="E35" i="7"/>
  <c r="Y35" i="7" s="1"/>
  <c r="E39" i="7"/>
  <c r="Y39" i="7" s="1"/>
  <c r="E70" i="7"/>
  <c r="Y70" i="7" s="1"/>
  <c r="E115" i="7"/>
  <c r="Y115" i="7" s="1"/>
  <c r="E99" i="7"/>
  <c r="R99" i="7" s="1"/>
  <c r="E59" i="7"/>
  <c r="Y59" i="7" s="1"/>
  <c r="D116" i="7"/>
  <c r="Q116" i="7" s="1"/>
  <c r="E129" i="7"/>
  <c r="Y129" i="7" s="1"/>
  <c r="E125" i="7"/>
  <c r="Y125" i="7" s="1"/>
  <c r="D43" i="7"/>
  <c r="Q43" i="7" s="1"/>
  <c r="D41" i="7"/>
  <c r="Q41" i="7" s="1"/>
  <c r="D121" i="7"/>
  <c r="Q121" i="7" s="1"/>
  <c r="E83" i="7"/>
  <c r="R83" i="7" s="1"/>
  <c r="E67" i="7"/>
  <c r="R67" i="7" s="1"/>
  <c r="E51" i="7"/>
  <c r="R51" i="7" s="1"/>
  <c r="E126" i="7"/>
  <c r="R126" i="7" s="1"/>
  <c r="D119" i="7"/>
  <c r="X119" i="7" s="1"/>
  <c r="D103" i="7"/>
  <c r="Q103" i="7" s="1"/>
  <c r="D87" i="7"/>
  <c r="X87" i="7" s="1"/>
  <c r="D67" i="7"/>
  <c r="X67" i="7" s="1"/>
  <c r="D63" i="7"/>
  <c r="X63" i="7" s="1"/>
  <c r="D59" i="7"/>
  <c r="Q59" i="7" s="1"/>
  <c r="D55" i="7"/>
  <c r="Q55" i="7" s="1"/>
  <c r="D130" i="7"/>
  <c r="X130" i="7" s="1"/>
  <c r="D122" i="7"/>
  <c r="X122" i="7" s="1"/>
  <c r="E114" i="7"/>
  <c r="R114" i="7" s="1"/>
  <c r="E37" i="7"/>
  <c r="R37" i="7" s="1"/>
  <c r="D39" i="7"/>
  <c r="Q39" i="7" s="1"/>
  <c r="D113" i="7"/>
  <c r="X113" i="7" s="1"/>
  <c r="D105" i="7"/>
  <c r="X105" i="7" s="1"/>
  <c r="D81" i="7"/>
  <c r="X81" i="7" s="1"/>
  <c r="D73" i="7"/>
  <c r="Q73" i="7" s="1"/>
  <c r="D57" i="7"/>
  <c r="X57" i="7" s="1"/>
  <c r="D49" i="7"/>
  <c r="Q49" i="7" s="1"/>
  <c r="E29" i="7"/>
  <c r="R29" i="7" s="1"/>
  <c r="E120" i="7"/>
  <c r="Y120" i="7" s="1"/>
  <c r="E116" i="7"/>
  <c r="Y116" i="7" s="1"/>
  <c r="E112" i="7"/>
  <c r="Y112" i="7" s="1"/>
  <c r="E108" i="7"/>
  <c r="Y108" i="7" s="1"/>
  <c r="E85" i="7"/>
  <c r="R85" i="7" s="1"/>
  <c r="E61" i="7"/>
  <c r="Y61" i="7" s="1"/>
  <c r="E56" i="7"/>
  <c r="Y56" i="7" s="1"/>
  <c r="D95" i="7"/>
  <c r="Q95" i="7" s="1"/>
  <c r="E91" i="7"/>
  <c r="Y91" i="7" s="1"/>
  <c r="E122" i="7"/>
  <c r="R122" i="7" s="1"/>
  <c r="D53" i="7"/>
  <c r="Q53" i="7" s="1"/>
  <c r="D77" i="7"/>
  <c r="X77" i="7" s="1"/>
  <c r="D35" i="7"/>
  <c r="X35" i="7" s="1"/>
  <c r="D65" i="7"/>
  <c r="X65" i="7" s="1"/>
  <c r="D45" i="7"/>
  <c r="X45" i="7" s="1"/>
  <c r="E130" i="7"/>
  <c r="Y130" i="7" s="1"/>
  <c r="E17" i="7"/>
  <c r="R17" i="7" s="1"/>
  <c r="E31" i="7"/>
  <c r="Y31" i="7" s="1"/>
  <c r="D79" i="7"/>
  <c r="X79" i="7" s="1"/>
  <c r="E25" i="7"/>
  <c r="R25" i="7" s="1"/>
  <c r="D111" i="7"/>
  <c r="X111" i="7" s="1"/>
  <c r="E101" i="7"/>
  <c r="Y101" i="7" s="1"/>
  <c r="D91" i="7"/>
  <c r="X91" i="7" s="1"/>
  <c r="E75" i="7"/>
  <c r="R75" i="7" s="1"/>
  <c r="D69" i="7"/>
  <c r="Q69" i="7" s="1"/>
  <c r="D47" i="7"/>
  <c r="X47" i="7" s="1"/>
  <c r="D124" i="7"/>
  <c r="X124" i="7" s="1"/>
  <c r="D85" i="7"/>
  <c r="X85" i="7" s="1"/>
  <c r="D29" i="7"/>
  <c r="X29" i="7" s="1"/>
  <c r="E41" i="7"/>
  <c r="R41" i="7" s="1"/>
  <c r="D37" i="7"/>
  <c r="Q37" i="7" s="1"/>
  <c r="E33" i="7"/>
  <c r="R33" i="7" s="1"/>
  <c r="D114" i="7"/>
  <c r="X114" i="7" s="1"/>
  <c r="D101" i="7"/>
  <c r="X101" i="7" s="1"/>
  <c r="D97" i="7"/>
  <c r="X97" i="7" s="1"/>
  <c r="D83" i="7"/>
  <c r="Q83" i="7" s="1"/>
  <c r="E53" i="7"/>
  <c r="R53" i="7" s="1"/>
  <c r="D127" i="7"/>
  <c r="X127" i="7" s="1"/>
  <c r="D115" i="7"/>
  <c r="X115" i="7" s="1"/>
  <c r="D99" i="7"/>
  <c r="X99" i="7" s="1"/>
  <c r="D75" i="7"/>
  <c r="X75" i="7" s="1"/>
  <c r="D123" i="7"/>
  <c r="X123" i="7" s="1"/>
  <c r="D33" i="7"/>
  <c r="X33" i="7" s="1"/>
  <c r="D51" i="7"/>
  <c r="X51" i="7" s="1"/>
  <c r="D126" i="7"/>
  <c r="X126" i="7" s="1"/>
  <c r="D120" i="7"/>
  <c r="X120" i="7" s="1"/>
  <c r="D131" i="7"/>
  <c r="X131" i="7" s="1"/>
  <c r="E27" i="7"/>
  <c r="Y27" i="7" s="1"/>
  <c r="D31" i="7"/>
  <c r="X31" i="7" s="1"/>
  <c r="E119" i="7"/>
  <c r="Y119" i="7" s="1"/>
  <c r="E111" i="7"/>
  <c r="R111" i="7" s="1"/>
  <c r="E103" i="7"/>
  <c r="R103" i="7" s="1"/>
  <c r="E95" i="7"/>
  <c r="R95" i="7" s="1"/>
  <c r="E87" i="7"/>
  <c r="R87" i="7" s="1"/>
  <c r="E79" i="7"/>
  <c r="R79" i="7" s="1"/>
  <c r="E71" i="7"/>
  <c r="R71" i="7" s="1"/>
  <c r="E63" i="7"/>
  <c r="R63" i="7" s="1"/>
  <c r="E55" i="7"/>
  <c r="Y55" i="7" s="1"/>
  <c r="E47" i="7"/>
  <c r="R47" i="7" s="1"/>
  <c r="M131" i="7"/>
  <c r="M128" i="7"/>
  <c r="E43" i="7"/>
  <c r="R43" i="7" s="1"/>
  <c r="M119" i="7"/>
  <c r="D112" i="7"/>
  <c r="Q112" i="7" s="1"/>
  <c r="D117" i="7"/>
  <c r="Q117" i="7" s="1"/>
  <c r="D108" i="7"/>
  <c r="X108" i="7" s="1"/>
  <c r="D128" i="7"/>
  <c r="X128" i="7" s="1"/>
  <c r="D25" i="7"/>
  <c r="X25" i="7" s="1"/>
  <c r="M116" i="7"/>
  <c r="R35" i="7"/>
  <c r="X41" i="7"/>
  <c r="X89" i="7"/>
  <c r="Q89" i="7"/>
  <c r="Y86" i="7"/>
  <c r="R86" i="7"/>
  <c r="Y54" i="7"/>
  <c r="R54" i="7"/>
  <c r="X132" i="7"/>
  <c r="Q132" i="7"/>
  <c r="Q129" i="7"/>
  <c r="Y118" i="7"/>
  <c r="R118" i="7"/>
  <c r="X110" i="7"/>
  <c r="Q110" i="7"/>
  <c r="D15" i="7"/>
  <c r="E18" i="7"/>
  <c r="D19" i="7"/>
  <c r="D23" i="7"/>
  <c r="D27" i="7"/>
  <c r="E105" i="7"/>
  <c r="E97" i="7"/>
  <c r="E93" i="7"/>
  <c r="E89" i="7"/>
  <c r="E81" i="7"/>
  <c r="E73" i="7"/>
  <c r="D71" i="7"/>
  <c r="E69" i="7"/>
  <c r="E49" i="7"/>
  <c r="E45" i="7"/>
  <c r="E132" i="7"/>
  <c r="E128" i="7"/>
  <c r="E124" i="7"/>
  <c r="X17" i="7"/>
  <c r="Q17" i="7"/>
  <c r="X61" i="7"/>
  <c r="Q61" i="7"/>
  <c r="X125" i="7"/>
  <c r="Q125" i="7"/>
  <c r="E15" i="7"/>
  <c r="D16" i="7"/>
  <c r="E19" i="7"/>
  <c r="E21" i="7"/>
  <c r="E23" i="7"/>
  <c r="E131" i="7"/>
  <c r="E127" i="7"/>
  <c r="E123" i="7"/>
  <c r="M130" i="7"/>
  <c r="M118" i="7"/>
  <c r="E57" i="7"/>
  <c r="M129" i="7"/>
  <c r="M117" i="7"/>
  <c r="M126" i="7"/>
  <c r="M113" i="7"/>
  <c r="E121" i="7"/>
  <c r="E117" i="7"/>
  <c r="E113" i="7"/>
  <c r="E109" i="7"/>
  <c r="M124" i="7"/>
  <c r="M112" i="7"/>
  <c r="M123" i="7"/>
  <c r="M111" i="7"/>
  <c r="M127" i="7"/>
  <c r="M125" i="7"/>
  <c r="D107" i="7"/>
  <c r="M122" i="7"/>
  <c r="M110" i="7"/>
  <c r="M108" i="7"/>
  <c r="M121" i="7"/>
  <c r="M109" i="7"/>
  <c r="M115" i="7"/>
  <c r="M114" i="7"/>
  <c r="M132" i="7"/>
  <c r="M120" i="7"/>
  <c r="D109" i="7"/>
  <c r="D64" i="7"/>
  <c r="D62" i="7"/>
  <c r="D60" i="7"/>
  <c r="D58" i="7"/>
  <c r="D56" i="7"/>
  <c r="D54" i="7"/>
  <c r="D52" i="7"/>
  <c r="D50" i="7"/>
  <c r="D48" i="7"/>
  <c r="D46" i="7"/>
  <c r="D44" i="7"/>
  <c r="D42" i="7"/>
  <c r="D40" i="7"/>
  <c r="D38" i="7"/>
  <c r="D36" i="7"/>
  <c r="D34" i="7"/>
  <c r="D32" i="7"/>
  <c r="D30" i="7"/>
  <c r="D28" i="7"/>
  <c r="D26" i="7"/>
  <c r="D24" i="7"/>
  <c r="D22" i="7"/>
  <c r="D20" i="7"/>
  <c r="D18" i="7"/>
  <c r="E102" i="7"/>
  <c r="E94" i="7"/>
  <c r="E90" i="7"/>
  <c r="E88" i="7"/>
  <c r="E38" i="7"/>
  <c r="E30" i="7"/>
  <c r="E26" i="7"/>
  <c r="E24" i="7"/>
  <c r="E22" i="7"/>
  <c r="E16" i="7"/>
  <c r="E106" i="7"/>
  <c r="E104" i="7"/>
  <c r="E78" i="7"/>
  <c r="E74" i="7"/>
  <c r="E72" i="7"/>
  <c r="E46" i="7"/>
  <c r="E42" i="7"/>
  <c r="E40" i="7"/>
  <c r="E107" i="7"/>
  <c r="E98" i="7"/>
  <c r="E96" i="7"/>
  <c r="E82" i="7"/>
  <c r="E80" i="7"/>
  <c r="E66" i="7"/>
  <c r="E64" i="7"/>
  <c r="E50" i="7"/>
  <c r="E48" i="7"/>
  <c r="E34" i="7"/>
  <c r="E32" i="7"/>
  <c r="E100" i="7"/>
  <c r="E92" i="7"/>
  <c r="E84" i="7"/>
  <c r="E76" i="7"/>
  <c r="E68" i="7"/>
  <c r="E60" i="7"/>
  <c r="E52" i="7"/>
  <c r="E44" i="7"/>
  <c r="E36" i="7"/>
  <c r="E28" i="7"/>
  <c r="E20" i="7"/>
  <c r="D106" i="7"/>
  <c r="D104" i="7"/>
  <c r="D102" i="7"/>
  <c r="D100" i="7"/>
  <c r="D98" i="7"/>
  <c r="D96" i="7"/>
  <c r="D94" i="7"/>
  <c r="D92" i="7"/>
  <c r="D90" i="7"/>
  <c r="D88" i="7"/>
  <c r="D86" i="7"/>
  <c r="D84" i="7"/>
  <c r="D82" i="7"/>
  <c r="D80" i="7"/>
  <c r="D78" i="7"/>
  <c r="D76" i="7"/>
  <c r="D74" i="7"/>
  <c r="D72" i="7"/>
  <c r="D70" i="7"/>
  <c r="D68" i="7"/>
  <c r="D66" i="7"/>
  <c r="X118" i="7" l="1"/>
  <c r="R58" i="7"/>
  <c r="R110" i="7"/>
  <c r="X21" i="7"/>
  <c r="R65" i="7"/>
  <c r="R77" i="7"/>
  <c r="X116" i="7"/>
  <c r="Q93" i="7"/>
  <c r="R115" i="7"/>
  <c r="R39" i="7"/>
  <c r="R62" i="7"/>
  <c r="R70" i="7"/>
  <c r="Y99" i="7"/>
  <c r="R59" i="7"/>
  <c r="R129" i="7"/>
  <c r="R125" i="7"/>
  <c r="X53" i="7"/>
  <c r="Y67" i="7"/>
  <c r="R112" i="7"/>
  <c r="Q113" i="7"/>
  <c r="Q75" i="7"/>
  <c r="X43" i="7"/>
  <c r="X39" i="7"/>
  <c r="Q47" i="7"/>
  <c r="Q85" i="7"/>
  <c r="X55" i="7"/>
  <c r="R116" i="7"/>
  <c r="Q81" i="7"/>
  <c r="X121" i="7"/>
  <c r="Y122" i="7"/>
  <c r="Q63" i="7"/>
  <c r="X103" i="7"/>
  <c r="Q122" i="7"/>
  <c r="Y51" i="7"/>
  <c r="Y126" i="7"/>
  <c r="Y85" i="7"/>
  <c r="X83" i="7"/>
  <c r="R108" i="7"/>
  <c r="Q124" i="7"/>
  <c r="Q77" i="7"/>
  <c r="X69" i="7"/>
  <c r="Y111" i="7"/>
  <c r="Q57" i="7"/>
  <c r="X112" i="7"/>
  <c r="Y63" i="7"/>
  <c r="Q105" i="7"/>
  <c r="Q101" i="7"/>
  <c r="Y83" i="7"/>
  <c r="R31" i="7"/>
  <c r="X59" i="7"/>
  <c r="R61" i="7"/>
  <c r="Q126" i="7"/>
  <c r="Q130" i="7"/>
  <c r="X49" i="7"/>
  <c r="Y75" i="7"/>
  <c r="Q115" i="7"/>
  <c r="Y114" i="7"/>
  <c r="Y33" i="7"/>
  <c r="Q119" i="7"/>
  <c r="X73" i="7"/>
  <c r="Y37" i="7"/>
  <c r="Y41" i="7"/>
  <c r="Q97" i="7"/>
  <c r="Y95" i="7"/>
  <c r="X95" i="7"/>
  <c r="Y29" i="7"/>
  <c r="R55" i="7"/>
  <c r="Q111" i="7"/>
  <c r="Q67" i="7"/>
  <c r="Y17" i="7"/>
  <c r="Q87" i="7"/>
  <c r="Q114" i="7"/>
  <c r="Y47" i="7"/>
  <c r="Q99" i="7"/>
  <c r="Y103" i="7"/>
  <c r="Q91" i="7"/>
  <c r="R56" i="7"/>
  <c r="R120" i="7"/>
  <c r="R130" i="7"/>
  <c r="R91" i="7"/>
  <c r="X37" i="7"/>
  <c r="Y71" i="7"/>
  <c r="Q29" i="7"/>
  <c r="Q45" i="7"/>
  <c r="R101" i="7"/>
  <c r="Q35" i="7"/>
  <c r="R27" i="7"/>
  <c r="Q65" i="7"/>
  <c r="Y87" i="7"/>
  <c r="Q127" i="7"/>
  <c r="Y25" i="7"/>
  <c r="Q131" i="7"/>
  <c r="Y53" i="7"/>
  <c r="Q79" i="7"/>
  <c r="Q33" i="7"/>
  <c r="Q120" i="7"/>
  <c r="Q51" i="7"/>
  <c r="Q123" i="7"/>
  <c r="X117" i="7"/>
  <c r="Y43" i="7"/>
  <c r="R119" i="7"/>
  <c r="Q31" i="7"/>
  <c r="Q25" i="7"/>
  <c r="Q128" i="7"/>
  <c r="Y79" i="7"/>
  <c r="Q108" i="7"/>
  <c r="X66" i="7"/>
  <c r="Q66" i="7"/>
  <c r="X74" i="7"/>
  <c r="Q74" i="7"/>
  <c r="X78" i="7"/>
  <c r="Q78" i="7"/>
  <c r="X86" i="7"/>
  <c r="Q86" i="7"/>
  <c r="X94" i="7"/>
  <c r="Q94" i="7"/>
  <c r="X102" i="7"/>
  <c r="Q102" i="7"/>
  <c r="Y28" i="7"/>
  <c r="R28" i="7"/>
  <c r="Y60" i="7"/>
  <c r="R60" i="7"/>
  <c r="Y76" i="7"/>
  <c r="R76" i="7"/>
  <c r="Y32" i="7"/>
  <c r="R32" i="7"/>
  <c r="Y64" i="7"/>
  <c r="R64" i="7"/>
  <c r="Y96" i="7"/>
  <c r="R96" i="7"/>
  <c r="Y42" i="7"/>
  <c r="R42" i="7"/>
  <c r="Y78" i="7"/>
  <c r="R78" i="7"/>
  <c r="X68" i="7"/>
  <c r="Q68" i="7"/>
  <c r="X72" i="7"/>
  <c r="Q72" i="7"/>
  <c r="X76" i="7"/>
  <c r="Q76" i="7"/>
  <c r="X80" i="7"/>
  <c r="Q80" i="7"/>
  <c r="X84" i="7"/>
  <c r="Q84" i="7"/>
  <c r="X88" i="7"/>
  <c r="Q88" i="7"/>
  <c r="X92" i="7"/>
  <c r="Q92" i="7"/>
  <c r="X96" i="7"/>
  <c r="Q96" i="7"/>
  <c r="X100" i="7"/>
  <c r="Q100" i="7"/>
  <c r="X104" i="7"/>
  <c r="Q104" i="7"/>
  <c r="Y20" i="7"/>
  <c r="R20" i="7"/>
  <c r="Y36" i="7"/>
  <c r="R36" i="7"/>
  <c r="Y52" i="7"/>
  <c r="R52" i="7"/>
  <c r="Y68" i="7"/>
  <c r="R68" i="7"/>
  <c r="Y84" i="7"/>
  <c r="R84" i="7"/>
  <c r="Y100" i="7"/>
  <c r="R100" i="7"/>
  <c r="Y34" i="7"/>
  <c r="R34" i="7"/>
  <c r="Y50" i="7"/>
  <c r="R50" i="7"/>
  <c r="Y66" i="7"/>
  <c r="R66" i="7"/>
  <c r="Y82" i="7"/>
  <c r="R82" i="7"/>
  <c r="Y98" i="7"/>
  <c r="R98" i="7"/>
  <c r="Y40" i="7"/>
  <c r="R40" i="7"/>
  <c r="Y46" i="7"/>
  <c r="R46" i="7"/>
  <c r="Y74" i="7"/>
  <c r="R74" i="7"/>
  <c r="Y104" i="7"/>
  <c r="R104" i="7"/>
  <c r="Y22" i="7"/>
  <c r="R22" i="7"/>
  <c r="Y26" i="7"/>
  <c r="R26" i="7"/>
  <c r="Y38" i="7"/>
  <c r="R38" i="7"/>
  <c r="Y90" i="7"/>
  <c r="R90" i="7"/>
  <c r="Y102" i="7"/>
  <c r="R102" i="7"/>
  <c r="Q20" i="7"/>
  <c r="X20" i="7"/>
  <c r="Q24" i="7"/>
  <c r="X24" i="7"/>
  <c r="Q28" i="7"/>
  <c r="X28" i="7"/>
  <c r="Q32" i="7"/>
  <c r="X32" i="7"/>
  <c r="Q36" i="7"/>
  <c r="X36" i="7"/>
  <c r="Q40" i="7"/>
  <c r="X40" i="7"/>
  <c r="Q44" i="7"/>
  <c r="X44" i="7"/>
  <c r="Q48" i="7"/>
  <c r="X48" i="7"/>
  <c r="Q52" i="7"/>
  <c r="X52" i="7"/>
  <c r="X56" i="7"/>
  <c r="Q56" i="7"/>
  <c r="X60" i="7"/>
  <c r="Q60" i="7"/>
  <c r="X64" i="7"/>
  <c r="Q64" i="7"/>
  <c r="X107" i="7"/>
  <c r="Q107" i="7"/>
  <c r="Y109" i="7"/>
  <c r="R109" i="7"/>
  <c r="Y117" i="7"/>
  <c r="R117" i="7"/>
  <c r="Y57" i="7"/>
  <c r="R57" i="7"/>
  <c r="R23" i="7"/>
  <c r="Y23" i="7"/>
  <c r="R19" i="7"/>
  <c r="Y19" i="7"/>
  <c r="Y15" i="7"/>
  <c r="R15" i="7"/>
  <c r="Y128" i="7"/>
  <c r="R128" i="7"/>
  <c r="R45" i="7"/>
  <c r="Y45" i="7"/>
  <c r="R49" i="7"/>
  <c r="Y49" i="7"/>
  <c r="X71" i="7"/>
  <c r="Q71" i="7"/>
  <c r="Y81" i="7"/>
  <c r="R81" i="7"/>
  <c r="Y93" i="7"/>
  <c r="R93" i="7"/>
  <c r="Y105" i="7"/>
  <c r="R105" i="7"/>
  <c r="X19" i="7"/>
  <c r="Q19" i="7"/>
  <c r="X15" i="7"/>
  <c r="Q15" i="7"/>
  <c r="X70" i="7"/>
  <c r="Q70" i="7"/>
  <c r="X82" i="7"/>
  <c r="Q82" i="7"/>
  <c r="X90" i="7"/>
  <c r="Q90" i="7"/>
  <c r="X98" i="7"/>
  <c r="Q98" i="7"/>
  <c r="X106" i="7"/>
  <c r="Q106" i="7"/>
  <c r="Y44" i="7"/>
  <c r="R44" i="7"/>
  <c r="Y92" i="7"/>
  <c r="R92" i="7"/>
  <c r="Y48" i="7"/>
  <c r="R48" i="7"/>
  <c r="Y80" i="7"/>
  <c r="R80" i="7"/>
  <c r="Y107" i="7"/>
  <c r="R107" i="7"/>
  <c r="Y72" i="7"/>
  <c r="R72" i="7"/>
  <c r="Y106" i="7"/>
  <c r="R106" i="7"/>
  <c r="Y16" i="7"/>
  <c r="R16" i="7"/>
  <c r="Y24" i="7"/>
  <c r="R24" i="7"/>
  <c r="Y30" i="7"/>
  <c r="R30" i="7"/>
  <c r="Y88" i="7"/>
  <c r="R88" i="7"/>
  <c r="Y94" i="7"/>
  <c r="R94" i="7"/>
  <c r="Q18" i="7"/>
  <c r="X18" i="7"/>
  <c r="Q22" i="7"/>
  <c r="X22" i="7"/>
  <c r="Q26" i="7"/>
  <c r="X26" i="7"/>
  <c r="Q30" i="7"/>
  <c r="X30" i="7"/>
  <c r="Q34" i="7"/>
  <c r="X34" i="7"/>
  <c r="Q38" i="7"/>
  <c r="X38" i="7"/>
  <c r="Q42" i="7"/>
  <c r="X42" i="7"/>
  <c r="Q46" i="7"/>
  <c r="X46" i="7"/>
  <c r="Q50" i="7"/>
  <c r="X50" i="7"/>
  <c r="Q54" i="7"/>
  <c r="X54" i="7"/>
  <c r="X58" i="7"/>
  <c r="Q58" i="7"/>
  <c r="X62" i="7"/>
  <c r="Q62" i="7"/>
  <c r="X109" i="7"/>
  <c r="Q109" i="7"/>
  <c r="Y113" i="7"/>
  <c r="R113" i="7"/>
  <c r="Y121" i="7"/>
  <c r="R121" i="7"/>
  <c r="Y123" i="7"/>
  <c r="R123" i="7"/>
  <c r="Y127" i="7"/>
  <c r="R127" i="7"/>
  <c r="Y131" i="7"/>
  <c r="R131" i="7"/>
  <c r="R21" i="7"/>
  <c r="Y21" i="7"/>
  <c r="Q16" i="7"/>
  <c r="X16" i="7"/>
  <c r="Y124" i="7"/>
  <c r="R124" i="7"/>
  <c r="Y132" i="7"/>
  <c r="R132" i="7"/>
  <c r="Y69" i="7"/>
  <c r="R69" i="7"/>
  <c r="Y73" i="7"/>
  <c r="R73" i="7"/>
  <c r="Y89" i="7"/>
  <c r="R89" i="7"/>
  <c r="Y97" i="7"/>
  <c r="R97" i="7"/>
  <c r="X27" i="7"/>
  <c r="Q27" i="7"/>
  <c r="X23" i="7"/>
  <c r="Q23" i="7"/>
  <c r="Y18" i="7"/>
  <c r="R18" i="7"/>
  <c r="X4" i="7" l="1"/>
  <c r="X5" i="7"/>
  <c r="Y4" i="7"/>
  <c r="Y5" i="7"/>
  <c r="Q7" i="7"/>
  <c r="Q8" i="7"/>
  <c r="S15" i="7"/>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R7" i="7"/>
  <c r="R8" i="7"/>
  <c r="T15" i="7"/>
  <c r="T16" i="7" s="1"/>
  <c r="T17" i="7" s="1"/>
  <c r="T18" i="7" s="1"/>
  <c r="T19" i="7" s="1"/>
  <c r="T20" i="7" s="1"/>
  <c r="T21" i="7" s="1"/>
  <c r="T22" i="7" s="1"/>
  <c r="T23" i="7" s="1"/>
  <c r="T24" i="7" s="1"/>
  <c r="T25" i="7" s="1"/>
  <c r="T26" i="7" s="1"/>
  <c r="T27" i="7" s="1"/>
  <c r="T28" i="7" s="1"/>
  <c r="T29" i="7" s="1"/>
  <c r="T30" i="7" s="1"/>
  <c r="T31" i="7" s="1"/>
  <c r="T32" i="7" s="1"/>
  <c r="T33" i="7" s="1"/>
  <c r="T34" i="7" s="1"/>
  <c r="T35" i="7" s="1"/>
  <c r="T36" i="7" s="1"/>
  <c r="T37" i="7" s="1"/>
  <c r="T38" i="7" s="1"/>
  <c r="T39" i="7" s="1"/>
  <c r="T40" i="7" s="1"/>
  <c r="T41" i="7" s="1"/>
  <c r="T42" i="7" s="1"/>
  <c r="T43" i="7" s="1"/>
  <c r="T44" i="7" s="1"/>
  <c r="T45" i="7" s="1"/>
  <c r="T46" i="7" s="1"/>
  <c r="T47" i="7" s="1"/>
  <c r="T48" i="7" s="1"/>
  <c r="T49" i="7" s="1"/>
  <c r="T50" i="7" s="1"/>
  <c r="T51" i="7" s="1"/>
  <c r="T52" i="7" s="1"/>
  <c r="T53" i="7" s="1"/>
  <c r="T54" i="7" s="1"/>
  <c r="T55" i="7" s="1"/>
  <c r="T56" i="7" s="1"/>
  <c r="T57" i="7" s="1"/>
  <c r="T58" i="7" s="1"/>
  <c r="T59" i="7" s="1"/>
  <c r="T60" i="7" s="1"/>
  <c r="T61" i="7" s="1"/>
  <c r="T62" i="7" s="1"/>
  <c r="T63" i="7" s="1"/>
  <c r="T64" i="7" s="1"/>
  <c r="T65" i="7" s="1"/>
  <c r="T66" i="7" s="1"/>
  <c r="T67" i="7" s="1"/>
  <c r="T68" i="7" s="1"/>
  <c r="T69" i="7" s="1"/>
  <c r="T70" i="7" s="1"/>
  <c r="T71" i="7" s="1"/>
  <c r="T72" i="7" s="1"/>
  <c r="T73" i="7" s="1"/>
  <c r="T74" i="7" s="1"/>
  <c r="T75" i="7" s="1"/>
  <c r="T76" i="7" s="1"/>
  <c r="T77" i="7" s="1"/>
  <c r="T78" i="7" s="1"/>
  <c r="T79" i="7" s="1"/>
  <c r="T80" i="7" s="1"/>
  <c r="T81" i="7" s="1"/>
  <c r="T82" i="7" s="1"/>
  <c r="T83" i="7" s="1"/>
  <c r="T84" i="7" s="1"/>
  <c r="T85" i="7" s="1"/>
  <c r="T86" i="7" s="1"/>
  <c r="T87" i="7" s="1"/>
  <c r="T88" i="7" s="1"/>
  <c r="T89" i="7" s="1"/>
  <c r="T90" i="7" s="1"/>
  <c r="T91" i="7" s="1"/>
  <c r="T92" i="7" s="1"/>
  <c r="T93" i="7" s="1"/>
  <c r="T94" i="7" s="1"/>
  <c r="T95" i="7" s="1"/>
  <c r="T96" i="7" s="1"/>
  <c r="T97" i="7" s="1"/>
  <c r="T98" i="7" s="1"/>
  <c r="T99" i="7" s="1"/>
  <c r="T100" i="7" s="1"/>
  <c r="T101" i="7" s="1"/>
  <c r="T102" i="7" s="1"/>
  <c r="T103" i="7" s="1"/>
  <c r="T104" i="7" s="1"/>
  <c r="T105" i="7" s="1"/>
  <c r="T106" i="7" s="1"/>
  <c r="T107" i="7" s="1"/>
  <c r="T108" i="7" s="1"/>
  <c r="T109" i="7" s="1"/>
  <c r="T110" i="7" s="1"/>
  <c r="T111" i="7" s="1"/>
  <c r="T112" i="7" s="1"/>
  <c r="T113" i="7" s="1"/>
  <c r="T114" i="7" s="1"/>
  <c r="T115" i="7" s="1"/>
  <c r="T116" i="7" s="1"/>
  <c r="T117" i="7" s="1"/>
  <c r="T118" i="7" s="1"/>
  <c r="T119" i="7" s="1"/>
  <c r="T120" i="7" s="1"/>
  <c r="T121" i="7" s="1"/>
  <c r="T122" i="7" s="1"/>
  <c r="T123" i="7" s="1"/>
  <c r="T124" i="7" s="1"/>
  <c r="T125" i="7" s="1"/>
  <c r="T126" i="7" s="1"/>
  <c r="T127" i="7" s="1"/>
  <c r="T128" i="7" s="1"/>
  <c r="T129" i="7" s="1"/>
  <c r="T130" i="7" s="1"/>
  <c r="T131" i="7" s="1"/>
  <c r="T132" i="7" s="1"/>
  <c r="Y8" i="7" l="1"/>
  <c r="Y9" i="7"/>
  <c r="X8" i="7"/>
  <c r="X9" i="7"/>
  <c r="R9" i="7"/>
  <c r="Q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tc={EB8FAE19-AEA1-4D60-9201-211B28E12235}</author>
  </authors>
  <commentList>
    <comment ref="P3" authorId="0" shapeId="0" xr:uid="{EB8FAE19-AEA1-4D60-9201-211B28E1223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トラッキングエラー
⇒（ポートフォリオのリターン－ベンチマークのリターン）の標準偏差</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接続" type="4" refreshedVersion="3" background="1" saveData="1">
    <webPr sourceData="1" parsePre="1" consecutive="1" xl2000="1" url="http://qr.nomuraholdings.com/QR/FRCNRI/returne.txt"/>
  </connection>
</connections>
</file>

<file path=xl/sharedStrings.xml><?xml version="1.0" encoding="utf-8"?>
<sst xmlns="http://schemas.openxmlformats.org/spreadsheetml/2006/main" count="11001" uniqueCount="208">
  <si>
    <t>DATE</t>
  </si>
  <si>
    <t>Total Market</t>
  </si>
  <si>
    <t>Large Cap</t>
  </si>
  <si>
    <t>Small Cap</t>
  </si>
  <si>
    <t>Top Cap</t>
  </si>
  <si>
    <t>Mid Cap</t>
  </si>
  <si>
    <t>MONTHEND</t>
  </si>
  <si>
    <t>Index Return(ALL)</t>
  </si>
  <si>
    <t>Total Return(ALL)</t>
  </si>
  <si>
    <t>Index Return(Value)</t>
  </si>
  <si>
    <t>Total Return(Value)</t>
  </si>
  <si>
    <t>Index Return(Growth)</t>
  </si>
  <si>
    <t>Total Return(Growth)</t>
  </si>
  <si>
    <t>日本銀行</t>
    <rPh sb="0" eb="2">
      <t>ニホン</t>
    </rPh>
    <rPh sb="2" eb="4">
      <t>ギンコウ</t>
    </rPh>
    <phoneticPr fontId="6"/>
  </si>
  <si>
    <t>短期金利</t>
    <rPh sb="0" eb="2">
      <t>タンキ</t>
    </rPh>
    <rPh sb="2" eb="4">
      <t>キンリ</t>
    </rPh>
    <phoneticPr fontId="6"/>
  </si>
  <si>
    <t>Russell/Nomura</t>
    <phoneticPr fontId="6"/>
  </si>
  <si>
    <t>インデックスデータ</t>
    <phoneticPr fontId="6"/>
  </si>
  <si>
    <t>Average</t>
  </si>
  <si>
    <t>End of Month</t>
  </si>
  <si>
    <t>Average(b)</t>
  </si>
  <si>
    <t>Month</t>
  </si>
  <si>
    <t>3 Months</t>
  </si>
  <si>
    <t>2 Months</t>
  </si>
  <si>
    <t>1 Month</t>
  </si>
  <si>
    <t>1 Week</t>
  </si>
  <si>
    <t>Overnight</t>
  </si>
  <si>
    <t>Percent per annum</t>
  </si>
  <si>
    <t>Uncollateralized</t>
  </si>
  <si>
    <t>Collateralized Overnight(a)</t>
  </si>
  <si>
    <t xml:space="preserve">Call Rates </t>
  </si>
  <si>
    <t>平均</t>
  </si>
  <si>
    <t>末値</t>
  </si>
  <si>
    <t>平均（ｂ）</t>
  </si>
  <si>
    <t>月</t>
  </si>
  <si>
    <t>３か月</t>
  </si>
  <si>
    <t>２か月</t>
  </si>
  <si>
    <t>１か月</t>
  </si>
  <si>
    <t>１週間</t>
  </si>
  <si>
    <t>オーバーナイト</t>
  </si>
  <si>
    <t>単位　年％</t>
  </si>
  <si>
    <t>無担保</t>
  </si>
  <si>
    <t>有担保翌日（ａ）</t>
  </si>
  <si>
    <t>コールレート</t>
  </si>
  <si>
    <t>前日比</t>
  </si>
  <si>
    <t>純資産総額</t>
  </si>
  <si>
    <t>分配込基準</t>
  </si>
  <si>
    <t>基準価額</t>
  </si>
  <si>
    <t>ファンド名</t>
  </si>
  <si>
    <t>日付</t>
  </si>
  <si>
    <t>平均（年率）</t>
    <rPh sb="0" eb="2">
      <t>ヘイキン</t>
    </rPh>
    <rPh sb="3" eb="5">
      <t>ネンリツ</t>
    </rPh>
    <phoneticPr fontId="6"/>
  </si>
  <si>
    <t>標準偏差（年率）</t>
    <rPh sb="0" eb="2">
      <t>ヒョウジュン</t>
    </rPh>
    <rPh sb="2" eb="4">
      <t>ヘンサ</t>
    </rPh>
    <rPh sb="5" eb="7">
      <t>ネンリツ</t>
    </rPh>
    <phoneticPr fontId="6"/>
  </si>
  <si>
    <t>Beta</t>
    <phoneticPr fontId="6"/>
  </si>
  <si>
    <t>シャープ</t>
    <phoneticPr fontId="6"/>
  </si>
  <si>
    <t>トレイナー</t>
    <phoneticPr fontId="6"/>
  </si>
  <si>
    <t>イェンセン</t>
    <phoneticPr fontId="6"/>
  </si>
  <si>
    <t>std(残差）</t>
    <rPh sb="4" eb="6">
      <t>ザンサ</t>
    </rPh>
    <phoneticPr fontId="6"/>
  </si>
  <si>
    <t>TB</t>
    <phoneticPr fontId="6"/>
  </si>
  <si>
    <t>超過リターン</t>
    <rPh sb="0" eb="2">
      <t>チョウカ</t>
    </rPh>
    <phoneticPr fontId="6"/>
  </si>
  <si>
    <t>トラッキングエラー(対　市場ベンチマーク）</t>
    <rPh sb="10" eb="11">
      <t>タイ</t>
    </rPh>
    <rPh sb="12" eb="14">
      <t>シジョウ</t>
    </rPh>
    <phoneticPr fontId="6"/>
  </si>
  <si>
    <t>超過リターン（短期金利を上回った部分）</t>
    <rPh sb="0" eb="2">
      <t>チョウカ</t>
    </rPh>
    <rPh sb="7" eb="9">
      <t>タンキ</t>
    </rPh>
    <rPh sb="9" eb="11">
      <t>キンリ</t>
    </rPh>
    <rPh sb="12" eb="14">
      <t>ウワマワ</t>
    </rPh>
    <rPh sb="16" eb="18">
      <t>ブブン</t>
    </rPh>
    <phoneticPr fontId="6"/>
  </si>
  <si>
    <t>日付</t>
    <rPh sb="0" eb="2">
      <t>ヒヅケ</t>
    </rPh>
    <phoneticPr fontId="4"/>
  </si>
  <si>
    <t>基準価格</t>
    <rPh sb="0" eb="2">
      <t>キジュン</t>
    </rPh>
    <rPh sb="2" eb="4">
      <t>カカク</t>
    </rPh>
    <phoneticPr fontId="6"/>
  </si>
  <si>
    <t>累積リターン</t>
    <rPh sb="0" eb="2">
      <t>ルイセキ</t>
    </rPh>
    <phoneticPr fontId="4"/>
  </si>
  <si>
    <t>date</t>
    <phoneticPr fontId="4"/>
  </si>
  <si>
    <t xml:space="preserve">NA   </t>
  </si>
  <si>
    <t>NA</t>
  </si>
  <si>
    <t>税引前分配金再投資基準価額</t>
  </si>
  <si>
    <t>http://www.stat-search.boj.or.jp/ssi/cgi-bin/famecgi2?cgi=$nme_a000&amp;lstSelection=5</t>
  </si>
  <si>
    <t>http://qr.nomuraholdings.com/QR/FRCNRI/frnri_download_n.html</t>
  </si>
  <si>
    <t>---</t>
  </si>
  <si>
    <t>Prime Growth</t>
  </si>
  <si>
    <t>Prime Value</t>
  </si>
  <si>
    <t>Prime</t>
  </si>
  <si>
    <t>Micro Growth</t>
  </si>
  <si>
    <t>Micro Value</t>
  </si>
  <si>
    <t>Micro</t>
  </si>
  <si>
    <t>Small Core Growth</t>
  </si>
  <si>
    <t>Small Core Value</t>
  </si>
  <si>
    <t>Small Core</t>
  </si>
  <si>
    <t>Small Growth</t>
  </si>
  <si>
    <t>Small Value</t>
  </si>
  <si>
    <t>Small</t>
  </si>
  <si>
    <t>Mid-Small Growth</t>
  </si>
  <si>
    <t>Mid-Small Value</t>
  </si>
  <si>
    <t>Mid-Small</t>
  </si>
  <si>
    <t>Mid Growth</t>
  </si>
  <si>
    <t>Mid Value</t>
  </si>
  <si>
    <t>Mid</t>
  </si>
  <si>
    <t>Top Growth</t>
  </si>
  <si>
    <t>Top Value</t>
  </si>
  <si>
    <t>Top</t>
  </si>
  <si>
    <t>Large Growth</t>
  </si>
  <si>
    <t>Large Value</t>
  </si>
  <si>
    <t>Large</t>
  </si>
  <si>
    <t>Total Market Growth</t>
  </si>
  <si>
    <t>Total Market Value</t>
  </si>
  <si>
    <t>Note::Prime:30-Dec-96=1000,Small Core,Micro:30-Dec-99=100,The Others:30-Dec-79=100</t>
  </si>
  <si>
    <t>Russell/Nomura Japan Index Monthly Index Value (including dividends), JPY basis</t>
  </si>
  <si>
    <t>ST'STRACLCOON</t>
  </si>
  <si>
    <t>有担レート・翌日物(a)　月平均(b)／金利</t>
  </si>
  <si>
    <t>ST'STRACLUC1M</t>
  </si>
  <si>
    <t>無担レート・１Ｍ　月平均／金利</t>
  </si>
  <si>
    <t>ST'STRACLUC1W</t>
  </si>
  <si>
    <t>無担レート・１Ｗ　月平均／金利</t>
  </si>
  <si>
    <t>ST'STRACLUC2M</t>
  </si>
  <si>
    <t>無担レート・２Ｍ　月平均／金利</t>
  </si>
  <si>
    <t>ST'STRACLUC3M</t>
  </si>
  <si>
    <t>無担レート・３Ｍ　月平均／金利</t>
  </si>
  <si>
    <t>ST'STRACLUCON</t>
  </si>
  <si>
    <t>無担レート・Ｏ／Ｎ　月平均／金利</t>
  </si>
  <si>
    <t>ST'STRECLCOON</t>
  </si>
  <si>
    <t>有担レート・翌日物(a)　月末／金利</t>
  </si>
  <si>
    <t>ST'STRECLUC1M</t>
  </si>
  <si>
    <t>無担レート・１Ｍ　月末／金利</t>
  </si>
  <si>
    <t>ST'STRECLUC1W</t>
  </si>
  <si>
    <t>無担レート・１Ｗ　月末／金利</t>
  </si>
  <si>
    <t>ST'STRECLUC2M</t>
  </si>
  <si>
    <t>無担レート・２Ｍ　月末／金利</t>
  </si>
  <si>
    <t>ST'STRECLUC3M</t>
  </si>
  <si>
    <t>無担レート・３Ｍ　月末／金利</t>
  </si>
  <si>
    <t>ST'STRECLUCON</t>
  </si>
  <si>
    <t>無担レート・Ｏ／Ｎ　月末／金利</t>
  </si>
  <si>
    <t>ND</t>
  </si>
  <si>
    <t>[メニュー検索」→「短期金融市場金利」→「コールレート（月次）」→「全選択」</t>
    <rPh sb="5" eb="7">
      <t>ケンサク</t>
    </rPh>
    <rPh sb="10" eb="12">
      <t>タンキ</t>
    </rPh>
    <rPh sb="12" eb="14">
      <t>キンユウ</t>
    </rPh>
    <rPh sb="14" eb="16">
      <t>シジョウ</t>
    </rPh>
    <rPh sb="16" eb="18">
      <t>キンリ</t>
    </rPh>
    <rPh sb="28" eb="30">
      <t>ゲツジ</t>
    </rPh>
    <rPh sb="34" eb="37">
      <t>ゼンセンタク</t>
    </rPh>
    <phoneticPr fontId="4"/>
  </si>
  <si>
    <t>概要</t>
  </si>
  <si>
    <t>回帰統計</t>
  </si>
  <si>
    <t>重相関 R</t>
  </si>
  <si>
    <t>重決定 R2</t>
  </si>
  <si>
    <t>補正 R2</t>
  </si>
  <si>
    <t>標準誤差</t>
  </si>
  <si>
    <t>観測数</t>
  </si>
  <si>
    <t>分散分析表</t>
  </si>
  <si>
    <t>回帰</t>
  </si>
  <si>
    <t>残差</t>
  </si>
  <si>
    <t>合計</t>
  </si>
  <si>
    <t>切片</t>
  </si>
  <si>
    <t>自由度</t>
  </si>
  <si>
    <t>変動</t>
  </si>
  <si>
    <t>分散</t>
  </si>
  <si>
    <t>観測された分散比</t>
  </si>
  <si>
    <t>有意 F</t>
  </si>
  <si>
    <t>係数</t>
  </si>
  <si>
    <t xml:space="preserve">t </t>
  </si>
  <si>
    <t>P-値</t>
  </si>
  <si>
    <t>下限 95%</t>
  </si>
  <si>
    <t>上限 95%</t>
  </si>
  <si>
    <t>下限 95.0%</t>
  </si>
  <si>
    <t>上限 95.0%</t>
  </si>
  <si>
    <t>X 値 1</t>
  </si>
  <si>
    <t>残差出力</t>
  </si>
  <si>
    <t>観測値</t>
  </si>
  <si>
    <t>予測値: Y</t>
  </si>
  <si>
    <t>グロースA</t>
    <phoneticPr fontId="4"/>
  </si>
  <si>
    <t>グロースB</t>
    <phoneticPr fontId="4"/>
  </si>
  <si>
    <t>リターン</t>
    <phoneticPr fontId="6"/>
  </si>
  <si>
    <t>グロースA</t>
    <phoneticPr fontId="4"/>
  </si>
  <si>
    <t>グロースB</t>
    <phoneticPr fontId="4"/>
  </si>
  <si>
    <t>市場</t>
    <rPh sb="0" eb="2">
      <t>シジョウ</t>
    </rPh>
    <phoneticPr fontId="24"/>
  </si>
  <si>
    <t>バリュー</t>
    <phoneticPr fontId="24"/>
  </si>
  <si>
    <t>グロース</t>
    <phoneticPr fontId="24"/>
  </si>
  <si>
    <t>大型</t>
    <rPh sb="0" eb="2">
      <t>オオガタ</t>
    </rPh>
    <phoneticPr fontId="24"/>
  </si>
  <si>
    <t>小型</t>
    <rPh sb="0" eb="2">
      <t>コガタ</t>
    </rPh>
    <phoneticPr fontId="24"/>
  </si>
  <si>
    <t>合計</t>
    <rPh sb="0" eb="2">
      <t>ゴウケイ</t>
    </rPh>
    <phoneticPr fontId="24"/>
  </si>
  <si>
    <t>誤差</t>
    <rPh sb="0" eb="2">
      <t>ゴサ</t>
    </rPh>
    <phoneticPr fontId="6"/>
  </si>
  <si>
    <t>グロースA</t>
    <phoneticPr fontId="4"/>
  </si>
  <si>
    <t>グロースB</t>
    <phoneticPr fontId="4"/>
  </si>
  <si>
    <t>無リスク金利</t>
    <rPh sb="0" eb="1">
      <t>ム</t>
    </rPh>
    <rPh sb="4" eb="6">
      <t>キンリ</t>
    </rPh>
    <phoneticPr fontId="6"/>
  </si>
  <si>
    <t>１ヶ月ラグ</t>
    <phoneticPr fontId="4"/>
  </si>
  <si>
    <t>1/12</t>
    <phoneticPr fontId="6"/>
  </si>
  <si>
    <t>ｒｆ</t>
    <phoneticPr fontId="4"/>
  </si>
  <si>
    <t>市場リターン</t>
    <rPh sb="0" eb="2">
      <t>シジョウ</t>
    </rPh>
    <phoneticPr fontId="6"/>
  </si>
  <si>
    <t>無担保コール</t>
    <rPh sb="0" eb="3">
      <t>ムタンポ</t>
    </rPh>
    <phoneticPr fontId="4"/>
  </si>
  <si>
    <t>1ヶ月，月末</t>
    <rPh sb="2" eb="3">
      <t>ゲツ</t>
    </rPh>
    <rPh sb="4" eb="6">
      <t>ゲツマツ</t>
    </rPh>
    <phoneticPr fontId="4"/>
  </si>
  <si>
    <t>RM.</t>
    <phoneticPr fontId="4"/>
  </si>
  <si>
    <t>RM-Rf</t>
    <phoneticPr fontId="6"/>
  </si>
  <si>
    <t>リターン：RP</t>
    <phoneticPr fontId="6"/>
  </si>
  <si>
    <t>日銀</t>
    <rPh sb="0" eb="2">
      <t>ニチギン</t>
    </rPh>
    <phoneticPr fontId="4"/>
  </si>
  <si>
    <t>Russell/Nomura</t>
    <phoneticPr fontId="4"/>
  </si>
  <si>
    <t>インフォメーションレシオ</t>
    <phoneticPr fontId="6"/>
  </si>
  <si>
    <t>グロースA</t>
    <phoneticPr fontId="24"/>
  </si>
  <si>
    <t>グロースB</t>
    <phoneticPr fontId="24"/>
  </si>
  <si>
    <t>←回帰分析結果からコピー</t>
    <rPh sb="1" eb="3">
      <t>カイキ</t>
    </rPh>
    <rPh sb="3" eb="5">
      <t>ブンセキ</t>
    </rPh>
    <rPh sb="5" eb="7">
      <t>ケッカ</t>
    </rPh>
    <phoneticPr fontId="4"/>
  </si>
  <si>
    <t>←誤差二乗和</t>
    <rPh sb="1" eb="3">
      <t>ゴサ</t>
    </rPh>
    <rPh sb="3" eb="5">
      <t>ジジョウ</t>
    </rPh>
    <rPh sb="5" eb="6">
      <t>ワ</t>
    </rPh>
    <phoneticPr fontId="24"/>
  </si>
  <si>
    <t>グロースA</t>
  </si>
  <si>
    <t>グロースB</t>
  </si>
  <si>
    <t>Beta</t>
  </si>
  <si>
    <t>シャープ</t>
  </si>
  <si>
    <t>トレイナー</t>
  </si>
  <si>
    <t>イェンセン</t>
  </si>
  <si>
    <t>TB</t>
  </si>
  <si>
    <t>いずれのパフォーマンス尺度で見ても，グロースBがグロースAより良好である．</t>
    <rPh sb="11" eb="13">
      <t>シャクド</t>
    </rPh>
    <rPh sb="14" eb="15">
      <t>ミ</t>
    </rPh>
    <rPh sb="31" eb="33">
      <t>リョウコウ</t>
    </rPh>
    <phoneticPr fontId="24"/>
  </si>
  <si>
    <t>バリュー</t>
  </si>
  <si>
    <t>グロース</t>
  </si>
  <si>
    <t>グロースB</t>
    <phoneticPr fontId="24"/>
  </si>
  <si>
    <t>グロースA</t>
    <phoneticPr fontId="24"/>
  </si>
  <si>
    <t>分析結果まとめ</t>
    <rPh sb="0" eb="2">
      <t>ブンセキ</t>
    </rPh>
    <rPh sb="2" eb="4">
      <t>ケッカ</t>
    </rPh>
    <phoneticPr fontId="24"/>
  </si>
  <si>
    <t>結論</t>
    <rPh sb="0" eb="2">
      <t>ケツロン</t>
    </rPh>
    <phoneticPr fontId="24"/>
  </si>
  <si>
    <t>同じグロース系ファンドで，アトリビューションも同様の傾向である．</t>
    <rPh sb="0" eb="1">
      <t>オナ</t>
    </rPh>
    <rPh sb="6" eb="7">
      <t>ケイ</t>
    </rPh>
    <rPh sb="23" eb="25">
      <t>ドウヨウ</t>
    </rPh>
    <rPh sb="26" eb="28">
      <t>ケイコウ</t>
    </rPh>
    <phoneticPr fontId="24"/>
  </si>
  <si>
    <t>それにも拘わらず，イェンセン尺度が象徴的に表すとおり，リスク調整後のパフォーマンスに大差がある．</t>
    <rPh sb="4" eb="5">
      <t>カカ</t>
    </rPh>
    <rPh sb="14" eb="16">
      <t>シャクド</t>
    </rPh>
    <rPh sb="17" eb="20">
      <t>ショウチョウテキ</t>
    </rPh>
    <rPh sb="21" eb="22">
      <t>アラワ</t>
    </rPh>
    <rPh sb="30" eb="32">
      <t>チョウセイ</t>
    </rPh>
    <rPh sb="32" eb="33">
      <t>ゴ</t>
    </rPh>
    <rPh sb="42" eb="44">
      <t>タイサ</t>
    </rPh>
    <phoneticPr fontId="24"/>
  </si>
  <si>
    <t>グロースAのファンドマネージャーの能力の低さがずば抜けている．</t>
    <rPh sb="17" eb="19">
      <t>ノウリョク</t>
    </rPh>
    <rPh sb="20" eb="21">
      <t>ヒク</t>
    </rPh>
    <rPh sb="25" eb="26">
      <t>ヌ</t>
    </rPh>
    <phoneticPr fontId="24"/>
  </si>
  <si>
    <t>基準価格</t>
    <rPh sb="0" eb="2">
      <t>キジュン</t>
    </rPh>
    <rPh sb="2" eb="4">
      <t>カカク</t>
    </rPh>
    <phoneticPr fontId="24"/>
  </si>
  <si>
    <t>月率収益率</t>
    <rPh sb="0" eb="1">
      <t>ゲツ</t>
    </rPh>
    <rPh sb="1" eb="2">
      <t>リツ</t>
    </rPh>
    <rPh sb="2" eb="4">
      <t>シュウエキ</t>
    </rPh>
    <rPh sb="4" eb="5">
      <t>リツ</t>
    </rPh>
    <phoneticPr fontId="24"/>
  </si>
  <si>
    <t>RM</t>
    <phoneticPr fontId="4"/>
  </si>
  <si>
    <t>RM-rf</t>
    <phoneticPr fontId="6"/>
  </si>
  <si>
    <t>累積リターン</t>
  </si>
  <si>
    <t>日付</t>
    <rPh sb="0" eb="2">
      <t>ヒヅケ</t>
    </rPh>
    <phoneticPr fontId="24"/>
  </si>
  <si>
    <t>月率収益率 - 市場リターン</t>
    <rPh sb="0" eb="1">
      <t>ゲツ</t>
    </rPh>
    <rPh sb="1" eb="2">
      <t>リツ</t>
    </rPh>
    <rPh sb="2" eb="4">
      <t>シュウエキ</t>
    </rPh>
    <rPh sb="4" eb="5">
      <t>リツ</t>
    </rPh>
    <rPh sb="8" eb="10">
      <t>シジョウ</t>
    </rPh>
    <phoneticPr fontId="24"/>
  </si>
  <si>
    <t>トラッキングエラー（年率）</t>
    <rPh sb="10" eb="12">
      <t>ネンリツ</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</si>
</sst>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76" formatCode="0.00_ "/>
    <numFmt numFmtId="177" formatCode="#,##0.000;[Red]\-#,##0.000"/>
    <numFmt numFmtId="182" formatCode="0.000%"/>
    <numFmt numFmtId="183" formatCode="0.000000"/>
    <numFmt numFmtId="185" formatCode="0.0000"/>
    <numFmt numFmtId="188" formatCode="0.000"/>
  </numFmts>
  <fonts count="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u/>
      <sz val="11"/>
      <color indexed="12"/>
      <name val="ＭＳ Ｐゴシック"/>
      <family val="3"/>
      <charset val="128"/>
    </font>
    <font>
      <sz val="6"/>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0"/>
      <color rgb="FF333333"/>
      <name val="Arial"/>
      <family val="2"/>
    </font>
    <font>
      <sz val="9"/>
      <color indexed="81"/>
      <name val="MS P ゴシック"/>
      <family val="3"/>
      <charset val="128"/>
    </font>
  </fonts>
  <fills count="4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BDCCDC"/>
        <bgColor indexed="64"/>
      </patternFill>
    </fill>
    <fill>
      <patternFill patternType="solid">
        <fgColor theme="9" tint="0.39997558519241921"/>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medium">
        <color rgb="FFADAAAB"/>
      </left>
      <right style="medium">
        <color rgb="FFADAAAB"/>
      </right>
      <top style="medium">
        <color rgb="FFADAAAB"/>
      </top>
      <bottom style="medium">
        <color rgb="FFADAAAB"/>
      </bottom>
      <diagonal/>
    </border>
    <border>
      <left style="medium">
        <color rgb="FFADAAAB"/>
      </left>
      <right style="medium">
        <color rgb="FFADAAAB"/>
      </right>
      <top style="medium">
        <color rgb="FFADAAAB"/>
      </top>
      <bottom/>
      <diagonal/>
    </border>
    <border>
      <left style="medium">
        <color rgb="FFADAAAB"/>
      </left>
      <right style="medium">
        <color rgb="FFADAAAB"/>
      </right>
      <top/>
      <bottom style="medium">
        <color rgb="FFADAAAB"/>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89">
    <xf numFmtId="0" fontId="0" fillId="0" borderId="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9" fillId="0" borderId="0" applyNumberFormat="0" applyFill="0" applyBorder="0" applyAlignment="0" applyProtection="0">
      <alignment vertical="center"/>
    </xf>
    <xf numFmtId="0" fontId="10" fillId="28" borderId="7" applyNumberFormat="0" applyAlignment="0" applyProtection="0">
      <alignment vertical="center"/>
    </xf>
    <xf numFmtId="0" fontId="11" fillId="29" borderId="0" applyNumberFormat="0" applyBorder="0" applyAlignment="0" applyProtection="0">
      <alignment vertical="center"/>
    </xf>
    <xf numFmtId="0" fontId="5" fillId="0" borderId="0" applyNumberFormat="0" applyFill="0" applyBorder="0" applyAlignment="0" applyProtection="0">
      <alignment vertical="top"/>
      <protection locked="0"/>
    </xf>
    <xf numFmtId="0" fontId="7" fillId="30" borderId="8" applyNumberFormat="0" applyFont="0" applyAlignment="0" applyProtection="0">
      <alignment vertical="center"/>
    </xf>
    <xf numFmtId="0" fontId="12" fillId="0" borderId="9" applyNumberFormat="0" applyFill="0" applyAlignment="0" applyProtection="0">
      <alignment vertical="center"/>
    </xf>
    <xf numFmtId="0" fontId="13" fillId="31" borderId="0" applyNumberFormat="0" applyBorder="0" applyAlignment="0" applyProtection="0">
      <alignment vertical="center"/>
    </xf>
    <xf numFmtId="0" fontId="14" fillId="32" borderId="10" applyNumberFormat="0" applyAlignment="0" applyProtection="0">
      <alignment vertical="center"/>
    </xf>
    <xf numFmtId="0" fontId="15" fillId="0" borderId="0" applyNumberFormat="0" applyFill="0" applyBorder="0" applyAlignment="0" applyProtection="0">
      <alignment vertical="center"/>
    </xf>
    <xf numFmtId="38" fontId="7" fillId="0" borderId="0" applyFont="0" applyFill="0" applyBorder="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0" borderId="14" applyNumberFormat="0" applyFill="0" applyAlignment="0" applyProtection="0">
      <alignment vertical="center"/>
    </xf>
    <xf numFmtId="0" fontId="20" fillId="32" borderId="15" applyNumberFormat="0" applyAlignment="0" applyProtection="0">
      <alignment vertical="center"/>
    </xf>
    <xf numFmtId="0" fontId="21" fillId="0" borderId="0" applyNumberFormat="0" applyFill="0" applyBorder="0" applyAlignment="0" applyProtection="0">
      <alignment vertical="center"/>
    </xf>
    <xf numFmtId="0" fontId="22" fillId="33" borderId="10" applyNumberFormat="0" applyAlignment="0" applyProtection="0">
      <alignment vertical="center"/>
    </xf>
    <xf numFmtId="0" fontId="3" fillId="0" borderId="0">
      <alignment vertical="center"/>
    </xf>
    <xf numFmtId="0" fontId="7" fillId="0" borderId="0">
      <alignment vertical="center"/>
    </xf>
    <xf numFmtId="0" fontId="23" fillId="34" borderId="0" applyNumberFormat="0" applyBorder="0" applyAlignment="0" applyProtection="0">
      <alignment vertical="center"/>
    </xf>
    <xf numFmtId="0" fontId="2" fillId="0" borderId="0">
      <alignment vertical="center"/>
    </xf>
    <xf numFmtId="0" fontId="25" fillId="0" borderId="0" applyNumberFormat="0" applyFill="0" applyBorder="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8" fillId="0" borderId="0" applyNumberFormat="0" applyFill="0" applyBorder="0" applyAlignment="0" applyProtection="0">
      <alignment vertical="center"/>
    </xf>
    <xf numFmtId="0" fontId="29" fillId="34" borderId="0" applyNumberFormat="0" applyBorder="0" applyAlignment="0" applyProtection="0">
      <alignment vertical="center"/>
    </xf>
    <xf numFmtId="0" fontId="30" fillId="31" borderId="0" applyNumberFormat="0" applyBorder="0" applyAlignment="0" applyProtection="0">
      <alignment vertical="center"/>
    </xf>
    <xf numFmtId="0" fontId="31" fillId="29" borderId="0" applyNumberFormat="0" applyBorder="0" applyAlignment="0" applyProtection="0">
      <alignment vertical="center"/>
    </xf>
    <xf numFmtId="0" fontId="32" fillId="33" borderId="10" applyNumberFormat="0" applyAlignment="0" applyProtection="0">
      <alignment vertical="center"/>
    </xf>
    <xf numFmtId="0" fontId="33" fillId="32" borderId="15" applyNumberFormat="0" applyAlignment="0" applyProtection="0">
      <alignment vertical="center"/>
    </xf>
    <xf numFmtId="0" fontId="34" fillId="32" borderId="10" applyNumberFormat="0" applyAlignment="0" applyProtection="0">
      <alignment vertical="center"/>
    </xf>
    <xf numFmtId="0" fontId="35" fillId="0" borderId="9" applyNumberFormat="0" applyFill="0" applyAlignment="0" applyProtection="0">
      <alignment vertical="center"/>
    </xf>
    <xf numFmtId="0" fontId="36" fillId="28" borderId="7" applyNumberFormat="0" applyAlignment="0" applyProtection="0">
      <alignment vertical="center"/>
    </xf>
    <xf numFmtId="0" fontId="37" fillId="0" borderId="0" applyNumberFormat="0" applyFill="0" applyBorder="0" applyAlignment="0" applyProtection="0">
      <alignment vertical="center"/>
    </xf>
    <xf numFmtId="0" fontId="2" fillId="30" borderId="8" applyNumberFormat="0" applyFont="0" applyAlignment="0" applyProtection="0">
      <alignment vertical="center"/>
    </xf>
    <xf numFmtId="0" fontId="38" fillId="0" borderId="0" applyNumberFormat="0" applyFill="0" applyBorder="0" applyAlignment="0" applyProtection="0">
      <alignment vertical="center"/>
    </xf>
    <xf numFmtId="0" fontId="39" fillId="0" borderId="14" applyNumberFormat="0" applyFill="0" applyAlignment="0" applyProtection="0">
      <alignment vertical="center"/>
    </xf>
    <xf numFmtId="0" fontId="40" fillId="22" borderId="0" applyNumberFormat="0" applyBorder="0" applyAlignment="0" applyProtection="0">
      <alignment vertical="center"/>
    </xf>
    <xf numFmtId="0" fontId="2" fillId="4" borderId="0" applyNumberFormat="0" applyBorder="0" applyAlignment="0" applyProtection="0">
      <alignment vertical="center"/>
    </xf>
    <xf numFmtId="0" fontId="2" fillId="10" borderId="0" applyNumberFormat="0" applyBorder="0" applyAlignment="0" applyProtection="0">
      <alignment vertical="center"/>
    </xf>
    <xf numFmtId="0" fontId="40" fillId="16" borderId="0" applyNumberFormat="0" applyBorder="0" applyAlignment="0" applyProtection="0">
      <alignment vertical="center"/>
    </xf>
    <xf numFmtId="0" fontId="40" fillId="23" borderId="0" applyNumberFormat="0" applyBorder="0" applyAlignment="0" applyProtection="0">
      <alignment vertical="center"/>
    </xf>
    <xf numFmtId="0" fontId="2" fillId="5" borderId="0" applyNumberFormat="0" applyBorder="0" applyAlignment="0" applyProtection="0">
      <alignment vertical="center"/>
    </xf>
    <xf numFmtId="0" fontId="2" fillId="11" borderId="0" applyNumberFormat="0" applyBorder="0" applyAlignment="0" applyProtection="0">
      <alignment vertical="center"/>
    </xf>
    <xf numFmtId="0" fontId="40" fillId="17" borderId="0" applyNumberFormat="0" applyBorder="0" applyAlignment="0" applyProtection="0">
      <alignment vertical="center"/>
    </xf>
    <xf numFmtId="0" fontId="40" fillId="24" borderId="0" applyNumberFormat="0" applyBorder="0" applyAlignment="0" applyProtection="0">
      <alignment vertical="center"/>
    </xf>
    <xf numFmtId="0" fontId="2" fillId="6" borderId="0" applyNumberFormat="0" applyBorder="0" applyAlignment="0" applyProtection="0">
      <alignment vertical="center"/>
    </xf>
    <xf numFmtId="0" fontId="2" fillId="12" borderId="0" applyNumberFormat="0" applyBorder="0" applyAlignment="0" applyProtection="0">
      <alignment vertical="center"/>
    </xf>
    <xf numFmtId="0" fontId="40" fillId="18" borderId="0" applyNumberFormat="0" applyBorder="0" applyAlignment="0" applyProtection="0">
      <alignment vertical="center"/>
    </xf>
    <xf numFmtId="0" fontId="40" fillId="25" borderId="0" applyNumberFormat="0" applyBorder="0" applyAlignment="0" applyProtection="0">
      <alignment vertical="center"/>
    </xf>
    <xf numFmtId="0" fontId="2" fillId="7" borderId="0" applyNumberFormat="0" applyBorder="0" applyAlignment="0" applyProtection="0">
      <alignment vertical="center"/>
    </xf>
    <xf numFmtId="0" fontId="2" fillId="13" borderId="0" applyNumberFormat="0" applyBorder="0" applyAlignment="0" applyProtection="0">
      <alignment vertical="center"/>
    </xf>
    <xf numFmtId="0" fontId="40" fillId="19" borderId="0" applyNumberFormat="0" applyBorder="0" applyAlignment="0" applyProtection="0">
      <alignment vertical="center"/>
    </xf>
    <xf numFmtId="0" fontId="40" fillId="26" borderId="0" applyNumberFormat="0" applyBorder="0" applyAlignment="0" applyProtection="0">
      <alignment vertical="center"/>
    </xf>
    <xf numFmtId="0" fontId="2" fillId="8" borderId="0" applyNumberFormat="0" applyBorder="0" applyAlignment="0" applyProtection="0">
      <alignment vertical="center"/>
    </xf>
    <xf numFmtId="0" fontId="2" fillId="14" borderId="0" applyNumberFormat="0" applyBorder="0" applyAlignment="0" applyProtection="0">
      <alignment vertical="center"/>
    </xf>
    <xf numFmtId="0" fontId="40" fillId="20" borderId="0" applyNumberFormat="0" applyBorder="0" applyAlignment="0" applyProtection="0">
      <alignment vertical="center"/>
    </xf>
    <xf numFmtId="0" fontId="40" fillId="27" borderId="0" applyNumberFormat="0" applyBorder="0" applyAlignment="0" applyProtection="0">
      <alignment vertical="center"/>
    </xf>
    <xf numFmtId="0" fontId="2" fillId="9" borderId="0" applyNumberFormat="0" applyBorder="0" applyAlignment="0" applyProtection="0">
      <alignment vertical="center"/>
    </xf>
    <xf numFmtId="0" fontId="2" fillId="15" borderId="0" applyNumberFormat="0" applyBorder="0" applyAlignment="0" applyProtection="0">
      <alignment vertical="center"/>
    </xf>
    <xf numFmtId="0" fontId="40" fillId="21" borderId="0" applyNumberFormat="0" applyBorder="0" applyAlignment="0" applyProtection="0">
      <alignment vertical="center"/>
    </xf>
    <xf numFmtId="188" fontId="1" fillId="12" borderId="6" applyProtection="0">
      <alignment vertical="center"/>
    </xf>
  </cellStyleXfs>
  <cellXfs count="97">
    <xf numFmtId="0" fontId="0" fillId="0" borderId="0" xfId="0">
      <alignment vertical="center"/>
    </xf>
    <xf numFmtId="0" fontId="3" fillId="0" borderId="0" xfId="43">
      <alignment vertical="center"/>
    </xf>
    <xf numFmtId="0" fontId="5" fillId="0" borderId="0" xfId="28" applyAlignment="1" applyProtection="1">
      <alignment vertical="center"/>
    </xf>
    <xf numFmtId="6" fontId="0" fillId="0" borderId="0" xfId="0" applyNumberFormat="1">
      <alignment vertical="center"/>
    </xf>
    <xf numFmtId="31" fontId="0" fillId="0" borderId="0" xfId="0" applyNumberFormat="1">
      <alignment vertical="center"/>
    </xf>
    <xf numFmtId="0" fontId="3" fillId="2" borderId="0" xfId="43" applyFill="1">
      <alignment vertical="center"/>
    </xf>
    <xf numFmtId="176" fontId="3" fillId="3" borderId="0" xfId="43" applyNumberFormat="1" applyFill="1">
      <alignment vertical="center"/>
    </xf>
    <xf numFmtId="0" fontId="7" fillId="0" borderId="0" xfId="44">
      <alignment vertical="center"/>
    </xf>
    <xf numFmtId="0" fontId="3" fillId="0" borderId="0" xfId="43" quotePrefix="1">
      <alignment vertical="center"/>
    </xf>
    <xf numFmtId="0" fontId="3" fillId="36" borderId="0" xfId="43" applyFill="1">
      <alignment vertical="center"/>
    </xf>
    <xf numFmtId="0" fontId="3" fillId="36" borderId="1" xfId="43" applyFill="1" applyBorder="1">
      <alignment vertical="center"/>
    </xf>
    <xf numFmtId="0" fontId="3" fillId="36" borderId="2" xfId="43" applyFill="1" applyBorder="1">
      <alignment vertical="center"/>
    </xf>
    <xf numFmtId="0" fontId="3" fillId="36" borderId="3" xfId="43" applyFill="1" applyBorder="1">
      <alignment vertical="center"/>
    </xf>
    <xf numFmtId="0" fontId="3" fillId="36" borderId="4" xfId="43" applyFill="1" applyBorder="1">
      <alignment vertical="center"/>
    </xf>
    <xf numFmtId="0" fontId="3" fillId="36" borderId="0" xfId="43" quotePrefix="1" applyFill="1">
      <alignment vertical="center"/>
    </xf>
    <xf numFmtId="176" fontId="3" fillId="0" borderId="0" xfId="43" applyNumberFormat="1" applyFill="1">
      <alignment vertical="center"/>
    </xf>
    <xf numFmtId="17" fontId="0" fillId="0" borderId="0" xfId="0" applyNumberFormat="1">
      <alignment vertical="center"/>
    </xf>
    <xf numFmtId="40" fontId="3" fillId="0" borderId="0" xfId="34" applyNumberFormat="1" applyFont="1">
      <alignment vertical="center"/>
    </xf>
    <xf numFmtId="0" fontId="0" fillId="37" borderId="0" xfId="0" applyFill="1">
      <alignment vertical="center"/>
    </xf>
    <xf numFmtId="40" fontId="3" fillId="3" borderId="0" xfId="34" applyNumberFormat="1" applyFont="1" applyFill="1">
      <alignment vertical="center"/>
    </xf>
    <xf numFmtId="0" fontId="3" fillId="0" borderId="0" xfId="43" applyFill="1">
      <alignment vertical="center"/>
    </xf>
    <xf numFmtId="40" fontId="3" fillId="0" borderId="0" xfId="34" applyNumberFormat="1" applyFont="1" applyFill="1">
      <alignment vertical="center"/>
    </xf>
    <xf numFmtId="0" fontId="41" fillId="0" borderId="0" xfId="0" applyFont="1">
      <alignment vertical="center"/>
    </xf>
    <xf numFmtId="0" fontId="2" fillId="0" borderId="0" xfId="46">
      <alignment vertical="center"/>
    </xf>
    <xf numFmtId="0" fontId="41" fillId="38" borderId="17" xfId="0" applyFont="1" applyFill="1" applyBorder="1" applyAlignment="1">
      <alignment horizontal="center" vertical="center" wrapText="1"/>
    </xf>
    <xf numFmtId="0" fontId="41" fillId="38" borderId="18" xfId="0" applyFont="1" applyFill="1" applyBorder="1" applyAlignment="1">
      <alignment horizontal="center" vertical="center" wrapText="1"/>
    </xf>
    <xf numFmtId="17" fontId="41" fillId="38" borderId="16" xfId="0" applyNumberFormat="1" applyFont="1" applyFill="1" applyBorder="1" applyAlignment="1">
      <alignment horizontal="right" vertical="center" wrapText="1"/>
    </xf>
    <xf numFmtId="0" fontId="41" fillId="0" borderId="16" xfId="0" applyFont="1" applyBorder="1" applyAlignment="1">
      <alignment horizontal="right" vertical="center" wrapText="1"/>
    </xf>
    <xf numFmtId="0" fontId="0" fillId="0" borderId="0" xfId="0" applyFill="1" applyBorder="1" applyAlignment="1">
      <alignment vertical="center"/>
    </xf>
    <xf numFmtId="0" fontId="0" fillId="0" borderId="19" xfId="0" applyFill="1" applyBorder="1" applyAlignment="1">
      <alignment vertical="center"/>
    </xf>
    <xf numFmtId="0" fontId="0" fillId="0" borderId="20" xfId="0" applyFont="1" applyFill="1" applyBorder="1" applyAlignment="1">
      <alignment horizontal="center" vertical="center"/>
    </xf>
    <xf numFmtId="0" fontId="0" fillId="0" borderId="20" xfId="0" applyFont="1" applyFill="1" applyBorder="1" applyAlignment="1">
      <alignment horizontal="centerContinuous" vertical="center"/>
    </xf>
    <xf numFmtId="14" fontId="0" fillId="0" borderId="0" xfId="0" applyNumberFormat="1">
      <alignment vertical="center"/>
    </xf>
    <xf numFmtId="0" fontId="0" fillId="36" borderId="6" xfId="44" applyFont="1" applyFill="1" applyBorder="1">
      <alignment vertical="center"/>
    </xf>
    <xf numFmtId="177" fontId="0" fillId="0" borderId="0" xfId="34" applyNumberFormat="1" applyFont="1">
      <alignment vertical="center"/>
    </xf>
    <xf numFmtId="0" fontId="3" fillId="36" borderId="6" xfId="43" applyFill="1" applyBorder="1">
      <alignment vertical="center"/>
    </xf>
    <xf numFmtId="17" fontId="41" fillId="38" borderId="17" xfId="0" applyNumberFormat="1" applyFont="1" applyFill="1" applyBorder="1" applyAlignment="1">
      <alignment horizontal="right" vertical="center" wrapText="1"/>
    </xf>
    <xf numFmtId="17" fontId="41" fillId="0" borderId="0" xfId="0" applyNumberFormat="1" applyFont="1" applyFill="1" applyBorder="1" applyAlignment="1">
      <alignment horizontal="right" vertical="center" wrapText="1"/>
    </xf>
    <xf numFmtId="0" fontId="7" fillId="0" borderId="0" xfId="44" applyFill="1" applyBorder="1">
      <alignment vertical="center"/>
    </xf>
    <xf numFmtId="0" fontId="3" fillId="0" borderId="0" xfId="43" applyFill="1" applyBorder="1">
      <alignment vertical="center"/>
    </xf>
    <xf numFmtId="0" fontId="3" fillId="37" borderId="0" xfId="43" applyFill="1">
      <alignment vertical="center"/>
    </xf>
    <xf numFmtId="0" fontId="0" fillId="0" borderId="0" xfId="0" applyBorder="1">
      <alignment vertical="center"/>
    </xf>
    <xf numFmtId="0" fontId="0" fillId="0" borderId="0" xfId="0" applyFont="1" applyFill="1" applyBorder="1" applyAlignment="1">
      <alignment horizontal="center" vertical="center"/>
    </xf>
    <xf numFmtId="0" fontId="0" fillId="37" borderId="0" xfId="0" applyFill="1" applyBorder="1" applyAlignment="1">
      <alignment vertical="center"/>
    </xf>
    <xf numFmtId="0" fontId="0" fillId="37" borderId="19" xfId="0" applyFill="1" applyBorder="1" applyAlignment="1">
      <alignment vertical="center"/>
    </xf>
    <xf numFmtId="177" fontId="3" fillId="35" borderId="0" xfId="34" applyNumberFormat="1" applyFont="1" applyFill="1" applyBorder="1">
      <alignment vertical="center"/>
    </xf>
    <xf numFmtId="177" fontId="3" fillId="37" borderId="0" xfId="34" applyNumberFormat="1" applyFont="1" applyFill="1" applyBorder="1">
      <alignment vertical="center"/>
    </xf>
    <xf numFmtId="177" fontId="3" fillId="37" borderId="0" xfId="34" applyNumberFormat="1" applyFont="1" applyFill="1">
      <alignment vertical="center"/>
    </xf>
    <xf numFmtId="177" fontId="0" fillId="37" borderId="0" xfId="34" applyNumberFormat="1" applyFont="1" applyFill="1" applyBorder="1" applyAlignment="1">
      <alignment vertical="center"/>
    </xf>
    <xf numFmtId="177" fontId="3" fillId="37" borderId="0" xfId="34" applyNumberFormat="1" applyFont="1" applyFill="1" applyBorder="1" applyAlignment="1">
      <alignment vertical="center"/>
    </xf>
    <xf numFmtId="0" fontId="3" fillId="2" borderId="0" xfId="43" applyFill="1" applyAlignment="1">
      <alignment horizontal="left" vertical="center"/>
    </xf>
    <xf numFmtId="0" fontId="0" fillId="39" borderId="0" xfId="0" applyFill="1">
      <alignment vertical="center"/>
    </xf>
    <xf numFmtId="0" fontId="0" fillId="0" borderId="6" xfId="44" applyFont="1" applyFill="1" applyBorder="1">
      <alignment vertical="center"/>
    </xf>
    <xf numFmtId="0" fontId="3" fillId="0" borderId="6" xfId="43" applyFill="1" applyBorder="1">
      <alignment vertical="center"/>
    </xf>
    <xf numFmtId="177" fontId="3" fillId="0" borderId="6" xfId="34" applyNumberFormat="1" applyFont="1" applyFill="1" applyBorder="1">
      <alignment vertical="center"/>
    </xf>
    <xf numFmtId="0" fontId="3" fillId="0" borderId="6" xfId="43" applyFill="1" applyBorder="1" applyAlignment="1">
      <alignment horizontal="left" vertical="center"/>
    </xf>
    <xf numFmtId="177" fontId="0" fillId="0" borderId="6" xfId="34" applyNumberFormat="1" applyFont="1" applyFill="1" applyBorder="1" applyAlignment="1">
      <alignment vertical="center"/>
    </xf>
    <xf numFmtId="177" fontId="3" fillId="0" borderId="6" xfId="34" applyNumberFormat="1" applyFont="1" applyFill="1" applyBorder="1" applyAlignment="1">
      <alignment vertical="center"/>
    </xf>
    <xf numFmtId="0" fontId="0" fillId="0" borderId="6" xfId="0" applyBorder="1">
      <alignment vertical="center"/>
    </xf>
    <xf numFmtId="0" fontId="41" fillId="38" borderId="17" xfId="0" applyFont="1" applyFill="1" applyBorder="1" applyAlignment="1">
      <alignment horizontal="center" vertical="center" wrapText="1"/>
    </xf>
    <xf numFmtId="0" fontId="41" fillId="38" borderId="18" xfId="0" applyFont="1" applyFill="1" applyBorder="1" applyAlignment="1">
      <alignment horizontal="center" vertical="center" wrapText="1"/>
    </xf>
    <xf numFmtId="0" fontId="0" fillId="0" borderId="0" xfId="0" applyAlignment="1">
      <alignment horizontal="center" vertical="center"/>
    </xf>
    <xf numFmtId="0" fontId="40" fillId="22" borderId="6" xfId="64" applyBorder="1">
      <alignment vertical="center"/>
    </xf>
    <xf numFmtId="0" fontId="40" fillId="22" borderId="6" xfId="64" applyBorder="1" applyAlignment="1">
      <alignment horizontal="center" vertical="center"/>
    </xf>
    <xf numFmtId="14" fontId="40" fillId="22" borderId="6" xfId="64" applyNumberFormat="1" applyBorder="1">
      <alignment vertical="center"/>
    </xf>
    <xf numFmtId="0" fontId="40" fillId="22" borderId="5" xfId="64" applyBorder="1" applyAlignment="1">
      <alignment horizontal="center" vertical="center"/>
    </xf>
    <xf numFmtId="0" fontId="40" fillId="22" borderId="5" xfId="64" applyBorder="1">
      <alignment vertical="center"/>
    </xf>
    <xf numFmtId="14" fontId="40" fillId="22" borderId="21" xfId="64" applyNumberFormat="1" applyBorder="1">
      <alignment vertical="center"/>
    </xf>
    <xf numFmtId="0" fontId="40" fillId="22" borderId="22" xfId="64" applyBorder="1">
      <alignment vertical="center"/>
    </xf>
    <xf numFmtId="0" fontId="40" fillId="22" borderId="21" xfId="64" applyBorder="1">
      <alignment vertical="center"/>
    </xf>
    <xf numFmtId="0" fontId="2" fillId="9" borderId="6" xfId="85" applyBorder="1">
      <alignment vertical="center"/>
    </xf>
    <xf numFmtId="0" fontId="40" fillId="22" borderId="1" xfId="64" applyBorder="1">
      <alignment vertical="center"/>
    </xf>
    <xf numFmtId="0" fontId="40" fillId="22" borderId="3" xfId="64" applyBorder="1">
      <alignment vertical="center"/>
    </xf>
    <xf numFmtId="0" fontId="40" fillId="22" borderId="2" xfId="64" applyBorder="1">
      <alignment vertical="center"/>
    </xf>
    <xf numFmtId="0" fontId="40" fillId="22" borderId="23" xfId="64" applyBorder="1">
      <alignment vertical="center"/>
    </xf>
    <xf numFmtId="0" fontId="40" fillId="22" borderId="5" xfId="64" quotePrefix="1" applyBorder="1">
      <alignment vertical="center"/>
    </xf>
    <xf numFmtId="17" fontId="41" fillId="38" borderId="6" xfId="0" applyNumberFormat="1" applyFont="1" applyFill="1" applyBorder="1" applyAlignment="1">
      <alignment horizontal="right" vertical="center" wrapText="1"/>
    </xf>
    <xf numFmtId="177" fontId="3" fillId="37" borderId="6" xfId="34" applyNumberFormat="1" applyFont="1" applyFill="1" applyBorder="1">
      <alignment vertical="center"/>
    </xf>
    <xf numFmtId="177" fontId="0" fillId="37" borderId="6" xfId="34" applyNumberFormat="1" applyFont="1" applyFill="1" applyBorder="1" applyAlignment="1">
      <alignment vertical="center"/>
    </xf>
    <xf numFmtId="177" fontId="3" fillId="37" borderId="6" xfId="34" applyNumberFormat="1" applyFont="1" applyFill="1" applyBorder="1" applyAlignment="1">
      <alignment vertical="center"/>
    </xf>
    <xf numFmtId="0" fontId="2" fillId="9" borderId="6" xfId="85" applyNumberFormat="1" applyBorder="1">
      <alignment vertical="center"/>
    </xf>
    <xf numFmtId="0" fontId="2" fillId="8" borderId="6" xfId="81" applyBorder="1">
      <alignment vertical="center"/>
    </xf>
    <xf numFmtId="188" fontId="2" fillId="8" borderId="6" xfId="81" applyNumberFormat="1" applyBorder="1">
      <alignment vertical="center"/>
    </xf>
    <xf numFmtId="183" fontId="2" fillId="8" borderId="6" xfId="81" applyNumberFormat="1" applyBorder="1">
      <alignment vertical="center"/>
    </xf>
    <xf numFmtId="185" fontId="2" fillId="8" borderId="6" xfId="81" applyNumberFormat="1" applyBorder="1">
      <alignment vertical="center"/>
    </xf>
    <xf numFmtId="182" fontId="2" fillId="8" borderId="6" xfId="81" applyNumberFormat="1" applyBorder="1">
      <alignment vertical="center"/>
    </xf>
    <xf numFmtId="2" fontId="2" fillId="8" borderId="6" xfId="81" applyNumberFormat="1" applyBorder="1">
      <alignment vertical="center"/>
    </xf>
    <xf numFmtId="40" fontId="2" fillId="8" borderId="6" xfId="81" applyNumberFormat="1" applyBorder="1">
      <alignment vertical="center"/>
    </xf>
    <xf numFmtId="177" fontId="2" fillId="8" borderId="6" xfId="81" applyNumberFormat="1" applyBorder="1">
      <alignment vertical="center"/>
    </xf>
    <xf numFmtId="0" fontId="40" fillId="22" borderId="6" xfId="64" applyBorder="1" applyAlignment="1">
      <alignment horizontal="left" vertical="center"/>
    </xf>
    <xf numFmtId="2" fontId="2" fillId="37" borderId="6" xfId="81" applyNumberFormat="1" applyFill="1" applyBorder="1">
      <alignment vertical="center"/>
    </xf>
    <xf numFmtId="0" fontId="0" fillId="0" borderId="24" xfId="0" applyBorder="1">
      <alignment vertical="center"/>
    </xf>
    <xf numFmtId="0" fontId="40" fillId="22" borderId="4" xfId="64" applyBorder="1">
      <alignment vertical="center"/>
    </xf>
    <xf numFmtId="0" fontId="2" fillId="37" borderId="0" xfId="46" applyFill="1">
      <alignment vertical="center"/>
    </xf>
    <xf numFmtId="0" fontId="2" fillId="40" borderId="0" xfId="46" applyFill="1">
      <alignment vertical="center"/>
    </xf>
    <xf numFmtId="0" fontId="0" fillId="40" borderId="0" xfId="0" applyFill="1">
      <alignment vertical="center"/>
    </xf>
    <xf numFmtId="40" fontId="2" fillId="9" borderId="6" xfId="85" applyNumberFormat="1" applyBorder="1">
      <alignment vertical="center"/>
    </xf>
  </cellXfs>
  <cellStyles count="89">
    <cellStyle name="20% - アクセント 1" xfId="1" builtinId="30" customBuiltin="1"/>
    <cellStyle name="20% - アクセント 1 2" xfId="65" xr:uid="{00000000-0005-0000-0000-000001000000}"/>
    <cellStyle name="20% - アクセント 2" xfId="2" builtinId="34" customBuiltin="1"/>
    <cellStyle name="20% - アクセント 2 2" xfId="69" xr:uid="{00000000-0005-0000-0000-000003000000}"/>
    <cellStyle name="20% - アクセント 3" xfId="3" builtinId="38" customBuiltin="1"/>
    <cellStyle name="20% - アクセント 3 2" xfId="73" xr:uid="{00000000-0005-0000-0000-000005000000}"/>
    <cellStyle name="20% - アクセント 4" xfId="4" builtinId="42" customBuiltin="1"/>
    <cellStyle name="20% - アクセント 4 2" xfId="77" xr:uid="{00000000-0005-0000-0000-000007000000}"/>
    <cellStyle name="20% - アクセント 5" xfId="5" builtinId="46" customBuiltin="1"/>
    <cellStyle name="20% - アクセント 5 2" xfId="81" xr:uid="{00000000-0005-0000-0000-000009000000}"/>
    <cellStyle name="20% - アクセント 6" xfId="6" builtinId="50" customBuiltin="1"/>
    <cellStyle name="20% - アクセント 6 2" xfId="85" xr:uid="{00000000-0005-0000-0000-00000B000000}"/>
    <cellStyle name="40% - アクセント 1" xfId="7" builtinId="31" customBuiltin="1"/>
    <cellStyle name="40% - アクセント 1 2" xfId="66" xr:uid="{00000000-0005-0000-0000-00000D000000}"/>
    <cellStyle name="40% - アクセント 2" xfId="8" builtinId="35" customBuiltin="1"/>
    <cellStyle name="40% - アクセント 2 2" xfId="70" xr:uid="{00000000-0005-0000-0000-00000F000000}"/>
    <cellStyle name="40% - アクセント 3" xfId="9" builtinId="39" customBuiltin="1"/>
    <cellStyle name="40% - アクセント 3 2" xfId="74" xr:uid="{00000000-0005-0000-0000-000011000000}"/>
    <cellStyle name="40% - アクセント 4" xfId="10" builtinId="43" customBuiltin="1"/>
    <cellStyle name="40% - アクセント 4 2" xfId="78" xr:uid="{00000000-0005-0000-0000-000013000000}"/>
    <cellStyle name="40% - アクセント 5" xfId="11" builtinId="47" customBuiltin="1"/>
    <cellStyle name="40% - アクセント 5 2" xfId="82" xr:uid="{00000000-0005-0000-0000-000015000000}"/>
    <cellStyle name="40% - アクセント 6" xfId="12" builtinId="51" customBuiltin="1"/>
    <cellStyle name="40% - アクセント 6 2" xfId="86" xr:uid="{00000000-0005-0000-0000-000017000000}"/>
    <cellStyle name="60% - アクセント 1" xfId="13" builtinId="32" customBuiltin="1"/>
    <cellStyle name="60% - アクセント 1 2" xfId="67" xr:uid="{00000000-0005-0000-0000-000019000000}"/>
    <cellStyle name="60% - アクセント 2" xfId="14" builtinId="36" customBuiltin="1"/>
    <cellStyle name="60% - アクセント 2 2" xfId="71" xr:uid="{00000000-0005-0000-0000-00001B000000}"/>
    <cellStyle name="60% - アクセント 3" xfId="15" builtinId="40" customBuiltin="1"/>
    <cellStyle name="60% - アクセント 3 2" xfId="75" xr:uid="{00000000-0005-0000-0000-00001D000000}"/>
    <cellStyle name="60% - アクセント 4" xfId="16" builtinId="44" customBuiltin="1"/>
    <cellStyle name="60% - アクセント 4 2" xfId="79" xr:uid="{00000000-0005-0000-0000-00001F000000}"/>
    <cellStyle name="60% - アクセント 5" xfId="17" builtinId="48" customBuiltin="1"/>
    <cellStyle name="60% - アクセント 5 2" xfId="83" xr:uid="{00000000-0005-0000-0000-000021000000}"/>
    <cellStyle name="60% - アクセント 6" xfId="18" builtinId="52" customBuiltin="1"/>
    <cellStyle name="60% - アクセント 6 2" xfId="87" xr:uid="{00000000-0005-0000-0000-000023000000}"/>
    <cellStyle name="アクセント 1" xfId="19" builtinId="29" customBuiltin="1"/>
    <cellStyle name="アクセント 1 2" xfId="64" xr:uid="{00000000-0005-0000-0000-000025000000}"/>
    <cellStyle name="アクセント 2" xfId="20" builtinId="33" customBuiltin="1"/>
    <cellStyle name="アクセント 2 2" xfId="68" xr:uid="{00000000-0005-0000-0000-000027000000}"/>
    <cellStyle name="アクセント 3" xfId="21" builtinId="37" customBuiltin="1"/>
    <cellStyle name="アクセント 3 2" xfId="72" xr:uid="{00000000-0005-0000-0000-000029000000}"/>
    <cellStyle name="アクセント 4" xfId="22" builtinId="41" customBuiltin="1"/>
    <cellStyle name="アクセント 4 2" xfId="76" xr:uid="{00000000-0005-0000-0000-00002B000000}"/>
    <cellStyle name="アクセント 5" xfId="23" builtinId="45" customBuiltin="1"/>
    <cellStyle name="アクセント 5 2" xfId="80" xr:uid="{00000000-0005-0000-0000-00002D000000}"/>
    <cellStyle name="アクセント 6" xfId="24" builtinId="49" customBuiltin="1"/>
    <cellStyle name="アクセント 6 2" xfId="84" xr:uid="{00000000-0005-0000-0000-00002F000000}"/>
    <cellStyle name="タイトル" xfId="25" builtinId="15" customBuiltin="1"/>
    <cellStyle name="タイトル 2" xfId="47" xr:uid="{00000000-0005-0000-0000-000031000000}"/>
    <cellStyle name="チェック セル" xfId="26" builtinId="23" customBuiltin="1"/>
    <cellStyle name="チェック セル 2" xfId="59" xr:uid="{00000000-0005-0000-0000-000033000000}"/>
    <cellStyle name="どちらでもない" xfId="27" builtinId="28" customBuiltin="1"/>
    <cellStyle name="どちらでもない 2" xfId="54" xr:uid="{00000000-0005-0000-0000-000035000000}"/>
    <cellStyle name="ハイパーリンク" xfId="28" builtinId="8"/>
    <cellStyle name="メモ" xfId="29" builtinId="10" customBuiltin="1"/>
    <cellStyle name="メモ 2" xfId="61" xr:uid="{00000000-0005-0000-0000-000038000000}"/>
    <cellStyle name="リンク セル" xfId="30" builtinId="24" customBuiltin="1"/>
    <cellStyle name="リンク セル 2" xfId="58" xr:uid="{00000000-0005-0000-0000-00003A000000}"/>
    <cellStyle name="悪い" xfId="31" builtinId="27" customBuiltin="1"/>
    <cellStyle name="悪い 2" xfId="53" xr:uid="{00000000-0005-0000-0000-00003C000000}"/>
    <cellStyle name="計算" xfId="32" builtinId="22" customBuiltin="1"/>
    <cellStyle name="計算 2" xfId="57" xr:uid="{00000000-0005-0000-0000-00003E000000}"/>
    <cellStyle name="計算結果" xfId="88" xr:uid="{C53A7E4A-C25B-4218-82B4-E7B1C41B4A3A}"/>
    <cellStyle name="警告文" xfId="33" builtinId="11" customBuiltin="1"/>
    <cellStyle name="警告文 2" xfId="60" xr:uid="{00000000-0005-0000-0000-000040000000}"/>
    <cellStyle name="桁区切り" xfId="34" builtinId="6"/>
    <cellStyle name="見出し 1" xfId="35" builtinId="16" customBuiltin="1"/>
    <cellStyle name="見出し 1 2" xfId="48" xr:uid="{00000000-0005-0000-0000-000043000000}"/>
    <cellStyle name="見出し 2" xfId="36" builtinId="17" customBuiltin="1"/>
    <cellStyle name="見出し 2 2" xfId="49" xr:uid="{00000000-0005-0000-0000-000045000000}"/>
    <cellStyle name="見出し 3" xfId="37" builtinId="18" customBuiltin="1"/>
    <cellStyle name="見出し 3 2" xfId="50" xr:uid="{00000000-0005-0000-0000-000047000000}"/>
    <cellStyle name="見出し 4" xfId="38" builtinId="19" customBuiltin="1"/>
    <cellStyle name="見出し 4 2" xfId="51" xr:uid="{00000000-0005-0000-0000-000049000000}"/>
    <cellStyle name="集計" xfId="39" builtinId="25" customBuiltin="1"/>
    <cellStyle name="集計 2" xfId="63" xr:uid="{00000000-0005-0000-0000-00004B000000}"/>
    <cellStyle name="出力" xfId="40" builtinId="21" customBuiltin="1"/>
    <cellStyle name="出力 2" xfId="56" xr:uid="{00000000-0005-0000-0000-00004D000000}"/>
    <cellStyle name="説明文" xfId="41" builtinId="53" customBuiltin="1"/>
    <cellStyle name="説明文 2" xfId="62" xr:uid="{00000000-0005-0000-0000-00004F000000}"/>
    <cellStyle name="入力" xfId="42" builtinId="20" customBuiltin="1"/>
    <cellStyle name="入力 2" xfId="55" xr:uid="{00000000-0005-0000-0000-000051000000}"/>
    <cellStyle name="標準" xfId="0" builtinId="0"/>
    <cellStyle name="標準 2" xfId="43" xr:uid="{00000000-0005-0000-0000-000053000000}"/>
    <cellStyle name="標準 3" xfId="44" xr:uid="{00000000-0005-0000-0000-000054000000}"/>
    <cellStyle name="標準 4" xfId="46" xr:uid="{00000000-0005-0000-0000-000055000000}"/>
    <cellStyle name="良い" xfId="45" builtinId="26" customBuiltin="1"/>
    <cellStyle name="良い 2" xfId="52" xr:uid="{00000000-0005-0000-0000-000057000000}"/>
  </cellStyles>
  <dxfs count="1">
    <dxf>
      <font>
        <strike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'問題2.1'!$X$3</c:f>
              <c:strCache>
                <c:ptCount val="1"/>
                <c:pt idx="0">
                  <c:v>グロースA</c:v>
                </c:pt>
              </c:strCache>
            </c:strRef>
          </c:tx>
          <c:spPr>
            <a:ln w="19050" cap="rnd">
              <a:solidFill>
                <a:schemeClr val="accent1"/>
              </a:solidFill>
              <a:round/>
            </a:ln>
            <a:effectLst/>
          </c:spPr>
          <c:marker>
            <c:symbol val="none"/>
          </c:marker>
          <c:xVal>
            <c:numRef>
              <c:f>'問題2.1'!$U$5:$U$122</c:f>
              <c:numCache>
                <c:formatCode>m/d/yyyy</c:formatCode>
                <c:ptCount val="118"/>
                <c:pt idx="0">
                  <c:v>36769</c:v>
                </c:pt>
                <c:pt idx="1">
                  <c:v>36799</c:v>
                </c:pt>
                <c:pt idx="2">
                  <c:v>36830</c:v>
                </c:pt>
                <c:pt idx="3">
                  <c:v>36860</c:v>
                </c:pt>
                <c:pt idx="4">
                  <c:v>36891</c:v>
                </c:pt>
                <c:pt idx="5">
                  <c:v>36922</c:v>
                </c:pt>
                <c:pt idx="6">
                  <c:v>36950</c:v>
                </c:pt>
                <c:pt idx="7">
                  <c:v>36981</c:v>
                </c:pt>
                <c:pt idx="8">
                  <c:v>37011</c:v>
                </c:pt>
                <c:pt idx="9">
                  <c:v>37042</c:v>
                </c:pt>
                <c:pt idx="10">
                  <c:v>37072</c:v>
                </c:pt>
                <c:pt idx="11">
                  <c:v>37103</c:v>
                </c:pt>
                <c:pt idx="12">
                  <c:v>37134</c:v>
                </c:pt>
                <c:pt idx="13">
                  <c:v>37164</c:v>
                </c:pt>
                <c:pt idx="14">
                  <c:v>37195</c:v>
                </c:pt>
                <c:pt idx="15">
                  <c:v>37225</c:v>
                </c:pt>
                <c:pt idx="16">
                  <c:v>37256</c:v>
                </c:pt>
                <c:pt idx="17">
                  <c:v>37287</c:v>
                </c:pt>
                <c:pt idx="18">
                  <c:v>37315</c:v>
                </c:pt>
                <c:pt idx="19">
                  <c:v>37346</c:v>
                </c:pt>
                <c:pt idx="20">
                  <c:v>37376</c:v>
                </c:pt>
                <c:pt idx="21">
                  <c:v>37407</c:v>
                </c:pt>
                <c:pt idx="22">
                  <c:v>37437</c:v>
                </c:pt>
                <c:pt idx="23">
                  <c:v>37468</c:v>
                </c:pt>
                <c:pt idx="24">
                  <c:v>37499</c:v>
                </c:pt>
                <c:pt idx="25">
                  <c:v>37529</c:v>
                </c:pt>
                <c:pt idx="26">
                  <c:v>37560</c:v>
                </c:pt>
                <c:pt idx="27">
                  <c:v>37590</c:v>
                </c:pt>
                <c:pt idx="28">
                  <c:v>37621</c:v>
                </c:pt>
                <c:pt idx="29">
                  <c:v>37652</c:v>
                </c:pt>
                <c:pt idx="30">
                  <c:v>37680</c:v>
                </c:pt>
                <c:pt idx="31">
                  <c:v>37711</c:v>
                </c:pt>
                <c:pt idx="32">
                  <c:v>37741</c:v>
                </c:pt>
                <c:pt idx="33">
                  <c:v>37772</c:v>
                </c:pt>
                <c:pt idx="34">
                  <c:v>37802</c:v>
                </c:pt>
                <c:pt idx="35">
                  <c:v>37833</c:v>
                </c:pt>
                <c:pt idx="36">
                  <c:v>37864</c:v>
                </c:pt>
                <c:pt idx="37">
                  <c:v>37894</c:v>
                </c:pt>
                <c:pt idx="38">
                  <c:v>37925</c:v>
                </c:pt>
                <c:pt idx="39">
                  <c:v>37955</c:v>
                </c:pt>
                <c:pt idx="40">
                  <c:v>37986</c:v>
                </c:pt>
                <c:pt idx="41">
                  <c:v>38017</c:v>
                </c:pt>
                <c:pt idx="42">
                  <c:v>38046</c:v>
                </c:pt>
                <c:pt idx="43">
                  <c:v>38077</c:v>
                </c:pt>
                <c:pt idx="44">
                  <c:v>38107</c:v>
                </c:pt>
                <c:pt idx="45">
                  <c:v>38138</c:v>
                </c:pt>
                <c:pt idx="46">
                  <c:v>38168</c:v>
                </c:pt>
                <c:pt idx="47">
                  <c:v>38199</c:v>
                </c:pt>
                <c:pt idx="48">
                  <c:v>38230</c:v>
                </c:pt>
                <c:pt idx="49">
                  <c:v>38260</c:v>
                </c:pt>
                <c:pt idx="50">
                  <c:v>38291</c:v>
                </c:pt>
                <c:pt idx="51">
                  <c:v>38321</c:v>
                </c:pt>
                <c:pt idx="52">
                  <c:v>38352</c:v>
                </c:pt>
                <c:pt idx="53">
                  <c:v>38383</c:v>
                </c:pt>
                <c:pt idx="54">
                  <c:v>38411</c:v>
                </c:pt>
                <c:pt idx="55">
                  <c:v>38442</c:v>
                </c:pt>
                <c:pt idx="56">
                  <c:v>38472</c:v>
                </c:pt>
                <c:pt idx="57">
                  <c:v>38503</c:v>
                </c:pt>
                <c:pt idx="58">
                  <c:v>38533</c:v>
                </c:pt>
                <c:pt idx="59">
                  <c:v>38564</c:v>
                </c:pt>
                <c:pt idx="60">
                  <c:v>38595</c:v>
                </c:pt>
                <c:pt idx="61">
                  <c:v>38625</c:v>
                </c:pt>
                <c:pt idx="62">
                  <c:v>38656</c:v>
                </c:pt>
                <c:pt idx="63">
                  <c:v>38686</c:v>
                </c:pt>
                <c:pt idx="64">
                  <c:v>38717</c:v>
                </c:pt>
                <c:pt idx="65">
                  <c:v>38748</c:v>
                </c:pt>
                <c:pt idx="66">
                  <c:v>38776</c:v>
                </c:pt>
                <c:pt idx="67">
                  <c:v>38807</c:v>
                </c:pt>
                <c:pt idx="68">
                  <c:v>38837</c:v>
                </c:pt>
                <c:pt idx="69">
                  <c:v>38868</c:v>
                </c:pt>
                <c:pt idx="70">
                  <c:v>38898</c:v>
                </c:pt>
                <c:pt idx="71">
                  <c:v>38929</c:v>
                </c:pt>
                <c:pt idx="72">
                  <c:v>38960</c:v>
                </c:pt>
                <c:pt idx="73">
                  <c:v>38990</c:v>
                </c:pt>
                <c:pt idx="74">
                  <c:v>39021</c:v>
                </c:pt>
                <c:pt idx="75">
                  <c:v>39051</c:v>
                </c:pt>
                <c:pt idx="76">
                  <c:v>39082</c:v>
                </c:pt>
                <c:pt idx="77">
                  <c:v>39113</c:v>
                </c:pt>
                <c:pt idx="78">
                  <c:v>39141</c:v>
                </c:pt>
                <c:pt idx="79">
                  <c:v>39172</c:v>
                </c:pt>
                <c:pt idx="80">
                  <c:v>39202</c:v>
                </c:pt>
                <c:pt idx="81">
                  <c:v>39233</c:v>
                </c:pt>
                <c:pt idx="82">
                  <c:v>39263</c:v>
                </c:pt>
                <c:pt idx="83">
                  <c:v>39294</c:v>
                </c:pt>
                <c:pt idx="84">
                  <c:v>39325</c:v>
                </c:pt>
                <c:pt idx="85">
                  <c:v>39355</c:v>
                </c:pt>
                <c:pt idx="86">
                  <c:v>39386</c:v>
                </c:pt>
                <c:pt idx="87">
                  <c:v>39416</c:v>
                </c:pt>
                <c:pt idx="88">
                  <c:v>39447</c:v>
                </c:pt>
                <c:pt idx="89">
                  <c:v>39478</c:v>
                </c:pt>
                <c:pt idx="90">
                  <c:v>39507</c:v>
                </c:pt>
                <c:pt idx="91">
                  <c:v>39538</c:v>
                </c:pt>
                <c:pt idx="92">
                  <c:v>39568</c:v>
                </c:pt>
                <c:pt idx="93">
                  <c:v>39599</c:v>
                </c:pt>
                <c:pt idx="94">
                  <c:v>39629</c:v>
                </c:pt>
                <c:pt idx="95">
                  <c:v>39660</c:v>
                </c:pt>
                <c:pt idx="96">
                  <c:v>39691</c:v>
                </c:pt>
                <c:pt idx="97">
                  <c:v>39721</c:v>
                </c:pt>
                <c:pt idx="98">
                  <c:v>39752</c:v>
                </c:pt>
                <c:pt idx="99">
                  <c:v>39782</c:v>
                </c:pt>
                <c:pt idx="100">
                  <c:v>39813</c:v>
                </c:pt>
                <c:pt idx="101">
                  <c:v>39844</c:v>
                </c:pt>
                <c:pt idx="102">
                  <c:v>39872</c:v>
                </c:pt>
                <c:pt idx="103">
                  <c:v>39903</c:v>
                </c:pt>
                <c:pt idx="104">
                  <c:v>39933</c:v>
                </c:pt>
                <c:pt idx="105">
                  <c:v>39964</c:v>
                </c:pt>
                <c:pt idx="106">
                  <c:v>39994</c:v>
                </c:pt>
                <c:pt idx="107">
                  <c:v>40025</c:v>
                </c:pt>
                <c:pt idx="108">
                  <c:v>40056</c:v>
                </c:pt>
                <c:pt idx="109">
                  <c:v>40086</c:v>
                </c:pt>
                <c:pt idx="110">
                  <c:v>40117</c:v>
                </c:pt>
                <c:pt idx="111">
                  <c:v>40147</c:v>
                </c:pt>
                <c:pt idx="112">
                  <c:v>40178</c:v>
                </c:pt>
                <c:pt idx="113">
                  <c:v>40209</c:v>
                </c:pt>
                <c:pt idx="114">
                  <c:v>40237</c:v>
                </c:pt>
                <c:pt idx="115">
                  <c:v>40268</c:v>
                </c:pt>
                <c:pt idx="116">
                  <c:v>40298</c:v>
                </c:pt>
                <c:pt idx="117">
                  <c:v>40329</c:v>
                </c:pt>
              </c:numCache>
            </c:numRef>
          </c:xVal>
          <c:yVal>
            <c:numRef>
              <c:f>'問題2.1'!$X$4:$X$122</c:f>
              <c:numCache>
                <c:formatCode>0.000</c:formatCode>
                <c:ptCount val="119"/>
                <c:pt idx="0">
                  <c:v>1</c:v>
                </c:pt>
                <c:pt idx="1">
                  <c:v>1.0204022773025661</c:v>
                </c:pt>
                <c:pt idx="2">
                  <c:v>1.0180526103981613</c:v>
                </c:pt>
                <c:pt idx="3">
                  <c:v>1.0093929829105965</c:v>
                </c:pt>
                <c:pt idx="4">
                  <c:v>0.98531908517634059</c:v>
                </c:pt>
                <c:pt idx="5">
                  <c:v>0.93095258510296075</c:v>
                </c:pt>
                <c:pt idx="6">
                  <c:v>0.92723437675541687</c:v>
                </c:pt>
                <c:pt idx="7">
                  <c:v>0.88930645089927807</c:v>
                </c:pt>
                <c:pt idx="8">
                  <c:v>0.87373427288060701</c:v>
                </c:pt>
                <c:pt idx="9">
                  <c:v>0.84087964776285473</c:v>
                </c:pt>
                <c:pt idx="10">
                  <c:v>0.85982375461812866</c:v>
                </c:pt>
                <c:pt idx="11">
                  <c:v>0.84578472649424374</c:v>
                </c:pt>
                <c:pt idx="12">
                  <c:v>0.83722135233245576</c:v>
                </c:pt>
                <c:pt idx="13">
                  <c:v>0.84729893774164955</c:v>
                </c:pt>
                <c:pt idx="14">
                  <c:v>0.80257979954776337</c:v>
                </c:pt>
                <c:pt idx="15">
                  <c:v>0.8066439825967332</c:v>
                </c:pt>
                <c:pt idx="16">
                  <c:v>0.80439697848085123</c:v>
                </c:pt>
                <c:pt idx="17">
                  <c:v>0.79229825697200584</c:v>
                </c:pt>
                <c:pt idx="18">
                  <c:v>0.78664776832583072</c:v>
                </c:pt>
                <c:pt idx="19">
                  <c:v>0.71761588637817164</c:v>
                </c:pt>
                <c:pt idx="20">
                  <c:v>0.72695750776752721</c:v>
                </c:pt>
                <c:pt idx="21">
                  <c:v>0.72009956010428833</c:v>
                </c:pt>
                <c:pt idx="22">
                  <c:v>0.7226850227636068</c:v>
                </c:pt>
                <c:pt idx="23">
                  <c:v>0.71856452363376488</c:v>
                </c:pt>
                <c:pt idx="24">
                  <c:v>0.70454670929110508</c:v>
                </c:pt>
                <c:pt idx="25">
                  <c:v>0.6810607907501679</c:v>
                </c:pt>
                <c:pt idx="26">
                  <c:v>0.65940386395178752</c:v>
                </c:pt>
                <c:pt idx="27">
                  <c:v>0.64999903972183637</c:v>
                </c:pt>
                <c:pt idx="28">
                  <c:v>0.64134382762647835</c:v>
                </c:pt>
                <c:pt idx="29">
                  <c:v>0.64479967016137374</c:v>
                </c:pt>
                <c:pt idx="30">
                  <c:v>0.6558828722896114</c:v>
                </c:pt>
                <c:pt idx="31">
                  <c:v>0.62853811401919402</c:v>
                </c:pt>
                <c:pt idx="32">
                  <c:v>0.61186976260589754</c:v>
                </c:pt>
                <c:pt idx="33">
                  <c:v>0.61977897901979373</c:v>
                </c:pt>
                <c:pt idx="34">
                  <c:v>0.60823385366165239</c:v>
                </c:pt>
                <c:pt idx="35">
                  <c:v>0.59787871250863289</c:v>
                </c:pt>
                <c:pt idx="36">
                  <c:v>0.58997075772107233</c:v>
                </c:pt>
                <c:pt idx="37">
                  <c:v>0.5860139064036658</c:v>
                </c:pt>
                <c:pt idx="38">
                  <c:v>0.59253562076165101</c:v>
                </c:pt>
                <c:pt idx="39">
                  <c:v>0.60515783515562227</c:v>
                </c:pt>
                <c:pt idx="40">
                  <c:v>0.6066614280627397</c:v>
                </c:pt>
                <c:pt idx="41">
                  <c:v>0.59440846138271852</c:v>
                </c:pt>
                <c:pt idx="42">
                  <c:v>0.59687329921876631</c:v>
                </c:pt>
                <c:pt idx="43">
                  <c:v>0.59078720174422017</c:v>
                </c:pt>
                <c:pt idx="44">
                  <c:v>0.59713051532995365</c:v>
                </c:pt>
                <c:pt idx="45">
                  <c:v>0.61398271604685117</c:v>
                </c:pt>
                <c:pt idx="46">
                  <c:v>0.6109264611993781</c:v>
                </c:pt>
                <c:pt idx="47">
                  <c:v>0.61485786393576658</c:v>
                </c:pt>
                <c:pt idx="48">
                  <c:v>0.60668344645113337</c:v>
                </c:pt>
                <c:pt idx="49">
                  <c:v>0.61066932714649824</c:v>
                </c:pt>
                <c:pt idx="50">
                  <c:v>0.60437642867059049</c:v>
                </c:pt>
                <c:pt idx="51">
                  <c:v>0.59955905151480648</c:v>
                </c:pt>
                <c:pt idx="52">
                  <c:v>0.60226383255652083</c:v>
                </c:pt>
                <c:pt idx="53">
                  <c:v>0.59908525893880737</c:v>
                </c:pt>
                <c:pt idx="54">
                  <c:v>0.60334762591820323</c:v>
                </c:pt>
                <c:pt idx="55">
                  <c:v>0.59564310276915933</c:v>
                </c:pt>
                <c:pt idx="56">
                  <c:v>0.58899034429618824</c:v>
                </c:pt>
                <c:pt idx="57">
                  <c:v>0.59372772853424982</c:v>
                </c:pt>
                <c:pt idx="58">
                  <c:v>0.59589274188278396</c:v>
                </c:pt>
                <c:pt idx="59">
                  <c:v>0.59840625296008976</c:v>
                </c:pt>
                <c:pt idx="60">
                  <c:v>0.59678630916206032</c:v>
                </c:pt>
                <c:pt idx="61">
                  <c:v>0.59253459051608914</c:v>
                </c:pt>
                <c:pt idx="62">
                  <c:v>0.58210774292589107</c:v>
                </c:pt>
                <c:pt idx="63">
                  <c:v>0.5862456839829836</c:v>
                </c:pt>
                <c:pt idx="64">
                  <c:v>0.58685001039892193</c:v>
                </c:pt>
                <c:pt idx="65">
                  <c:v>0.60200615819076198</c:v>
                </c:pt>
                <c:pt idx="66">
                  <c:v>0.60841356058165996</c:v>
                </c:pt>
                <c:pt idx="67">
                  <c:v>0.59166316080166692</c:v>
                </c:pt>
                <c:pt idx="68">
                  <c:v>0.59479171673454712</c:v>
                </c:pt>
                <c:pt idx="69">
                  <c:v>0.58614580072818023</c:v>
                </c:pt>
                <c:pt idx="70">
                  <c:v>0.57750607028609546</c:v>
                </c:pt>
                <c:pt idx="71">
                  <c:v>0.57107908901963822</c:v>
                </c:pt>
                <c:pt idx="72">
                  <c:v>0.56297395896582059</c:v>
                </c:pt>
                <c:pt idx="73">
                  <c:v>0.56168346082943243</c:v>
                </c:pt>
                <c:pt idx="74">
                  <c:v>0.56162577500926913</c:v>
                </c:pt>
                <c:pt idx="75">
                  <c:v>0.55620198726878212</c:v>
                </c:pt>
                <c:pt idx="76">
                  <c:v>0.55830331594253924</c:v>
                </c:pt>
                <c:pt idx="77">
                  <c:v>0.55452022108399102</c:v>
                </c:pt>
                <c:pt idx="78">
                  <c:v>0.54542268950298367</c:v>
                </c:pt>
                <c:pt idx="79">
                  <c:v>0.54033166273600652</c:v>
                </c:pt>
                <c:pt idx="80">
                  <c:v>0.5420269336161706</c:v>
                </c:pt>
                <c:pt idx="81">
                  <c:v>0.54827315773360974</c:v>
                </c:pt>
                <c:pt idx="82">
                  <c:v>0.54048533596586346</c:v>
                </c:pt>
                <c:pt idx="83">
                  <c:v>0.54878780104504177</c:v>
                </c:pt>
                <c:pt idx="84">
                  <c:v>0.5574814371438469</c:v>
                </c:pt>
                <c:pt idx="85">
                  <c:v>0.55114732833124525</c:v>
                </c:pt>
                <c:pt idx="86">
                  <c:v>0.54959187247346541</c:v>
                </c:pt>
                <c:pt idx="87">
                  <c:v>0.54383035012182646</c:v>
                </c:pt>
                <c:pt idx="88">
                  <c:v>0.54010505229311678</c:v>
                </c:pt>
                <c:pt idx="89">
                  <c:v>0.54023524625456876</c:v>
                </c:pt>
                <c:pt idx="90">
                  <c:v>0.53108889029695805</c:v>
                </c:pt>
                <c:pt idx="91">
                  <c:v>0.53607667382235213</c:v>
                </c:pt>
                <c:pt idx="92">
                  <c:v>0.53807219429664011</c:v>
                </c:pt>
                <c:pt idx="93">
                  <c:v>0.5322128404111276</c:v>
                </c:pt>
                <c:pt idx="94">
                  <c:v>0.53264742945588184</c:v>
                </c:pt>
                <c:pt idx="95">
                  <c:v>0.53185909624972771</c:v>
                </c:pt>
                <c:pt idx="96">
                  <c:v>0.52285246777775352</c:v>
                </c:pt>
                <c:pt idx="97">
                  <c:v>0.51798720536119092</c:v>
                </c:pt>
                <c:pt idx="98">
                  <c:v>0.51157378298910661</c:v>
                </c:pt>
                <c:pt idx="99">
                  <c:v>0.50367934983266605</c:v>
                </c:pt>
                <c:pt idx="100">
                  <c:v>0.51429241051867514</c:v>
                </c:pt>
                <c:pt idx="101">
                  <c:v>0.51663248600051803</c:v>
                </c:pt>
                <c:pt idx="102">
                  <c:v>0.51517653760257864</c:v>
                </c:pt>
                <c:pt idx="103">
                  <c:v>0.50947642359718992</c:v>
                </c:pt>
                <c:pt idx="104">
                  <c:v>0.52009710624476169</c:v>
                </c:pt>
                <c:pt idx="105">
                  <c:v>0.51660493042677358</c:v>
                </c:pt>
                <c:pt idx="106">
                  <c:v>0.5258013167131268</c:v>
                </c:pt>
                <c:pt idx="107">
                  <c:v>0.5333068465595433</c:v>
                </c:pt>
                <c:pt idx="108">
                  <c:v>0.53380563902095668</c:v>
                </c:pt>
                <c:pt idx="109">
                  <c:v>0.5315456095593768</c:v>
                </c:pt>
                <c:pt idx="110">
                  <c:v>0.53404384767514002</c:v>
                </c:pt>
                <c:pt idx="111">
                  <c:v>0.53955036827865144</c:v>
                </c:pt>
                <c:pt idx="112">
                  <c:v>0.53568060871680756</c:v>
                </c:pt>
                <c:pt idx="113">
                  <c:v>0.53824664135922751</c:v>
                </c:pt>
                <c:pt idx="114">
                  <c:v>0.5350627070084244</c:v>
                </c:pt>
                <c:pt idx="115">
                  <c:v>0.53395632856164632</c:v>
                </c:pt>
                <c:pt idx="116">
                  <c:v>0.5269914748970429</c:v>
                </c:pt>
                <c:pt idx="117">
                  <c:v>0.53475854286199132</c:v>
                </c:pt>
                <c:pt idx="118">
                  <c:v>0.5364084515540013</c:v>
                </c:pt>
              </c:numCache>
            </c:numRef>
          </c:yVal>
          <c:smooth val="0"/>
          <c:extLst>
            <c:ext xmlns:c16="http://schemas.microsoft.com/office/drawing/2014/chart" uri="{C3380CC4-5D6E-409C-BE32-E72D297353CC}">
              <c16:uniqueId val="{00000000-26B0-4D86-8088-FC1184E98C9D}"/>
            </c:ext>
          </c:extLst>
        </c:ser>
        <c:dLbls>
          <c:showLegendKey val="0"/>
          <c:showVal val="0"/>
          <c:showCatName val="0"/>
          <c:showSerName val="0"/>
          <c:showPercent val="0"/>
          <c:showBubbleSize val="0"/>
        </c:dLbls>
        <c:axId val="218848512"/>
        <c:axId val="807297000"/>
      </c:scatterChart>
      <c:valAx>
        <c:axId val="218848512"/>
        <c:scaling>
          <c:orientation val="minMax"/>
        </c:scaling>
        <c:delete val="1"/>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crossAx val="807297000"/>
        <c:crosses val="autoZero"/>
        <c:crossBetween val="midCat"/>
      </c:valAx>
      <c:valAx>
        <c:axId val="8072970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8848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'問題2.1'!$Y$3</c:f>
              <c:strCache>
                <c:ptCount val="1"/>
                <c:pt idx="0">
                  <c:v>グロースB</c:v>
                </c:pt>
              </c:strCache>
            </c:strRef>
          </c:tx>
          <c:spPr>
            <a:ln w="19050" cap="rnd">
              <a:solidFill>
                <a:schemeClr val="accent1"/>
              </a:solidFill>
              <a:round/>
            </a:ln>
            <a:effectLst/>
          </c:spPr>
          <c:marker>
            <c:symbol val="none"/>
          </c:marker>
          <c:xVal>
            <c:numRef>
              <c:f>'問題2.1'!$U$5:$U$122</c:f>
              <c:numCache>
                <c:formatCode>m/d/yyyy</c:formatCode>
                <c:ptCount val="118"/>
                <c:pt idx="0">
                  <c:v>36769</c:v>
                </c:pt>
                <c:pt idx="1">
                  <c:v>36799</c:v>
                </c:pt>
                <c:pt idx="2">
                  <c:v>36830</c:v>
                </c:pt>
                <c:pt idx="3">
                  <c:v>36860</c:v>
                </c:pt>
                <c:pt idx="4">
                  <c:v>36891</c:v>
                </c:pt>
                <c:pt idx="5">
                  <c:v>36922</c:v>
                </c:pt>
                <c:pt idx="6">
                  <c:v>36950</c:v>
                </c:pt>
                <c:pt idx="7">
                  <c:v>36981</c:v>
                </c:pt>
                <c:pt idx="8">
                  <c:v>37011</c:v>
                </c:pt>
                <c:pt idx="9">
                  <c:v>37042</c:v>
                </c:pt>
                <c:pt idx="10">
                  <c:v>37072</c:v>
                </c:pt>
                <c:pt idx="11">
                  <c:v>37103</c:v>
                </c:pt>
                <c:pt idx="12">
                  <c:v>37134</c:v>
                </c:pt>
                <c:pt idx="13">
                  <c:v>37164</c:v>
                </c:pt>
                <c:pt idx="14">
                  <c:v>37195</c:v>
                </c:pt>
                <c:pt idx="15">
                  <c:v>37225</c:v>
                </c:pt>
                <c:pt idx="16">
                  <c:v>37256</c:v>
                </c:pt>
                <c:pt idx="17">
                  <c:v>37287</c:v>
                </c:pt>
                <c:pt idx="18">
                  <c:v>37315</c:v>
                </c:pt>
                <c:pt idx="19">
                  <c:v>37346</c:v>
                </c:pt>
                <c:pt idx="20">
                  <c:v>37376</c:v>
                </c:pt>
                <c:pt idx="21">
                  <c:v>37407</c:v>
                </c:pt>
                <c:pt idx="22">
                  <c:v>37437</c:v>
                </c:pt>
                <c:pt idx="23">
                  <c:v>37468</c:v>
                </c:pt>
                <c:pt idx="24">
                  <c:v>37499</c:v>
                </c:pt>
                <c:pt idx="25">
                  <c:v>37529</c:v>
                </c:pt>
                <c:pt idx="26">
                  <c:v>37560</c:v>
                </c:pt>
                <c:pt idx="27">
                  <c:v>37590</c:v>
                </c:pt>
                <c:pt idx="28">
                  <c:v>37621</c:v>
                </c:pt>
                <c:pt idx="29">
                  <c:v>37652</c:v>
                </c:pt>
                <c:pt idx="30">
                  <c:v>37680</c:v>
                </c:pt>
                <c:pt idx="31">
                  <c:v>37711</c:v>
                </c:pt>
                <c:pt idx="32">
                  <c:v>37741</c:v>
                </c:pt>
                <c:pt idx="33">
                  <c:v>37772</c:v>
                </c:pt>
                <c:pt idx="34">
                  <c:v>37802</c:v>
                </c:pt>
                <c:pt idx="35">
                  <c:v>37833</c:v>
                </c:pt>
                <c:pt idx="36">
                  <c:v>37864</c:v>
                </c:pt>
                <c:pt idx="37">
                  <c:v>37894</c:v>
                </c:pt>
                <c:pt idx="38">
                  <c:v>37925</c:v>
                </c:pt>
                <c:pt idx="39">
                  <c:v>37955</c:v>
                </c:pt>
                <c:pt idx="40">
                  <c:v>37986</c:v>
                </c:pt>
                <c:pt idx="41">
                  <c:v>38017</c:v>
                </c:pt>
                <c:pt idx="42">
                  <c:v>38046</c:v>
                </c:pt>
                <c:pt idx="43">
                  <c:v>38077</c:v>
                </c:pt>
                <c:pt idx="44">
                  <c:v>38107</c:v>
                </c:pt>
                <c:pt idx="45">
                  <c:v>38138</c:v>
                </c:pt>
                <c:pt idx="46">
                  <c:v>38168</c:v>
                </c:pt>
                <c:pt idx="47">
                  <c:v>38199</c:v>
                </c:pt>
                <c:pt idx="48">
                  <c:v>38230</c:v>
                </c:pt>
                <c:pt idx="49">
                  <c:v>38260</c:v>
                </c:pt>
                <c:pt idx="50">
                  <c:v>38291</c:v>
                </c:pt>
                <c:pt idx="51">
                  <c:v>38321</c:v>
                </c:pt>
                <c:pt idx="52">
                  <c:v>38352</c:v>
                </c:pt>
                <c:pt idx="53">
                  <c:v>38383</c:v>
                </c:pt>
                <c:pt idx="54">
                  <c:v>38411</c:v>
                </c:pt>
                <c:pt idx="55">
                  <c:v>38442</c:v>
                </c:pt>
                <c:pt idx="56">
                  <c:v>38472</c:v>
                </c:pt>
                <c:pt idx="57">
                  <c:v>38503</c:v>
                </c:pt>
                <c:pt idx="58">
                  <c:v>38533</c:v>
                </c:pt>
                <c:pt idx="59">
                  <c:v>38564</c:v>
                </c:pt>
                <c:pt idx="60">
                  <c:v>38595</c:v>
                </c:pt>
                <c:pt idx="61">
                  <c:v>38625</c:v>
                </c:pt>
                <c:pt idx="62">
                  <c:v>38656</c:v>
                </c:pt>
                <c:pt idx="63">
                  <c:v>38686</c:v>
                </c:pt>
                <c:pt idx="64">
                  <c:v>38717</c:v>
                </c:pt>
                <c:pt idx="65">
                  <c:v>38748</c:v>
                </c:pt>
                <c:pt idx="66">
                  <c:v>38776</c:v>
                </c:pt>
                <c:pt idx="67">
                  <c:v>38807</c:v>
                </c:pt>
                <c:pt idx="68">
                  <c:v>38837</c:v>
                </c:pt>
                <c:pt idx="69">
                  <c:v>38868</c:v>
                </c:pt>
                <c:pt idx="70">
                  <c:v>38898</c:v>
                </c:pt>
                <c:pt idx="71">
                  <c:v>38929</c:v>
                </c:pt>
                <c:pt idx="72">
                  <c:v>38960</c:v>
                </c:pt>
                <c:pt idx="73">
                  <c:v>38990</c:v>
                </c:pt>
                <c:pt idx="74">
                  <c:v>39021</c:v>
                </c:pt>
                <c:pt idx="75">
                  <c:v>39051</c:v>
                </c:pt>
                <c:pt idx="76">
                  <c:v>39082</c:v>
                </c:pt>
                <c:pt idx="77">
                  <c:v>39113</c:v>
                </c:pt>
                <c:pt idx="78">
                  <c:v>39141</c:v>
                </c:pt>
                <c:pt idx="79">
                  <c:v>39172</c:v>
                </c:pt>
                <c:pt idx="80">
                  <c:v>39202</c:v>
                </c:pt>
                <c:pt idx="81">
                  <c:v>39233</c:v>
                </c:pt>
                <c:pt idx="82">
                  <c:v>39263</c:v>
                </c:pt>
                <c:pt idx="83">
                  <c:v>39294</c:v>
                </c:pt>
                <c:pt idx="84">
                  <c:v>39325</c:v>
                </c:pt>
                <c:pt idx="85">
                  <c:v>39355</c:v>
                </c:pt>
                <c:pt idx="86">
                  <c:v>39386</c:v>
                </c:pt>
                <c:pt idx="87">
                  <c:v>39416</c:v>
                </c:pt>
                <c:pt idx="88">
                  <c:v>39447</c:v>
                </c:pt>
                <c:pt idx="89">
                  <c:v>39478</c:v>
                </c:pt>
                <c:pt idx="90">
                  <c:v>39507</c:v>
                </c:pt>
                <c:pt idx="91">
                  <c:v>39538</c:v>
                </c:pt>
                <c:pt idx="92">
                  <c:v>39568</c:v>
                </c:pt>
                <c:pt idx="93">
                  <c:v>39599</c:v>
                </c:pt>
                <c:pt idx="94">
                  <c:v>39629</c:v>
                </c:pt>
                <c:pt idx="95">
                  <c:v>39660</c:v>
                </c:pt>
                <c:pt idx="96">
                  <c:v>39691</c:v>
                </c:pt>
                <c:pt idx="97">
                  <c:v>39721</c:v>
                </c:pt>
                <c:pt idx="98">
                  <c:v>39752</c:v>
                </c:pt>
                <c:pt idx="99">
                  <c:v>39782</c:v>
                </c:pt>
                <c:pt idx="100">
                  <c:v>39813</c:v>
                </c:pt>
                <c:pt idx="101">
                  <c:v>39844</c:v>
                </c:pt>
                <c:pt idx="102">
                  <c:v>39872</c:v>
                </c:pt>
                <c:pt idx="103">
                  <c:v>39903</c:v>
                </c:pt>
                <c:pt idx="104">
                  <c:v>39933</c:v>
                </c:pt>
                <c:pt idx="105">
                  <c:v>39964</c:v>
                </c:pt>
                <c:pt idx="106">
                  <c:v>39994</c:v>
                </c:pt>
                <c:pt idx="107">
                  <c:v>40025</c:v>
                </c:pt>
                <c:pt idx="108">
                  <c:v>40056</c:v>
                </c:pt>
                <c:pt idx="109">
                  <c:v>40086</c:v>
                </c:pt>
                <c:pt idx="110">
                  <c:v>40117</c:v>
                </c:pt>
                <c:pt idx="111">
                  <c:v>40147</c:v>
                </c:pt>
                <c:pt idx="112">
                  <c:v>40178</c:v>
                </c:pt>
                <c:pt idx="113">
                  <c:v>40209</c:v>
                </c:pt>
                <c:pt idx="114">
                  <c:v>40237</c:v>
                </c:pt>
                <c:pt idx="115">
                  <c:v>40268</c:v>
                </c:pt>
                <c:pt idx="116">
                  <c:v>40298</c:v>
                </c:pt>
                <c:pt idx="117">
                  <c:v>40329</c:v>
                </c:pt>
              </c:numCache>
            </c:numRef>
          </c:xVal>
          <c:yVal>
            <c:numRef>
              <c:f>'問題2.1'!$Y$4:$Y$122</c:f>
              <c:numCache>
                <c:formatCode>0.000</c:formatCode>
                <c:ptCount val="119"/>
                <c:pt idx="0">
                  <c:v>1</c:v>
                </c:pt>
                <c:pt idx="1">
                  <c:v>1.0031378070196892</c:v>
                </c:pt>
                <c:pt idx="2">
                  <c:v>1.0285598480208296</c:v>
                </c:pt>
                <c:pt idx="3">
                  <c:v>1.0141176529784577</c:v>
                </c:pt>
                <c:pt idx="4">
                  <c:v>0.99200993362139833</c:v>
                </c:pt>
                <c:pt idx="5">
                  <c:v>0.9852653889892693</c:v>
                </c:pt>
                <c:pt idx="6">
                  <c:v>1.0004664202513054</c:v>
                </c:pt>
                <c:pt idx="7">
                  <c:v>0.99829495712063121</c:v>
                </c:pt>
                <c:pt idx="8">
                  <c:v>1.0146455717008114</c:v>
                </c:pt>
                <c:pt idx="9">
                  <c:v>1.0050946827325209</c:v>
                </c:pt>
                <c:pt idx="10">
                  <c:v>1.0479624405444805</c:v>
                </c:pt>
                <c:pt idx="11">
                  <c:v>1.0249688344791172</c:v>
                </c:pt>
                <c:pt idx="12">
                  <c:v>1.0301725447574224</c:v>
                </c:pt>
                <c:pt idx="13">
                  <c:v>1.0103388316355728</c:v>
                </c:pt>
                <c:pt idx="14">
                  <c:v>1.02306089739186</c:v>
                </c:pt>
                <c:pt idx="15">
                  <c:v>1.0554391505356921</c:v>
                </c:pt>
                <c:pt idx="16">
                  <c:v>1.0618638725047906</c:v>
                </c:pt>
                <c:pt idx="17">
                  <c:v>1.0585014381273767</c:v>
                </c:pt>
                <c:pt idx="18">
                  <c:v>1.0481640174318876</c:v>
                </c:pt>
                <c:pt idx="19">
                  <c:v>0.99557168353913306</c:v>
                </c:pt>
                <c:pt idx="20">
                  <c:v>1.0003800041631006</c:v>
                </c:pt>
                <c:pt idx="21">
                  <c:v>0.99858611880138559</c:v>
                </c:pt>
                <c:pt idx="22">
                  <c:v>1.0082842339958933</c:v>
                </c:pt>
                <c:pt idx="23">
                  <c:v>1.0079267507104801</c:v>
                </c:pt>
                <c:pt idx="24">
                  <c:v>1.0336451422773139</c:v>
                </c:pt>
                <c:pt idx="25">
                  <c:v>1.0236030306340618</c:v>
                </c:pt>
                <c:pt idx="26">
                  <c:v>0.99023185817306369</c:v>
                </c:pt>
                <c:pt idx="27">
                  <c:v>0.98186429722020097</c:v>
                </c:pt>
                <c:pt idx="28">
                  <c:v>0.99894889508566731</c:v>
                </c:pt>
                <c:pt idx="29">
                  <c:v>1.0035070422240839</c:v>
                </c:pt>
                <c:pt idx="30">
                  <c:v>1.0042783686231458</c:v>
                </c:pt>
                <c:pt idx="31">
                  <c:v>0.97697920895414492</c:v>
                </c:pt>
                <c:pt idx="32">
                  <c:v>0.9955592289663634</c:v>
                </c:pt>
                <c:pt idx="33">
                  <c:v>1.01202532701959</c:v>
                </c:pt>
                <c:pt idx="34">
                  <c:v>1.02665635105106</c:v>
                </c:pt>
                <c:pt idx="35">
                  <c:v>0.99570081830068768</c:v>
                </c:pt>
                <c:pt idx="36">
                  <c:v>0.98076359282128878</c:v>
                </c:pt>
                <c:pt idx="37">
                  <c:v>0.96088042161731624</c:v>
                </c:pt>
                <c:pt idx="38">
                  <c:v>0.9740237046907988</c:v>
                </c:pt>
                <c:pt idx="39">
                  <c:v>0.99510409959462964</c:v>
                </c:pt>
                <c:pt idx="40">
                  <c:v>0.98931673727267888</c:v>
                </c:pt>
                <c:pt idx="41">
                  <c:v>0.97954148422433329</c:v>
                </c:pt>
                <c:pt idx="42">
                  <c:v>0.99709897785452783</c:v>
                </c:pt>
                <c:pt idx="43">
                  <c:v>0.98031644145244878</c:v>
                </c:pt>
                <c:pt idx="44">
                  <c:v>0.95485591504863843</c:v>
                </c:pt>
                <c:pt idx="45">
                  <c:v>0.99609620394097509</c:v>
                </c:pt>
                <c:pt idx="46">
                  <c:v>0.99014427110254866</c:v>
                </c:pt>
                <c:pt idx="47">
                  <c:v>0.98284816286754684</c:v>
                </c:pt>
                <c:pt idx="48">
                  <c:v>0.97929703817146097</c:v>
                </c:pt>
                <c:pt idx="49">
                  <c:v>0.96586578181438099</c:v>
                </c:pt>
                <c:pt idx="50">
                  <c:v>0.95790257863137873</c:v>
                </c:pt>
                <c:pt idx="51">
                  <c:v>0.95992799602339451</c:v>
                </c:pt>
                <c:pt idx="52">
                  <c:v>0.95227165580696016</c:v>
                </c:pt>
                <c:pt idx="53">
                  <c:v>0.93242746804414245</c:v>
                </c:pt>
                <c:pt idx="54">
                  <c:v>0.93421855942869103</c:v>
                </c:pt>
                <c:pt idx="55">
                  <c:v>0.93167410601095257</c:v>
                </c:pt>
                <c:pt idx="56">
                  <c:v>0.92946167173145411</c:v>
                </c:pt>
                <c:pt idx="57">
                  <c:v>0.95006229424016175</c:v>
                </c:pt>
                <c:pt idx="58">
                  <c:v>0.94891641281664973</c:v>
                </c:pt>
                <c:pt idx="59">
                  <c:v>0.9493834299675129</c:v>
                </c:pt>
                <c:pt idx="60">
                  <c:v>0.95339043654356048</c:v>
                </c:pt>
                <c:pt idx="61">
                  <c:v>0.93659290603302048</c:v>
                </c:pt>
                <c:pt idx="62">
                  <c:v>0.88255090033695816</c:v>
                </c:pt>
                <c:pt idx="63">
                  <c:v>0.87698583948767905</c:v>
                </c:pt>
                <c:pt idx="64">
                  <c:v>0.89922929275453534</c:v>
                </c:pt>
                <c:pt idx="65">
                  <c:v>0.92419460226792538</c:v>
                </c:pt>
                <c:pt idx="66">
                  <c:v>0.93344268452417289</c:v>
                </c:pt>
                <c:pt idx="67">
                  <c:v>0.90084833693364696</c:v>
                </c:pt>
                <c:pt idx="68">
                  <c:v>0.91315663941546943</c:v>
                </c:pt>
                <c:pt idx="69">
                  <c:v>0.90654319719346899</c:v>
                </c:pt>
                <c:pt idx="70">
                  <c:v>0.89513063537062831</c:v>
                </c:pt>
                <c:pt idx="71">
                  <c:v>0.89017503052297653</c:v>
                </c:pt>
                <c:pt idx="72">
                  <c:v>0.88053537892143685</c:v>
                </c:pt>
                <c:pt idx="73">
                  <c:v>0.86774517364714165</c:v>
                </c:pt>
                <c:pt idx="74">
                  <c:v>0.87443966191275113</c:v>
                </c:pt>
                <c:pt idx="75">
                  <c:v>0.85966241940990484</c:v>
                </c:pt>
                <c:pt idx="76">
                  <c:v>0.8595068813357768</c:v>
                </c:pt>
                <c:pt idx="77">
                  <c:v>0.8477988860653991</c:v>
                </c:pt>
                <c:pt idx="78">
                  <c:v>0.81785292421300848</c:v>
                </c:pt>
                <c:pt idx="79">
                  <c:v>0.79717106984132458</c:v>
                </c:pt>
                <c:pt idx="80">
                  <c:v>0.79496158632010916</c:v>
                </c:pt>
                <c:pt idx="81">
                  <c:v>0.80149135513325531</c:v>
                </c:pt>
                <c:pt idx="82">
                  <c:v>0.78420833166043979</c:v>
                </c:pt>
                <c:pt idx="83">
                  <c:v>0.79587167068865516</c:v>
                </c:pt>
                <c:pt idx="84">
                  <c:v>0.79984101152453035</c:v>
                </c:pt>
                <c:pt idx="85">
                  <c:v>0.82435098326156164</c:v>
                </c:pt>
                <c:pt idx="86">
                  <c:v>0.81769131439868492</c:v>
                </c:pt>
                <c:pt idx="87">
                  <c:v>0.84023072338021276</c:v>
                </c:pt>
                <c:pt idx="88">
                  <c:v>0.85849653834336859</c:v>
                </c:pt>
                <c:pt idx="89">
                  <c:v>0.88293011115578823</c:v>
                </c:pt>
                <c:pt idx="90">
                  <c:v>0.87140173199398696</c:v>
                </c:pt>
                <c:pt idx="91">
                  <c:v>0.86922921018092714</c:v>
                </c:pt>
                <c:pt idx="92">
                  <c:v>0.88590283517869406</c:v>
                </c:pt>
                <c:pt idx="93">
                  <c:v>0.87271813424822298</c:v>
                </c:pt>
                <c:pt idx="94">
                  <c:v>0.85641676657854615</c:v>
                </c:pt>
                <c:pt idx="95">
                  <c:v>0.87435207737955756</c:v>
                </c:pt>
                <c:pt idx="96">
                  <c:v>0.87402151197816591</c:v>
                </c:pt>
                <c:pt idx="97">
                  <c:v>0.89644350337201439</c:v>
                </c:pt>
                <c:pt idx="98">
                  <c:v>0.89084349578438426</c:v>
                </c:pt>
                <c:pt idx="99">
                  <c:v>0.86757430772947819</c:v>
                </c:pt>
                <c:pt idx="100">
                  <c:v>0.88489736505221461</c:v>
                </c:pt>
                <c:pt idx="101">
                  <c:v>0.8689841032184783</c:v>
                </c:pt>
                <c:pt idx="102">
                  <c:v>0.88327925824968856</c:v>
                </c:pt>
                <c:pt idx="103">
                  <c:v>0.87251363947709548</c:v>
                </c:pt>
                <c:pt idx="104">
                  <c:v>0.91809332078416672</c:v>
                </c:pt>
                <c:pt idx="105">
                  <c:v>0.94745715020225685</c:v>
                </c:pt>
                <c:pt idx="106">
                  <c:v>0.96088158653822087</c:v>
                </c:pt>
                <c:pt idx="107">
                  <c:v>0.9840167730979319</c:v>
                </c:pt>
                <c:pt idx="108">
                  <c:v>1.0117743773759009</c:v>
                </c:pt>
                <c:pt idx="109">
                  <c:v>0.99529160574870301</c:v>
                </c:pt>
                <c:pt idx="110">
                  <c:v>1.0152742627995563</c:v>
                </c:pt>
                <c:pt idx="111">
                  <c:v>1.0105737499764742</c:v>
                </c:pt>
                <c:pt idx="112">
                  <c:v>1.0129402048331844</c:v>
                </c:pt>
                <c:pt idx="113">
                  <c:v>1.0245131881594889</c:v>
                </c:pt>
                <c:pt idx="114">
                  <c:v>1.0268072468340812</c:v>
                </c:pt>
                <c:pt idx="115">
                  <c:v>1.0321479214573726</c:v>
                </c:pt>
                <c:pt idx="116">
                  <c:v>1.0468274171130478</c:v>
                </c:pt>
                <c:pt idx="117">
                  <c:v>1.0644139018532186</c:v>
                </c:pt>
                <c:pt idx="118">
                  <c:v>1.0553070449839925</c:v>
                </c:pt>
              </c:numCache>
            </c:numRef>
          </c:yVal>
          <c:smooth val="0"/>
          <c:extLst>
            <c:ext xmlns:c16="http://schemas.microsoft.com/office/drawing/2014/chart" uri="{C3380CC4-5D6E-409C-BE32-E72D297353CC}">
              <c16:uniqueId val="{00000000-6755-4995-B743-4C0C1B3AA340}"/>
            </c:ext>
          </c:extLst>
        </c:ser>
        <c:dLbls>
          <c:showLegendKey val="0"/>
          <c:showVal val="0"/>
          <c:showCatName val="0"/>
          <c:showSerName val="0"/>
          <c:showPercent val="0"/>
          <c:showBubbleSize val="0"/>
        </c:dLbls>
        <c:axId val="416216496"/>
        <c:axId val="416212888"/>
      </c:scatterChart>
      <c:valAx>
        <c:axId val="416216496"/>
        <c:scaling>
          <c:orientation val="minMax"/>
        </c:scaling>
        <c:delete val="1"/>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crossAx val="416212888"/>
        <c:crosses val="autoZero"/>
        <c:crossBetween val="midCat"/>
      </c:valAx>
      <c:valAx>
        <c:axId val="4162128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6216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'問題2.1-2.3解答例'!$S$13</c:f>
              <c:strCache>
                <c:ptCount val="1"/>
                <c:pt idx="0">
                  <c:v>グロースA</c:v>
                </c:pt>
              </c:strCache>
            </c:strRef>
          </c:tx>
          <c:marker>
            <c:symbol val="none"/>
          </c:marker>
          <c:cat>
            <c:numRef>
              <c:f>'問題2.1-2.3解答例'!$P$14:$P$132</c:f>
              <c:numCache>
                <c:formatCode>m"月"d"日"yyyy"年"</c:formatCode>
                <c:ptCount val="119"/>
                <c:pt idx="1">
                  <c:v>36769</c:v>
                </c:pt>
                <c:pt idx="2">
                  <c:v>36799</c:v>
                </c:pt>
                <c:pt idx="3">
                  <c:v>36830</c:v>
                </c:pt>
                <c:pt idx="4">
                  <c:v>36860</c:v>
                </c:pt>
                <c:pt idx="5">
                  <c:v>36891</c:v>
                </c:pt>
                <c:pt idx="6">
                  <c:v>36922</c:v>
                </c:pt>
                <c:pt idx="7">
                  <c:v>36950</c:v>
                </c:pt>
                <c:pt idx="8">
                  <c:v>36981</c:v>
                </c:pt>
                <c:pt idx="9">
                  <c:v>37011</c:v>
                </c:pt>
                <c:pt idx="10">
                  <c:v>37042</c:v>
                </c:pt>
                <c:pt idx="11">
                  <c:v>37072</c:v>
                </c:pt>
                <c:pt idx="12">
                  <c:v>37103</c:v>
                </c:pt>
                <c:pt idx="13">
                  <c:v>37134</c:v>
                </c:pt>
                <c:pt idx="14">
                  <c:v>37164</c:v>
                </c:pt>
                <c:pt idx="15">
                  <c:v>37195</c:v>
                </c:pt>
                <c:pt idx="16">
                  <c:v>37225</c:v>
                </c:pt>
                <c:pt idx="17">
                  <c:v>37256</c:v>
                </c:pt>
                <c:pt idx="18">
                  <c:v>37287</c:v>
                </c:pt>
                <c:pt idx="19">
                  <c:v>37315</c:v>
                </c:pt>
                <c:pt idx="20">
                  <c:v>37346</c:v>
                </c:pt>
                <c:pt idx="21">
                  <c:v>37376</c:v>
                </c:pt>
                <c:pt idx="22">
                  <c:v>37407</c:v>
                </c:pt>
                <c:pt idx="23">
                  <c:v>37437</c:v>
                </c:pt>
                <c:pt idx="24">
                  <c:v>37468</c:v>
                </c:pt>
                <c:pt idx="25">
                  <c:v>37499</c:v>
                </c:pt>
                <c:pt idx="26">
                  <c:v>37529</c:v>
                </c:pt>
                <c:pt idx="27">
                  <c:v>37560</c:v>
                </c:pt>
                <c:pt idx="28">
                  <c:v>37590</c:v>
                </c:pt>
                <c:pt idx="29">
                  <c:v>37621</c:v>
                </c:pt>
                <c:pt idx="30">
                  <c:v>37652</c:v>
                </c:pt>
                <c:pt idx="31">
                  <c:v>37680</c:v>
                </c:pt>
                <c:pt idx="32">
                  <c:v>37711</c:v>
                </c:pt>
                <c:pt idx="33">
                  <c:v>37741</c:v>
                </c:pt>
                <c:pt idx="34">
                  <c:v>37772</c:v>
                </c:pt>
                <c:pt idx="35">
                  <c:v>37802</c:v>
                </c:pt>
                <c:pt idx="36">
                  <c:v>37833</c:v>
                </c:pt>
                <c:pt idx="37">
                  <c:v>37864</c:v>
                </c:pt>
                <c:pt idx="38">
                  <c:v>37894</c:v>
                </c:pt>
                <c:pt idx="39">
                  <c:v>37925</c:v>
                </c:pt>
                <c:pt idx="40">
                  <c:v>37955</c:v>
                </c:pt>
                <c:pt idx="41">
                  <c:v>37986</c:v>
                </c:pt>
                <c:pt idx="42">
                  <c:v>38017</c:v>
                </c:pt>
                <c:pt idx="43">
                  <c:v>38046</c:v>
                </c:pt>
                <c:pt idx="44">
                  <c:v>38077</c:v>
                </c:pt>
                <c:pt idx="45">
                  <c:v>38107</c:v>
                </c:pt>
                <c:pt idx="46">
                  <c:v>38138</c:v>
                </c:pt>
                <c:pt idx="47">
                  <c:v>38168</c:v>
                </c:pt>
                <c:pt idx="48">
                  <c:v>38199</c:v>
                </c:pt>
                <c:pt idx="49">
                  <c:v>38230</c:v>
                </c:pt>
                <c:pt idx="50">
                  <c:v>38260</c:v>
                </c:pt>
                <c:pt idx="51">
                  <c:v>38291</c:v>
                </c:pt>
                <c:pt idx="52">
                  <c:v>38321</c:v>
                </c:pt>
                <c:pt idx="53">
                  <c:v>38352</c:v>
                </c:pt>
                <c:pt idx="54">
                  <c:v>38383</c:v>
                </c:pt>
                <c:pt idx="55">
                  <c:v>38411</c:v>
                </c:pt>
                <c:pt idx="56">
                  <c:v>38442</c:v>
                </c:pt>
                <c:pt idx="57">
                  <c:v>38472</c:v>
                </c:pt>
                <c:pt idx="58">
                  <c:v>38503</c:v>
                </c:pt>
                <c:pt idx="59">
                  <c:v>38533</c:v>
                </c:pt>
                <c:pt idx="60">
                  <c:v>38564</c:v>
                </c:pt>
                <c:pt idx="61">
                  <c:v>38595</c:v>
                </c:pt>
                <c:pt idx="62">
                  <c:v>38625</c:v>
                </c:pt>
                <c:pt idx="63">
                  <c:v>38656</c:v>
                </c:pt>
                <c:pt idx="64">
                  <c:v>38686</c:v>
                </c:pt>
                <c:pt idx="65">
                  <c:v>38717</c:v>
                </c:pt>
                <c:pt idx="66">
                  <c:v>38748</c:v>
                </c:pt>
                <c:pt idx="67">
                  <c:v>38776</c:v>
                </c:pt>
                <c:pt idx="68">
                  <c:v>38807</c:v>
                </c:pt>
                <c:pt idx="69">
                  <c:v>38837</c:v>
                </c:pt>
                <c:pt idx="70">
                  <c:v>38868</c:v>
                </c:pt>
                <c:pt idx="71">
                  <c:v>38898</c:v>
                </c:pt>
                <c:pt idx="72">
                  <c:v>38929</c:v>
                </c:pt>
                <c:pt idx="73">
                  <c:v>38960</c:v>
                </c:pt>
                <c:pt idx="74">
                  <c:v>38990</c:v>
                </c:pt>
                <c:pt idx="75">
                  <c:v>39021</c:v>
                </c:pt>
                <c:pt idx="76">
                  <c:v>39051</c:v>
                </c:pt>
                <c:pt idx="77">
                  <c:v>39082</c:v>
                </c:pt>
                <c:pt idx="78">
                  <c:v>39113</c:v>
                </c:pt>
                <c:pt idx="79">
                  <c:v>39141</c:v>
                </c:pt>
                <c:pt idx="80">
                  <c:v>39172</c:v>
                </c:pt>
                <c:pt idx="81">
                  <c:v>39202</c:v>
                </c:pt>
                <c:pt idx="82">
                  <c:v>39233</c:v>
                </c:pt>
                <c:pt idx="83">
                  <c:v>39263</c:v>
                </c:pt>
                <c:pt idx="84">
                  <c:v>39294</c:v>
                </c:pt>
                <c:pt idx="85">
                  <c:v>39325</c:v>
                </c:pt>
                <c:pt idx="86">
                  <c:v>39355</c:v>
                </c:pt>
                <c:pt idx="87">
                  <c:v>39386</c:v>
                </c:pt>
                <c:pt idx="88">
                  <c:v>39416</c:v>
                </c:pt>
                <c:pt idx="89">
                  <c:v>39447</c:v>
                </c:pt>
                <c:pt idx="90">
                  <c:v>39478</c:v>
                </c:pt>
                <c:pt idx="91">
                  <c:v>39507</c:v>
                </c:pt>
                <c:pt idx="92">
                  <c:v>39538</c:v>
                </c:pt>
                <c:pt idx="93">
                  <c:v>39568</c:v>
                </c:pt>
                <c:pt idx="94">
                  <c:v>39599</c:v>
                </c:pt>
                <c:pt idx="95">
                  <c:v>39629</c:v>
                </c:pt>
                <c:pt idx="96">
                  <c:v>39660</c:v>
                </c:pt>
                <c:pt idx="97">
                  <c:v>39691</c:v>
                </c:pt>
                <c:pt idx="98">
                  <c:v>39721</c:v>
                </c:pt>
                <c:pt idx="99">
                  <c:v>39752</c:v>
                </c:pt>
                <c:pt idx="100">
                  <c:v>39782</c:v>
                </c:pt>
                <c:pt idx="101">
                  <c:v>39813</c:v>
                </c:pt>
                <c:pt idx="102">
                  <c:v>39844</c:v>
                </c:pt>
                <c:pt idx="103">
                  <c:v>39872</c:v>
                </c:pt>
                <c:pt idx="104">
                  <c:v>39903</c:v>
                </c:pt>
                <c:pt idx="105">
                  <c:v>39933</c:v>
                </c:pt>
                <c:pt idx="106">
                  <c:v>39964</c:v>
                </c:pt>
                <c:pt idx="107">
                  <c:v>39994</c:v>
                </c:pt>
                <c:pt idx="108">
                  <c:v>40025</c:v>
                </c:pt>
                <c:pt idx="109">
                  <c:v>40056</c:v>
                </c:pt>
                <c:pt idx="110">
                  <c:v>40086</c:v>
                </c:pt>
                <c:pt idx="111">
                  <c:v>40117</c:v>
                </c:pt>
                <c:pt idx="112">
                  <c:v>40147</c:v>
                </c:pt>
                <c:pt idx="113">
                  <c:v>40178</c:v>
                </c:pt>
                <c:pt idx="114">
                  <c:v>40209</c:v>
                </c:pt>
                <c:pt idx="115">
                  <c:v>40237</c:v>
                </c:pt>
                <c:pt idx="116">
                  <c:v>40268</c:v>
                </c:pt>
                <c:pt idx="117">
                  <c:v>40298</c:v>
                </c:pt>
                <c:pt idx="118">
                  <c:v>40329</c:v>
                </c:pt>
              </c:numCache>
            </c:numRef>
          </c:cat>
          <c:val>
            <c:numRef>
              <c:f>'問題2.1-2.3解答例'!$S$14:$S$132</c:f>
              <c:numCache>
                <c:formatCode>#,##0.00_);[Red]\(#,##0.00\)</c:formatCode>
                <c:ptCount val="119"/>
                <c:pt idx="0" formatCode="General">
                  <c:v>1</c:v>
                </c:pt>
                <c:pt idx="1">
                  <c:v>1.0204022773025661</c:v>
                </c:pt>
                <c:pt idx="2">
                  <c:v>1.0180526103981613</c:v>
                </c:pt>
                <c:pt idx="3">
                  <c:v>1.0093929829105965</c:v>
                </c:pt>
                <c:pt idx="4">
                  <c:v>0.98531908517634059</c:v>
                </c:pt>
                <c:pt idx="5">
                  <c:v>0.93095258510296075</c:v>
                </c:pt>
                <c:pt idx="6">
                  <c:v>0.92723437675541687</c:v>
                </c:pt>
                <c:pt idx="7">
                  <c:v>0.88930645089927807</c:v>
                </c:pt>
                <c:pt idx="8">
                  <c:v>0.87373427288060701</c:v>
                </c:pt>
                <c:pt idx="9">
                  <c:v>0.84087964776285473</c:v>
                </c:pt>
                <c:pt idx="10">
                  <c:v>0.85982375461812866</c:v>
                </c:pt>
                <c:pt idx="11">
                  <c:v>0.84578472649424374</c:v>
                </c:pt>
                <c:pt idx="12">
                  <c:v>0.83722135233245576</c:v>
                </c:pt>
                <c:pt idx="13">
                  <c:v>0.84729893774164955</c:v>
                </c:pt>
                <c:pt idx="14">
                  <c:v>0.80257979954776337</c:v>
                </c:pt>
                <c:pt idx="15">
                  <c:v>0.8066439825967332</c:v>
                </c:pt>
                <c:pt idx="16">
                  <c:v>0.80439697848085123</c:v>
                </c:pt>
                <c:pt idx="17">
                  <c:v>0.79229825697200584</c:v>
                </c:pt>
                <c:pt idx="18">
                  <c:v>0.78664776832583072</c:v>
                </c:pt>
                <c:pt idx="19">
                  <c:v>0.71761588637817164</c:v>
                </c:pt>
                <c:pt idx="20">
                  <c:v>0.72695750776752721</c:v>
                </c:pt>
                <c:pt idx="21">
                  <c:v>0.72009956010428833</c:v>
                </c:pt>
                <c:pt idx="22">
                  <c:v>0.7226850227636068</c:v>
                </c:pt>
                <c:pt idx="23">
                  <c:v>0.71856452363376488</c:v>
                </c:pt>
                <c:pt idx="24">
                  <c:v>0.70454670929110508</c:v>
                </c:pt>
                <c:pt idx="25">
                  <c:v>0.6810607907501679</c:v>
                </c:pt>
                <c:pt idx="26">
                  <c:v>0.65940386395178752</c:v>
                </c:pt>
                <c:pt idx="27">
                  <c:v>0.64999903972183637</c:v>
                </c:pt>
                <c:pt idx="28">
                  <c:v>0.64134382762647835</c:v>
                </c:pt>
                <c:pt idx="29">
                  <c:v>0.64479967016137374</c:v>
                </c:pt>
                <c:pt idx="30">
                  <c:v>0.6558828722896114</c:v>
                </c:pt>
                <c:pt idx="31">
                  <c:v>0.62853811401919402</c:v>
                </c:pt>
                <c:pt idx="32">
                  <c:v>0.61186976260589754</c:v>
                </c:pt>
                <c:pt idx="33">
                  <c:v>0.61977897901979373</c:v>
                </c:pt>
                <c:pt idx="34">
                  <c:v>0.60823385366165239</c:v>
                </c:pt>
                <c:pt idx="35">
                  <c:v>0.59787871250863289</c:v>
                </c:pt>
                <c:pt idx="36">
                  <c:v>0.58997075772107233</c:v>
                </c:pt>
                <c:pt idx="37">
                  <c:v>0.5860139064036658</c:v>
                </c:pt>
                <c:pt idx="38">
                  <c:v>0.59253562076165101</c:v>
                </c:pt>
                <c:pt idx="39">
                  <c:v>0.60515783515562227</c:v>
                </c:pt>
                <c:pt idx="40">
                  <c:v>0.6066614280627397</c:v>
                </c:pt>
                <c:pt idx="41">
                  <c:v>0.59440846138271852</c:v>
                </c:pt>
                <c:pt idx="42">
                  <c:v>0.59687329921876631</c:v>
                </c:pt>
                <c:pt idx="43">
                  <c:v>0.59078720174422017</c:v>
                </c:pt>
                <c:pt idx="44">
                  <c:v>0.59713051532995365</c:v>
                </c:pt>
                <c:pt idx="45">
                  <c:v>0.61398271604685117</c:v>
                </c:pt>
                <c:pt idx="46">
                  <c:v>0.6109264611993781</c:v>
                </c:pt>
                <c:pt idx="47">
                  <c:v>0.61485786393576658</c:v>
                </c:pt>
                <c:pt idx="48">
                  <c:v>0.60668344645113337</c:v>
                </c:pt>
                <c:pt idx="49">
                  <c:v>0.61066932714649824</c:v>
                </c:pt>
                <c:pt idx="50">
                  <c:v>0.60437642867059049</c:v>
                </c:pt>
                <c:pt idx="51">
                  <c:v>0.59955905151480648</c:v>
                </c:pt>
                <c:pt idx="52">
                  <c:v>0.60226383255652083</c:v>
                </c:pt>
                <c:pt idx="53">
                  <c:v>0.59908525893880737</c:v>
                </c:pt>
                <c:pt idx="54">
                  <c:v>0.60334762591820323</c:v>
                </c:pt>
                <c:pt idx="55">
                  <c:v>0.59564310276915933</c:v>
                </c:pt>
                <c:pt idx="56">
                  <c:v>0.58899034429618824</c:v>
                </c:pt>
                <c:pt idx="57">
                  <c:v>0.59372772853424982</c:v>
                </c:pt>
                <c:pt idx="58">
                  <c:v>0.59589274188278396</c:v>
                </c:pt>
                <c:pt idx="59">
                  <c:v>0.59840625296008976</c:v>
                </c:pt>
                <c:pt idx="60">
                  <c:v>0.59678630916206032</c:v>
                </c:pt>
                <c:pt idx="61">
                  <c:v>0.59253459051608914</c:v>
                </c:pt>
                <c:pt idx="62">
                  <c:v>0.58210774292589107</c:v>
                </c:pt>
                <c:pt idx="63">
                  <c:v>0.5862456839829836</c:v>
                </c:pt>
                <c:pt idx="64">
                  <c:v>0.58685001039892193</c:v>
                </c:pt>
                <c:pt idx="65">
                  <c:v>0.60200615819076186</c:v>
                </c:pt>
                <c:pt idx="66">
                  <c:v>0.60841356058165985</c:v>
                </c:pt>
                <c:pt idx="67">
                  <c:v>0.59166316080166681</c:v>
                </c:pt>
                <c:pt idx="68">
                  <c:v>0.594791716734547</c:v>
                </c:pt>
                <c:pt idx="69">
                  <c:v>0.58614580072818012</c:v>
                </c:pt>
                <c:pt idx="70">
                  <c:v>0.57750607028609535</c:v>
                </c:pt>
                <c:pt idx="71">
                  <c:v>0.57107908901963811</c:v>
                </c:pt>
                <c:pt idx="72">
                  <c:v>0.56297395896582048</c:v>
                </c:pt>
                <c:pt idx="73">
                  <c:v>0.56168346082943232</c:v>
                </c:pt>
                <c:pt idx="74">
                  <c:v>0.56162577500926902</c:v>
                </c:pt>
                <c:pt idx="75">
                  <c:v>0.55620198726878201</c:v>
                </c:pt>
                <c:pt idx="76">
                  <c:v>0.55830331594253912</c:v>
                </c:pt>
                <c:pt idx="77">
                  <c:v>0.55452022108399091</c:v>
                </c:pt>
                <c:pt idx="78">
                  <c:v>0.54542268950298356</c:v>
                </c:pt>
                <c:pt idx="79">
                  <c:v>0.54033166273600641</c:v>
                </c:pt>
                <c:pt idx="80">
                  <c:v>0.54202693361617049</c:v>
                </c:pt>
                <c:pt idx="81">
                  <c:v>0.54827315773360963</c:v>
                </c:pt>
                <c:pt idx="82">
                  <c:v>0.54048533596586334</c:v>
                </c:pt>
                <c:pt idx="83">
                  <c:v>0.54878780104504155</c:v>
                </c:pt>
                <c:pt idx="84">
                  <c:v>0.55748143714384668</c:v>
                </c:pt>
                <c:pt idx="85">
                  <c:v>0.55114732833124502</c:v>
                </c:pt>
                <c:pt idx="86">
                  <c:v>0.54959187247346519</c:v>
                </c:pt>
                <c:pt idx="87">
                  <c:v>0.54383035012182623</c:v>
                </c:pt>
                <c:pt idx="88">
                  <c:v>0.54010505229311656</c:v>
                </c:pt>
                <c:pt idx="89">
                  <c:v>0.54023524625456854</c:v>
                </c:pt>
                <c:pt idx="90">
                  <c:v>0.53108889029695783</c:v>
                </c:pt>
                <c:pt idx="91">
                  <c:v>0.53607667382235191</c:v>
                </c:pt>
                <c:pt idx="92">
                  <c:v>0.53807219429663988</c:v>
                </c:pt>
                <c:pt idx="93">
                  <c:v>0.53221284041112737</c:v>
                </c:pt>
                <c:pt idx="94">
                  <c:v>0.53264742945588162</c:v>
                </c:pt>
                <c:pt idx="95">
                  <c:v>0.53185909624972749</c:v>
                </c:pt>
                <c:pt idx="96">
                  <c:v>0.5228524677777534</c:v>
                </c:pt>
                <c:pt idx="97">
                  <c:v>0.51798720536119081</c:v>
                </c:pt>
                <c:pt idx="98">
                  <c:v>0.5115737829891065</c:v>
                </c:pt>
                <c:pt idx="99">
                  <c:v>0.50367934983266593</c:v>
                </c:pt>
                <c:pt idx="100">
                  <c:v>0.51429241051867502</c:v>
                </c:pt>
                <c:pt idx="101">
                  <c:v>0.51663248600051792</c:v>
                </c:pt>
                <c:pt idx="102">
                  <c:v>0.51517653760257853</c:v>
                </c:pt>
                <c:pt idx="103">
                  <c:v>0.50947642359718981</c:v>
                </c:pt>
                <c:pt idx="104">
                  <c:v>0.52009710624476158</c:v>
                </c:pt>
                <c:pt idx="105">
                  <c:v>0.51660493042677347</c:v>
                </c:pt>
                <c:pt idx="106">
                  <c:v>0.52580131671312669</c:v>
                </c:pt>
                <c:pt idx="107">
                  <c:v>0.53330684655954319</c:v>
                </c:pt>
                <c:pt idx="108">
                  <c:v>0.53380563902095657</c:v>
                </c:pt>
                <c:pt idx="109">
                  <c:v>0.53154560955937669</c:v>
                </c:pt>
                <c:pt idx="110">
                  <c:v>0.5340438476751399</c:v>
                </c:pt>
                <c:pt idx="111">
                  <c:v>0.53955036827865133</c:v>
                </c:pt>
                <c:pt idx="112">
                  <c:v>0.53568060871680745</c:v>
                </c:pt>
                <c:pt idx="113">
                  <c:v>0.5382466413592274</c:v>
                </c:pt>
                <c:pt idx="114">
                  <c:v>0.53506270700842429</c:v>
                </c:pt>
                <c:pt idx="115">
                  <c:v>0.53395632856164621</c:v>
                </c:pt>
                <c:pt idx="116">
                  <c:v>0.52699147489704279</c:v>
                </c:pt>
                <c:pt idx="117">
                  <c:v>0.5347585428619912</c:v>
                </c:pt>
                <c:pt idx="118">
                  <c:v>0.53640845155400119</c:v>
                </c:pt>
              </c:numCache>
            </c:numRef>
          </c:val>
          <c:smooth val="0"/>
          <c:extLst>
            <c:ext xmlns:c16="http://schemas.microsoft.com/office/drawing/2014/chart" uri="{C3380CC4-5D6E-409C-BE32-E72D297353CC}">
              <c16:uniqueId val="{00000000-90EA-45F6-9153-E5188A38391F}"/>
            </c:ext>
          </c:extLst>
        </c:ser>
        <c:ser>
          <c:idx val="1"/>
          <c:order val="1"/>
          <c:tx>
            <c:strRef>
              <c:f>'問題2.1-2.3解答例'!$T$13</c:f>
              <c:strCache>
                <c:ptCount val="1"/>
                <c:pt idx="0">
                  <c:v>グロースB</c:v>
                </c:pt>
              </c:strCache>
            </c:strRef>
          </c:tx>
          <c:marker>
            <c:symbol val="none"/>
          </c:marker>
          <c:cat>
            <c:numRef>
              <c:f>'問題2.1-2.3解答例'!$P$14:$P$132</c:f>
              <c:numCache>
                <c:formatCode>m"月"d"日"yyyy"年"</c:formatCode>
                <c:ptCount val="119"/>
                <c:pt idx="1">
                  <c:v>36769</c:v>
                </c:pt>
                <c:pt idx="2">
                  <c:v>36799</c:v>
                </c:pt>
                <c:pt idx="3">
                  <c:v>36830</c:v>
                </c:pt>
                <c:pt idx="4">
                  <c:v>36860</c:v>
                </c:pt>
                <c:pt idx="5">
                  <c:v>36891</c:v>
                </c:pt>
                <c:pt idx="6">
                  <c:v>36922</c:v>
                </c:pt>
                <c:pt idx="7">
                  <c:v>36950</c:v>
                </c:pt>
                <c:pt idx="8">
                  <c:v>36981</c:v>
                </c:pt>
                <c:pt idx="9">
                  <c:v>37011</c:v>
                </c:pt>
                <c:pt idx="10">
                  <c:v>37042</c:v>
                </c:pt>
                <c:pt idx="11">
                  <c:v>37072</c:v>
                </c:pt>
                <c:pt idx="12">
                  <c:v>37103</c:v>
                </c:pt>
                <c:pt idx="13">
                  <c:v>37134</c:v>
                </c:pt>
                <c:pt idx="14">
                  <c:v>37164</c:v>
                </c:pt>
                <c:pt idx="15">
                  <c:v>37195</c:v>
                </c:pt>
                <c:pt idx="16">
                  <c:v>37225</c:v>
                </c:pt>
                <c:pt idx="17">
                  <c:v>37256</c:v>
                </c:pt>
                <c:pt idx="18">
                  <c:v>37287</c:v>
                </c:pt>
                <c:pt idx="19">
                  <c:v>37315</c:v>
                </c:pt>
                <c:pt idx="20">
                  <c:v>37346</c:v>
                </c:pt>
                <c:pt idx="21">
                  <c:v>37376</c:v>
                </c:pt>
                <c:pt idx="22">
                  <c:v>37407</c:v>
                </c:pt>
                <c:pt idx="23">
                  <c:v>37437</c:v>
                </c:pt>
                <c:pt idx="24">
                  <c:v>37468</c:v>
                </c:pt>
                <c:pt idx="25">
                  <c:v>37499</c:v>
                </c:pt>
                <c:pt idx="26">
                  <c:v>37529</c:v>
                </c:pt>
                <c:pt idx="27">
                  <c:v>37560</c:v>
                </c:pt>
                <c:pt idx="28">
                  <c:v>37590</c:v>
                </c:pt>
                <c:pt idx="29">
                  <c:v>37621</c:v>
                </c:pt>
                <c:pt idx="30">
                  <c:v>37652</c:v>
                </c:pt>
                <c:pt idx="31">
                  <c:v>37680</c:v>
                </c:pt>
                <c:pt idx="32">
                  <c:v>37711</c:v>
                </c:pt>
                <c:pt idx="33">
                  <c:v>37741</c:v>
                </c:pt>
                <c:pt idx="34">
                  <c:v>37772</c:v>
                </c:pt>
                <c:pt idx="35">
                  <c:v>37802</c:v>
                </c:pt>
                <c:pt idx="36">
                  <c:v>37833</c:v>
                </c:pt>
                <c:pt idx="37">
                  <c:v>37864</c:v>
                </c:pt>
                <c:pt idx="38">
                  <c:v>37894</c:v>
                </c:pt>
                <c:pt idx="39">
                  <c:v>37925</c:v>
                </c:pt>
                <c:pt idx="40">
                  <c:v>37955</c:v>
                </c:pt>
                <c:pt idx="41">
                  <c:v>37986</c:v>
                </c:pt>
                <c:pt idx="42">
                  <c:v>38017</c:v>
                </c:pt>
                <c:pt idx="43">
                  <c:v>38046</c:v>
                </c:pt>
                <c:pt idx="44">
                  <c:v>38077</c:v>
                </c:pt>
                <c:pt idx="45">
                  <c:v>38107</c:v>
                </c:pt>
                <c:pt idx="46">
                  <c:v>38138</c:v>
                </c:pt>
                <c:pt idx="47">
                  <c:v>38168</c:v>
                </c:pt>
                <c:pt idx="48">
                  <c:v>38199</c:v>
                </c:pt>
                <c:pt idx="49">
                  <c:v>38230</c:v>
                </c:pt>
                <c:pt idx="50">
                  <c:v>38260</c:v>
                </c:pt>
                <c:pt idx="51">
                  <c:v>38291</c:v>
                </c:pt>
                <c:pt idx="52">
                  <c:v>38321</c:v>
                </c:pt>
                <c:pt idx="53">
                  <c:v>38352</c:v>
                </c:pt>
                <c:pt idx="54">
                  <c:v>38383</c:v>
                </c:pt>
                <c:pt idx="55">
                  <c:v>38411</c:v>
                </c:pt>
                <c:pt idx="56">
                  <c:v>38442</c:v>
                </c:pt>
                <c:pt idx="57">
                  <c:v>38472</c:v>
                </c:pt>
                <c:pt idx="58">
                  <c:v>38503</c:v>
                </c:pt>
                <c:pt idx="59">
                  <c:v>38533</c:v>
                </c:pt>
                <c:pt idx="60">
                  <c:v>38564</c:v>
                </c:pt>
                <c:pt idx="61">
                  <c:v>38595</c:v>
                </c:pt>
                <c:pt idx="62">
                  <c:v>38625</c:v>
                </c:pt>
                <c:pt idx="63">
                  <c:v>38656</c:v>
                </c:pt>
                <c:pt idx="64">
                  <c:v>38686</c:v>
                </c:pt>
                <c:pt idx="65">
                  <c:v>38717</c:v>
                </c:pt>
                <c:pt idx="66">
                  <c:v>38748</c:v>
                </c:pt>
                <c:pt idx="67">
                  <c:v>38776</c:v>
                </c:pt>
                <c:pt idx="68">
                  <c:v>38807</c:v>
                </c:pt>
                <c:pt idx="69">
                  <c:v>38837</c:v>
                </c:pt>
                <c:pt idx="70">
                  <c:v>38868</c:v>
                </c:pt>
                <c:pt idx="71">
                  <c:v>38898</c:v>
                </c:pt>
                <c:pt idx="72">
                  <c:v>38929</c:v>
                </c:pt>
                <c:pt idx="73">
                  <c:v>38960</c:v>
                </c:pt>
                <c:pt idx="74">
                  <c:v>38990</c:v>
                </c:pt>
                <c:pt idx="75">
                  <c:v>39021</c:v>
                </c:pt>
                <c:pt idx="76">
                  <c:v>39051</c:v>
                </c:pt>
                <c:pt idx="77">
                  <c:v>39082</c:v>
                </c:pt>
                <c:pt idx="78">
                  <c:v>39113</c:v>
                </c:pt>
                <c:pt idx="79">
                  <c:v>39141</c:v>
                </c:pt>
                <c:pt idx="80">
                  <c:v>39172</c:v>
                </c:pt>
                <c:pt idx="81">
                  <c:v>39202</c:v>
                </c:pt>
                <c:pt idx="82">
                  <c:v>39233</c:v>
                </c:pt>
                <c:pt idx="83">
                  <c:v>39263</c:v>
                </c:pt>
                <c:pt idx="84">
                  <c:v>39294</c:v>
                </c:pt>
                <c:pt idx="85">
                  <c:v>39325</c:v>
                </c:pt>
                <c:pt idx="86">
                  <c:v>39355</c:v>
                </c:pt>
                <c:pt idx="87">
                  <c:v>39386</c:v>
                </c:pt>
                <c:pt idx="88">
                  <c:v>39416</c:v>
                </c:pt>
                <c:pt idx="89">
                  <c:v>39447</c:v>
                </c:pt>
                <c:pt idx="90">
                  <c:v>39478</c:v>
                </c:pt>
                <c:pt idx="91">
                  <c:v>39507</c:v>
                </c:pt>
                <c:pt idx="92">
                  <c:v>39538</c:v>
                </c:pt>
                <c:pt idx="93">
                  <c:v>39568</c:v>
                </c:pt>
                <c:pt idx="94">
                  <c:v>39599</c:v>
                </c:pt>
                <c:pt idx="95">
                  <c:v>39629</c:v>
                </c:pt>
                <c:pt idx="96">
                  <c:v>39660</c:v>
                </c:pt>
                <c:pt idx="97">
                  <c:v>39691</c:v>
                </c:pt>
                <c:pt idx="98">
                  <c:v>39721</c:v>
                </c:pt>
                <c:pt idx="99">
                  <c:v>39752</c:v>
                </c:pt>
                <c:pt idx="100">
                  <c:v>39782</c:v>
                </c:pt>
                <c:pt idx="101">
                  <c:v>39813</c:v>
                </c:pt>
                <c:pt idx="102">
                  <c:v>39844</c:v>
                </c:pt>
                <c:pt idx="103">
                  <c:v>39872</c:v>
                </c:pt>
                <c:pt idx="104">
                  <c:v>39903</c:v>
                </c:pt>
                <c:pt idx="105">
                  <c:v>39933</c:v>
                </c:pt>
                <c:pt idx="106">
                  <c:v>39964</c:v>
                </c:pt>
                <c:pt idx="107">
                  <c:v>39994</c:v>
                </c:pt>
                <c:pt idx="108">
                  <c:v>40025</c:v>
                </c:pt>
                <c:pt idx="109">
                  <c:v>40056</c:v>
                </c:pt>
                <c:pt idx="110">
                  <c:v>40086</c:v>
                </c:pt>
                <c:pt idx="111">
                  <c:v>40117</c:v>
                </c:pt>
                <c:pt idx="112">
                  <c:v>40147</c:v>
                </c:pt>
                <c:pt idx="113">
                  <c:v>40178</c:v>
                </c:pt>
                <c:pt idx="114">
                  <c:v>40209</c:v>
                </c:pt>
                <c:pt idx="115">
                  <c:v>40237</c:v>
                </c:pt>
                <c:pt idx="116">
                  <c:v>40268</c:v>
                </c:pt>
                <c:pt idx="117">
                  <c:v>40298</c:v>
                </c:pt>
                <c:pt idx="118">
                  <c:v>40329</c:v>
                </c:pt>
              </c:numCache>
            </c:numRef>
          </c:cat>
          <c:val>
            <c:numRef>
              <c:f>'問題2.1-2.3解答例'!$T$14:$T$132</c:f>
              <c:numCache>
                <c:formatCode>#,##0.00_);[Red]\(#,##0.00\)</c:formatCode>
                <c:ptCount val="119"/>
                <c:pt idx="0" formatCode="General">
                  <c:v>1</c:v>
                </c:pt>
                <c:pt idx="1">
                  <c:v>1.0031378070196892</c:v>
                </c:pt>
                <c:pt idx="2">
                  <c:v>1.0285598480208296</c:v>
                </c:pt>
                <c:pt idx="3">
                  <c:v>1.0141176529784577</c:v>
                </c:pt>
                <c:pt idx="4">
                  <c:v>0.99200993362139833</c:v>
                </c:pt>
                <c:pt idx="5">
                  <c:v>0.9852653889892693</c:v>
                </c:pt>
                <c:pt idx="6">
                  <c:v>1.0004664202513054</c:v>
                </c:pt>
                <c:pt idx="7">
                  <c:v>0.99829495712063121</c:v>
                </c:pt>
                <c:pt idx="8">
                  <c:v>1.0146455717008114</c:v>
                </c:pt>
                <c:pt idx="9">
                  <c:v>1.0050946827325209</c:v>
                </c:pt>
                <c:pt idx="10">
                  <c:v>1.0479624405444805</c:v>
                </c:pt>
                <c:pt idx="11">
                  <c:v>1.0249688344791172</c:v>
                </c:pt>
                <c:pt idx="12">
                  <c:v>1.0301725447574224</c:v>
                </c:pt>
                <c:pt idx="13">
                  <c:v>1.0103388316355728</c:v>
                </c:pt>
                <c:pt idx="14">
                  <c:v>1.02306089739186</c:v>
                </c:pt>
                <c:pt idx="15">
                  <c:v>1.0554391505356921</c:v>
                </c:pt>
                <c:pt idx="16">
                  <c:v>1.0618638725047906</c:v>
                </c:pt>
                <c:pt idx="17">
                  <c:v>1.0585014381273767</c:v>
                </c:pt>
                <c:pt idx="18">
                  <c:v>1.0481640174318876</c:v>
                </c:pt>
                <c:pt idx="19">
                  <c:v>0.99557168353913306</c:v>
                </c:pt>
                <c:pt idx="20">
                  <c:v>1.0003800041631006</c:v>
                </c:pt>
                <c:pt idx="21">
                  <c:v>0.99858611880138559</c:v>
                </c:pt>
                <c:pt idx="22">
                  <c:v>1.0082842339958933</c:v>
                </c:pt>
                <c:pt idx="23">
                  <c:v>1.0079267507104801</c:v>
                </c:pt>
                <c:pt idx="24">
                  <c:v>1.0336451422773139</c:v>
                </c:pt>
                <c:pt idx="25">
                  <c:v>1.0236030306340618</c:v>
                </c:pt>
                <c:pt idx="26">
                  <c:v>0.99023185817306369</c:v>
                </c:pt>
                <c:pt idx="27">
                  <c:v>0.98186429722020097</c:v>
                </c:pt>
                <c:pt idx="28">
                  <c:v>0.99894889508566731</c:v>
                </c:pt>
                <c:pt idx="29">
                  <c:v>1.0035070422240839</c:v>
                </c:pt>
                <c:pt idx="30">
                  <c:v>1.0042783686231458</c:v>
                </c:pt>
                <c:pt idx="31">
                  <c:v>0.97697920895414492</c:v>
                </c:pt>
                <c:pt idx="32">
                  <c:v>0.9955592289663634</c:v>
                </c:pt>
                <c:pt idx="33">
                  <c:v>1.01202532701959</c:v>
                </c:pt>
                <c:pt idx="34">
                  <c:v>1.02665635105106</c:v>
                </c:pt>
                <c:pt idx="35">
                  <c:v>0.99570081830068768</c:v>
                </c:pt>
                <c:pt idx="36">
                  <c:v>0.98076359282128878</c:v>
                </c:pt>
                <c:pt idx="37">
                  <c:v>0.96088042161731624</c:v>
                </c:pt>
                <c:pt idx="38">
                  <c:v>0.9740237046907988</c:v>
                </c:pt>
                <c:pt idx="39">
                  <c:v>0.99510409959462964</c:v>
                </c:pt>
                <c:pt idx="40">
                  <c:v>0.98931673727267888</c:v>
                </c:pt>
                <c:pt idx="41">
                  <c:v>0.97954148422433329</c:v>
                </c:pt>
                <c:pt idx="42">
                  <c:v>0.99709897785452783</c:v>
                </c:pt>
                <c:pt idx="43">
                  <c:v>0.98031644145244878</c:v>
                </c:pt>
                <c:pt idx="44">
                  <c:v>0.95485591504863843</c:v>
                </c:pt>
                <c:pt idx="45">
                  <c:v>0.99609620394097509</c:v>
                </c:pt>
                <c:pt idx="46">
                  <c:v>0.99014427110254866</c:v>
                </c:pt>
                <c:pt idx="47">
                  <c:v>0.98284816286754684</c:v>
                </c:pt>
                <c:pt idx="48">
                  <c:v>0.97929703817146097</c:v>
                </c:pt>
                <c:pt idx="49">
                  <c:v>0.96586578181438099</c:v>
                </c:pt>
                <c:pt idx="50">
                  <c:v>0.95790257863137873</c:v>
                </c:pt>
                <c:pt idx="51">
                  <c:v>0.95992799602339451</c:v>
                </c:pt>
                <c:pt idx="52">
                  <c:v>0.95227165580696016</c:v>
                </c:pt>
                <c:pt idx="53">
                  <c:v>0.93242746804414245</c:v>
                </c:pt>
                <c:pt idx="54">
                  <c:v>0.93421855942869103</c:v>
                </c:pt>
                <c:pt idx="55">
                  <c:v>0.93167410601095257</c:v>
                </c:pt>
                <c:pt idx="56">
                  <c:v>0.92946167173145411</c:v>
                </c:pt>
                <c:pt idx="57">
                  <c:v>0.95006229424016175</c:v>
                </c:pt>
                <c:pt idx="58">
                  <c:v>0.94891641281664973</c:v>
                </c:pt>
                <c:pt idx="59">
                  <c:v>0.9493834299675129</c:v>
                </c:pt>
                <c:pt idx="60">
                  <c:v>0.95339043654356048</c:v>
                </c:pt>
                <c:pt idx="61">
                  <c:v>0.93659290603302048</c:v>
                </c:pt>
                <c:pt idx="62">
                  <c:v>0.88255090033695816</c:v>
                </c:pt>
                <c:pt idx="63">
                  <c:v>0.87698583948767905</c:v>
                </c:pt>
                <c:pt idx="64">
                  <c:v>0.89922929275453534</c:v>
                </c:pt>
                <c:pt idx="65">
                  <c:v>0.92419460226792516</c:v>
                </c:pt>
                <c:pt idx="66">
                  <c:v>0.93344268452417267</c:v>
                </c:pt>
                <c:pt idx="67">
                  <c:v>0.90084833693364674</c:v>
                </c:pt>
                <c:pt idx="68">
                  <c:v>0.91315663941546921</c:v>
                </c:pt>
                <c:pt idx="69">
                  <c:v>0.90654319719346876</c:v>
                </c:pt>
                <c:pt idx="70">
                  <c:v>0.89513063537062809</c:v>
                </c:pt>
                <c:pt idx="71">
                  <c:v>0.89017503052297631</c:v>
                </c:pt>
                <c:pt idx="72">
                  <c:v>0.88053537892143663</c:v>
                </c:pt>
                <c:pt idx="73">
                  <c:v>0.86774517364714143</c:v>
                </c:pt>
                <c:pt idx="74">
                  <c:v>0.87443966191275091</c:v>
                </c:pt>
                <c:pt idx="75">
                  <c:v>0.85966241940990462</c:v>
                </c:pt>
                <c:pt idx="76">
                  <c:v>0.85950688133577657</c:v>
                </c:pt>
                <c:pt idx="77">
                  <c:v>0.84779888606539888</c:v>
                </c:pt>
                <c:pt idx="78">
                  <c:v>0.81785292421300826</c:v>
                </c:pt>
                <c:pt idx="79">
                  <c:v>0.79717106984132435</c:v>
                </c:pt>
                <c:pt idx="80">
                  <c:v>0.79496158632010894</c:v>
                </c:pt>
                <c:pt idx="81">
                  <c:v>0.80149135513325509</c:v>
                </c:pt>
                <c:pt idx="82">
                  <c:v>0.78420833166043968</c:v>
                </c:pt>
                <c:pt idx="83">
                  <c:v>0.79587167068865505</c:v>
                </c:pt>
                <c:pt idx="84">
                  <c:v>0.79984101152453024</c:v>
                </c:pt>
                <c:pt idx="85">
                  <c:v>0.82435098326156153</c:v>
                </c:pt>
                <c:pt idx="86">
                  <c:v>0.81769131439868481</c:v>
                </c:pt>
                <c:pt idx="87">
                  <c:v>0.84023072338021265</c:v>
                </c:pt>
                <c:pt idx="88">
                  <c:v>0.85849653834336848</c:v>
                </c:pt>
                <c:pt idx="89">
                  <c:v>0.88293011115578812</c:v>
                </c:pt>
                <c:pt idx="90">
                  <c:v>0.87140173199398685</c:v>
                </c:pt>
                <c:pt idx="91">
                  <c:v>0.86922921018092703</c:v>
                </c:pt>
                <c:pt idx="92">
                  <c:v>0.88590283517869395</c:v>
                </c:pt>
                <c:pt idx="93">
                  <c:v>0.87271813424822287</c:v>
                </c:pt>
                <c:pt idx="94">
                  <c:v>0.85641676657854604</c:v>
                </c:pt>
                <c:pt idx="95">
                  <c:v>0.87435207737955745</c:v>
                </c:pt>
                <c:pt idx="96">
                  <c:v>0.8740215119781658</c:v>
                </c:pt>
                <c:pt idx="97">
                  <c:v>0.89644350337201428</c:v>
                </c:pt>
                <c:pt idx="98">
                  <c:v>0.89084349578438415</c:v>
                </c:pt>
                <c:pt idx="99">
                  <c:v>0.86757430772947808</c:v>
                </c:pt>
                <c:pt idx="100">
                  <c:v>0.8848973650522145</c:v>
                </c:pt>
                <c:pt idx="101">
                  <c:v>0.86898410321847819</c:v>
                </c:pt>
                <c:pt idx="102">
                  <c:v>0.88327925824968823</c:v>
                </c:pt>
                <c:pt idx="103">
                  <c:v>0.87251363947709515</c:v>
                </c:pt>
                <c:pt idx="104">
                  <c:v>0.91809332078416639</c:v>
                </c:pt>
                <c:pt idx="105">
                  <c:v>0.94745715020225652</c:v>
                </c:pt>
                <c:pt idx="106">
                  <c:v>0.96088158653822053</c:v>
                </c:pt>
                <c:pt idx="107">
                  <c:v>0.98401677309793156</c:v>
                </c:pt>
                <c:pt idx="108">
                  <c:v>1.0117743773759005</c:v>
                </c:pt>
                <c:pt idx="109">
                  <c:v>0.99529160574870257</c:v>
                </c:pt>
                <c:pt idx="110">
                  <c:v>1.0152742627995559</c:v>
                </c:pt>
                <c:pt idx="111">
                  <c:v>1.010573749976474</c:v>
                </c:pt>
                <c:pt idx="112">
                  <c:v>1.0129402048331841</c:v>
                </c:pt>
                <c:pt idx="113">
                  <c:v>1.0245131881594887</c:v>
                </c:pt>
                <c:pt idx="114">
                  <c:v>1.026807246834081</c:v>
                </c:pt>
                <c:pt idx="115">
                  <c:v>1.0321479214573723</c:v>
                </c:pt>
                <c:pt idx="116">
                  <c:v>1.0468274171130476</c:v>
                </c:pt>
                <c:pt idx="117">
                  <c:v>1.0644139018532184</c:v>
                </c:pt>
                <c:pt idx="118">
                  <c:v>1.0553070449839923</c:v>
                </c:pt>
              </c:numCache>
            </c:numRef>
          </c:val>
          <c:smooth val="0"/>
          <c:extLst>
            <c:ext xmlns:c16="http://schemas.microsoft.com/office/drawing/2014/chart" uri="{C3380CC4-5D6E-409C-BE32-E72D297353CC}">
              <c16:uniqueId val="{00000001-90EA-45F6-9153-E5188A38391F}"/>
            </c:ext>
          </c:extLst>
        </c:ser>
        <c:dLbls>
          <c:showLegendKey val="0"/>
          <c:showVal val="0"/>
          <c:showCatName val="0"/>
          <c:showSerName val="0"/>
          <c:showPercent val="0"/>
          <c:showBubbleSize val="0"/>
        </c:dLbls>
        <c:smooth val="0"/>
        <c:axId val="143699968"/>
        <c:axId val="143853056"/>
      </c:lineChart>
      <c:dateAx>
        <c:axId val="143699968"/>
        <c:scaling>
          <c:orientation val="minMax"/>
        </c:scaling>
        <c:delete val="0"/>
        <c:axPos val="b"/>
        <c:numFmt formatCode="General" sourceLinked="1"/>
        <c:majorTickMark val="out"/>
        <c:minorTickMark val="none"/>
        <c:tickLblPos val="nextTo"/>
        <c:crossAx val="143853056"/>
        <c:crosses val="autoZero"/>
        <c:auto val="1"/>
        <c:lblOffset val="100"/>
        <c:baseTimeUnit val="months"/>
      </c:dateAx>
      <c:valAx>
        <c:axId val="143853056"/>
        <c:scaling>
          <c:orientation val="minMax"/>
        </c:scaling>
        <c:delete val="0"/>
        <c:axPos val="l"/>
        <c:majorGridlines/>
        <c:numFmt formatCode="General" sourceLinked="1"/>
        <c:majorTickMark val="out"/>
        <c:minorTickMark val="none"/>
        <c:tickLblPos val="nextTo"/>
        <c:crossAx val="143699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19</xdr:row>
      <xdr:rowOff>60960</xdr:rowOff>
    </xdr:from>
    <xdr:to>
      <xdr:col>17</xdr:col>
      <xdr:colOff>104000</xdr:colOff>
      <xdr:row>60</xdr:row>
      <xdr:rowOff>54387</xdr:rowOff>
    </xdr:to>
    <xdr:pic>
      <xdr:nvPicPr>
        <xdr:cNvPr id="2" name="図 1">
          <a:extLst>
            <a:ext uri="{FF2B5EF4-FFF2-40B4-BE49-F238E27FC236}">
              <a16:creationId xmlns:a16="http://schemas.microsoft.com/office/drawing/2014/main" id="{EA01C635-84D6-4E44-81F0-7043534E08FF}"/>
            </a:ext>
          </a:extLst>
        </xdr:cNvPr>
        <xdr:cNvPicPr>
          <a:picLocks noChangeAspect="1"/>
        </xdr:cNvPicPr>
      </xdr:nvPicPr>
      <xdr:blipFill>
        <a:blip xmlns:r="http://schemas.openxmlformats.org/officeDocument/2006/relationships" r:embed="rId1"/>
        <a:stretch>
          <a:fillRect/>
        </a:stretch>
      </xdr:blipFill>
      <xdr:spPr>
        <a:xfrm>
          <a:off x="5303520" y="3246120"/>
          <a:ext cx="6200000" cy="6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304800</xdr:colOff>
          <xdr:row>1</xdr:row>
          <xdr:rowOff>53340</xdr:rowOff>
        </xdr:to>
        <xdr:sp macro="" textlink="">
          <xdr:nvSpPr>
            <xdr:cNvPr id="10241" name="Control 1" hidden="1">
              <a:extLst>
                <a:ext uri="{63B3BB69-23CF-44E3-9099-C40C66FF867C}">
                  <a14:compatExt spid="_x0000_s10241"/>
                </a:ext>
                <a:ext uri="{FF2B5EF4-FFF2-40B4-BE49-F238E27FC236}">
                  <a16:creationId xmlns:a16="http://schemas.microsoft.com/office/drawing/2014/main" id="{00000000-0008-0000-02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2" name="Control 2" hidden="1">
              <a:extLst>
                <a:ext uri="{63B3BB69-23CF-44E3-9099-C40C66FF867C}">
                  <a14:compatExt spid="_x0000_s10242"/>
                </a:ext>
                <a:ext uri="{FF2B5EF4-FFF2-40B4-BE49-F238E27FC236}">
                  <a16:creationId xmlns:a16="http://schemas.microsoft.com/office/drawing/2014/main" id="{00000000-0008-0000-0200-000002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3" name="Control 3" hidden="1">
              <a:extLst>
                <a:ext uri="{63B3BB69-23CF-44E3-9099-C40C66FF867C}">
                  <a14:compatExt spid="_x0000_s10243"/>
                </a:ext>
                <a:ext uri="{FF2B5EF4-FFF2-40B4-BE49-F238E27FC236}">
                  <a16:creationId xmlns:a16="http://schemas.microsoft.com/office/drawing/2014/main" id="{00000000-0008-0000-0200-000003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4" name="Control 4" hidden="1">
              <a:extLst>
                <a:ext uri="{63B3BB69-23CF-44E3-9099-C40C66FF867C}">
                  <a14:compatExt spid="_x0000_s10244"/>
                </a:ext>
                <a:ext uri="{FF2B5EF4-FFF2-40B4-BE49-F238E27FC236}">
                  <a16:creationId xmlns:a16="http://schemas.microsoft.com/office/drawing/2014/main" id="{00000000-0008-0000-0200-000004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228600</xdr:colOff>
          <xdr:row>1</xdr:row>
          <xdr:rowOff>220980</xdr:rowOff>
        </xdr:to>
        <xdr:sp macro="" textlink="">
          <xdr:nvSpPr>
            <xdr:cNvPr id="10245" name="Control 5" hidden="1">
              <a:extLst>
                <a:ext uri="{63B3BB69-23CF-44E3-9099-C40C66FF867C}">
                  <a14:compatExt spid="_x0000_s10245"/>
                </a:ext>
                <a:ext uri="{FF2B5EF4-FFF2-40B4-BE49-F238E27FC236}">
                  <a16:creationId xmlns:a16="http://schemas.microsoft.com/office/drawing/2014/main" id="{00000000-0008-0000-0200-000005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2</xdr:col>
          <xdr:colOff>228600</xdr:colOff>
          <xdr:row>1</xdr:row>
          <xdr:rowOff>220980</xdr:rowOff>
        </xdr:to>
        <xdr:sp macro="" textlink="">
          <xdr:nvSpPr>
            <xdr:cNvPr id="10246" name="Control 6" hidden="1">
              <a:extLst>
                <a:ext uri="{63B3BB69-23CF-44E3-9099-C40C66FF867C}">
                  <a14:compatExt spid="_x0000_s10246"/>
                </a:ext>
                <a:ext uri="{FF2B5EF4-FFF2-40B4-BE49-F238E27FC236}">
                  <a16:creationId xmlns:a16="http://schemas.microsoft.com/office/drawing/2014/main" id="{00000000-0008-0000-0200-000006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xdr:row>
          <xdr:rowOff>0</xdr:rowOff>
        </xdr:from>
        <xdr:to>
          <xdr:col>3</xdr:col>
          <xdr:colOff>228600</xdr:colOff>
          <xdr:row>1</xdr:row>
          <xdr:rowOff>220980</xdr:rowOff>
        </xdr:to>
        <xdr:sp macro="" textlink="">
          <xdr:nvSpPr>
            <xdr:cNvPr id="10247" name="Control 7" hidden="1">
              <a:extLst>
                <a:ext uri="{63B3BB69-23CF-44E3-9099-C40C66FF867C}">
                  <a14:compatExt spid="_x0000_s10247"/>
                </a:ext>
                <a:ext uri="{FF2B5EF4-FFF2-40B4-BE49-F238E27FC236}">
                  <a16:creationId xmlns:a16="http://schemas.microsoft.com/office/drawing/2014/main" id="{00000000-0008-0000-0200-000007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228600</xdr:colOff>
          <xdr:row>1</xdr:row>
          <xdr:rowOff>220980</xdr:rowOff>
        </xdr:to>
        <xdr:sp macro="" textlink="">
          <xdr:nvSpPr>
            <xdr:cNvPr id="10248" name="Control 8" hidden="1">
              <a:extLst>
                <a:ext uri="{63B3BB69-23CF-44E3-9099-C40C66FF867C}">
                  <a14:compatExt spid="_x0000_s10248"/>
                </a:ext>
                <a:ext uri="{FF2B5EF4-FFF2-40B4-BE49-F238E27FC236}">
                  <a16:creationId xmlns:a16="http://schemas.microsoft.com/office/drawing/2014/main" id="{00000000-0008-0000-0200-000008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0</xdr:rowOff>
        </xdr:from>
        <xdr:to>
          <xdr:col>5</xdr:col>
          <xdr:colOff>228600</xdr:colOff>
          <xdr:row>1</xdr:row>
          <xdr:rowOff>220980</xdr:rowOff>
        </xdr:to>
        <xdr:sp macro="" textlink="">
          <xdr:nvSpPr>
            <xdr:cNvPr id="10249" name="Control 9" hidden="1">
              <a:extLst>
                <a:ext uri="{63B3BB69-23CF-44E3-9099-C40C66FF867C}">
                  <a14:compatExt spid="_x0000_s10249"/>
                </a:ext>
                <a:ext uri="{FF2B5EF4-FFF2-40B4-BE49-F238E27FC236}">
                  <a16:creationId xmlns:a16="http://schemas.microsoft.com/office/drawing/2014/main" id="{00000000-0008-0000-0200-000009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6</xdr:col>
          <xdr:colOff>228600</xdr:colOff>
          <xdr:row>1</xdr:row>
          <xdr:rowOff>220980</xdr:rowOff>
        </xdr:to>
        <xdr:sp macro="" textlink="">
          <xdr:nvSpPr>
            <xdr:cNvPr id="10250" name="Control 10" hidden="1">
              <a:extLst>
                <a:ext uri="{63B3BB69-23CF-44E3-9099-C40C66FF867C}">
                  <a14:compatExt spid="_x0000_s10250"/>
                </a:ext>
                <a:ext uri="{FF2B5EF4-FFF2-40B4-BE49-F238E27FC236}">
                  <a16:creationId xmlns:a16="http://schemas.microsoft.com/office/drawing/2014/main" id="{00000000-0008-0000-0200-00000A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7</xdr:col>
          <xdr:colOff>228600</xdr:colOff>
          <xdr:row>1</xdr:row>
          <xdr:rowOff>220980</xdr:rowOff>
        </xdr:to>
        <xdr:sp macro="" textlink="">
          <xdr:nvSpPr>
            <xdr:cNvPr id="10251" name="Control 11" hidden="1">
              <a:extLst>
                <a:ext uri="{63B3BB69-23CF-44E3-9099-C40C66FF867C}">
                  <a14:compatExt spid="_x0000_s10251"/>
                </a:ext>
                <a:ext uri="{FF2B5EF4-FFF2-40B4-BE49-F238E27FC236}">
                  <a16:creationId xmlns:a16="http://schemas.microsoft.com/office/drawing/2014/main" id="{00000000-0008-0000-0200-00000B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0</xdr:rowOff>
        </xdr:from>
        <xdr:to>
          <xdr:col>8</xdr:col>
          <xdr:colOff>228600</xdr:colOff>
          <xdr:row>1</xdr:row>
          <xdr:rowOff>220980</xdr:rowOff>
        </xdr:to>
        <xdr:sp macro="" textlink="">
          <xdr:nvSpPr>
            <xdr:cNvPr id="10252" name="Control 12" hidden="1">
              <a:extLst>
                <a:ext uri="{63B3BB69-23CF-44E3-9099-C40C66FF867C}">
                  <a14:compatExt spid="_x0000_s10252"/>
                </a:ext>
                <a:ext uri="{FF2B5EF4-FFF2-40B4-BE49-F238E27FC236}">
                  <a16:creationId xmlns:a16="http://schemas.microsoft.com/office/drawing/2014/main" id="{00000000-0008-0000-0200-00000C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9</xdr:col>
          <xdr:colOff>228600</xdr:colOff>
          <xdr:row>1</xdr:row>
          <xdr:rowOff>220980</xdr:rowOff>
        </xdr:to>
        <xdr:sp macro="" textlink="">
          <xdr:nvSpPr>
            <xdr:cNvPr id="10253" name="Control 13" hidden="1">
              <a:extLst>
                <a:ext uri="{63B3BB69-23CF-44E3-9099-C40C66FF867C}">
                  <a14:compatExt spid="_x0000_s10253"/>
                </a:ext>
                <a:ext uri="{FF2B5EF4-FFF2-40B4-BE49-F238E27FC236}">
                  <a16:creationId xmlns:a16="http://schemas.microsoft.com/office/drawing/2014/main" id="{00000000-0008-0000-0200-00000D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xdr:row>
          <xdr:rowOff>0</xdr:rowOff>
        </xdr:from>
        <xdr:to>
          <xdr:col>10</xdr:col>
          <xdr:colOff>228600</xdr:colOff>
          <xdr:row>1</xdr:row>
          <xdr:rowOff>220980</xdr:rowOff>
        </xdr:to>
        <xdr:sp macro="" textlink="">
          <xdr:nvSpPr>
            <xdr:cNvPr id="10254" name="Control 14" hidden="1">
              <a:extLst>
                <a:ext uri="{63B3BB69-23CF-44E3-9099-C40C66FF867C}">
                  <a14:compatExt spid="_x0000_s10254"/>
                </a:ext>
                <a:ext uri="{FF2B5EF4-FFF2-40B4-BE49-F238E27FC236}">
                  <a16:creationId xmlns:a16="http://schemas.microsoft.com/office/drawing/2014/main" id="{00000000-0008-0000-0200-00000E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xdr:row>
          <xdr:rowOff>0</xdr:rowOff>
        </xdr:from>
        <xdr:to>
          <xdr:col>11</xdr:col>
          <xdr:colOff>228600</xdr:colOff>
          <xdr:row>1</xdr:row>
          <xdr:rowOff>220980</xdr:rowOff>
        </xdr:to>
        <xdr:sp macro="" textlink="">
          <xdr:nvSpPr>
            <xdr:cNvPr id="10255" name="Control 15" hidden="1">
              <a:extLst>
                <a:ext uri="{63B3BB69-23CF-44E3-9099-C40C66FF867C}">
                  <a14:compatExt spid="_x0000_s10255"/>
                </a:ext>
                <a:ext uri="{FF2B5EF4-FFF2-40B4-BE49-F238E27FC236}">
                  <a16:creationId xmlns:a16="http://schemas.microsoft.com/office/drawing/2014/main" id="{00000000-0008-0000-0200-00000F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xdr:row>
          <xdr:rowOff>0</xdr:rowOff>
        </xdr:from>
        <xdr:to>
          <xdr:col>12</xdr:col>
          <xdr:colOff>228600</xdr:colOff>
          <xdr:row>1</xdr:row>
          <xdr:rowOff>220980</xdr:rowOff>
        </xdr:to>
        <xdr:sp macro="" textlink="">
          <xdr:nvSpPr>
            <xdr:cNvPr id="10256" name="Control 16" hidden="1">
              <a:extLst>
                <a:ext uri="{63B3BB69-23CF-44E3-9099-C40C66FF867C}">
                  <a14:compatExt spid="_x0000_s10256"/>
                </a:ext>
                <a:ext uri="{FF2B5EF4-FFF2-40B4-BE49-F238E27FC236}">
                  <a16:creationId xmlns:a16="http://schemas.microsoft.com/office/drawing/2014/main" id="{00000000-0008-0000-0200-000010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14</xdr:col>
      <xdr:colOff>601980</xdr:colOff>
      <xdr:row>5</xdr:row>
      <xdr:rowOff>7620</xdr:rowOff>
    </xdr:from>
    <xdr:to>
      <xdr:col>19</xdr:col>
      <xdr:colOff>434340</xdr:colOff>
      <xdr:row>21</xdr:row>
      <xdr:rowOff>68580</xdr:rowOff>
    </xdr:to>
    <xdr:graphicFrame macro="">
      <xdr:nvGraphicFramePr>
        <xdr:cNvPr id="3" name="グラフ 2">
          <a:extLst>
            <a:ext uri="{FF2B5EF4-FFF2-40B4-BE49-F238E27FC236}">
              <a16:creationId xmlns:a16="http://schemas.microsoft.com/office/drawing/2014/main" id="{EF008436-5B60-4E5F-BC57-63DB6C99E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601980</xdr:colOff>
      <xdr:row>21</xdr:row>
      <xdr:rowOff>129540</xdr:rowOff>
    </xdr:from>
    <xdr:to>
      <xdr:col>19</xdr:col>
      <xdr:colOff>434340</xdr:colOff>
      <xdr:row>38</xdr:row>
      <xdr:rowOff>22860</xdr:rowOff>
    </xdr:to>
    <xdr:graphicFrame macro="">
      <xdr:nvGraphicFramePr>
        <xdr:cNvPr id="4" name="グラフ 3">
          <a:extLst>
            <a:ext uri="{FF2B5EF4-FFF2-40B4-BE49-F238E27FC236}">
              <a16:creationId xmlns:a16="http://schemas.microsoft.com/office/drawing/2014/main" id="{1BA7CDAC-ED65-4223-8443-4DDBE9693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291353</xdr:colOff>
      <xdr:row>9</xdr:row>
      <xdr:rowOff>29135</xdr:rowOff>
    </xdr:from>
    <xdr:to>
      <xdr:col>20</xdr:col>
      <xdr:colOff>307042</xdr:colOff>
      <xdr:row>24</xdr:row>
      <xdr:rowOff>118781</xdr:rowOff>
    </xdr:to>
    <xdr:graphicFrame macro="">
      <xdr:nvGraphicFramePr>
        <xdr:cNvPr id="2" name="グラフ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4</xdr:row>
      <xdr:rowOff>134471</xdr:rowOff>
    </xdr:from>
    <xdr:to>
      <xdr:col>3</xdr:col>
      <xdr:colOff>459441</xdr:colOff>
      <xdr:row>9</xdr:row>
      <xdr:rowOff>11206</xdr:rowOff>
    </xdr:to>
    <xdr:sp macro="" textlink="">
      <xdr:nvSpPr>
        <xdr:cNvPr id="3" name="四角形吹き出し 2">
          <a:extLst>
            <a:ext uri="{FF2B5EF4-FFF2-40B4-BE49-F238E27FC236}">
              <a16:creationId xmlns:a16="http://schemas.microsoft.com/office/drawing/2014/main" id="{00000000-0008-0000-0A00-000003000000}"/>
            </a:ext>
          </a:extLst>
        </xdr:cNvPr>
        <xdr:cNvSpPr/>
      </xdr:nvSpPr>
      <xdr:spPr>
        <a:xfrm>
          <a:off x="1568824" y="806824"/>
          <a:ext cx="1736911" cy="717176"/>
        </a:xfrm>
        <a:prstGeom prst="wedgeRectCallout">
          <a:avLst>
            <a:gd name="adj1" fmla="val -25349"/>
            <a:gd name="adj2" fmla="val 7968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1100"/>
            <a:t>問題２．１の解答</a:t>
          </a:r>
          <a:endParaRPr kumimoji="1" lang="en-US" altLang="ja-JP" sz="1100"/>
        </a:p>
        <a:p>
          <a:pPr algn="l"/>
          <a:r>
            <a:rPr kumimoji="1" lang="en-US" altLang="ja-JP" sz="1100"/>
            <a:t>Vlookup</a:t>
          </a:r>
          <a:r>
            <a:rPr kumimoji="1" lang="ja-JP" altLang="en-US" sz="1100"/>
            <a:t>関数を利用している．</a:t>
          </a:r>
        </a:p>
      </xdr:txBody>
    </xdr:sp>
    <xdr:clientData/>
  </xdr:twoCellAnchor>
  <xdr:twoCellAnchor>
    <xdr:from>
      <xdr:col>16</xdr:col>
      <xdr:colOff>168088</xdr:colOff>
      <xdr:row>0</xdr:row>
      <xdr:rowOff>145677</xdr:rowOff>
    </xdr:from>
    <xdr:to>
      <xdr:col>17</xdr:col>
      <xdr:colOff>504264</xdr:colOff>
      <xdr:row>5</xdr:row>
      <xdr:rowOff>22412</xdr:rowOff>
    </xdr:to>
    <xdr:sp macro="" textlink="">
      <xdr:nvSpPr>
        <xdr:cNvPr id="4" name="四角形吹き出し 3">
          <a:extLst>
            <a:ext uri="{FF2B5EF4-FFF2-40B4-BE49-F238E27FC236}">
              <a16:creationId xmlns:a16="http://schemas.microsoft.com/office/drawing/2014/main" id="{00000000-0008-0000-0A00-000004000000}"/>
            </a:ext>
          </a:extLst>
        </xdr:cNvPr>
        <xdr:cNvSpPr/>
      </xdr:nvSpPr>
      <xdr:spPr>
        <a:xfrm>
          <a:off x="13166912" y="145677"/>
          <a:ext cx="1736911" cy="717176"/>
        </a:xfrm>
        <a:prstGeom prst="wedgeRectCallout">
          <a:avLst>
            <a:gd name="adj1" fmla="val -25349"/>
            <a:gd name="adj2" fmla="val 7968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1100"/>
            <a:t>問題２．１の解答</a:t>
          </a:r>
          <a:endParaRPr kumimoji="1" lang="en-US" altLang="ja-JP" sz="1100"/>
        </a:p>
        <a:p>
          <a:pPr algn="l"/>
          <a:r>
            <a:rPr kumimoji="1" lang="ja-JP" altLang="en-US" sz="1100"/>
            <a:t>累積リターンを求めてグラフ化している．</a:t>
          </a:r>
          <a:endParaRPr kumimoji="1" lang="en-US" altLang="ja-JP" sz="1100"/>
        </a:p>
        <a:p>
          <a:pPr algn="l"/>
          <a:endParaRPr kumimoji="1" lang="ja-JP" altLang="en-US" sz="1100"/>
        </a:p>
      </xdr:txBody>
    </xdr:sp>
    <xdr:clientData/>
  </xdr:twoCellAnchor>
  <xdr:twoCellAnchor>
    <xdr:from>
      <xdr:col>26</xdr:col>
      <xdr:colOff>504264</xdr:colOff>
      <xdr:row>14</xdr:row>
      <xdr:rowOff>179293</xdr:rowOff>
    </xdr:from>
    <xdr:to>
      <xdr:col>29</xdr:col>
      <xdr:colOff>190499</xdr:colOff>
      <xdr:row>20</xdr:row>
      <xdr:rowOff>145675</xdr:rowOff>
    </xdr:to>
    <xdr:sp macro="" textlink="">
      <xdr:nvSpPr>
        <xdr:cNvPr id="6" name="四角形吹き出し 5">
          <a:extLst>
            <a:ext uri="{FF2B5EF4-FFF2-40B4-BE49-F238E27FC236}">
              <a16:creationId xmlns:a16="http://schemas.microsoft.com/office/drawing/2014/main" id="{00000000-0008-0000-0A00-000006000000}"/>
            </a:ext>
          </a:extLst>
        </xdr:cNvPr>
        <xdr:cNvSpPr/>
      </xdr:nvSpPr>
      <xdr:spPr>
        <a:xfrm>
          <a:off x="23565970" y="2543734"/>
          <a:ext cx="1736911" cy="1042147"/>
        </a:xfrm>
        <a:prstGeom prst="wedgeRectCallout">
          <a:avLst>
            <a:gd name="adj1" fmla="val -87285"/>
            <a:gd name="adj2" fmla="val 13188"/>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1100"/>
            <a:t>問題２．２の解答</a:t>
          </a:r>
          <a:endParaRPr kumimoji="1" lang="en-US" altLang="ja-JP" sz="1100"/>
        </a:p>
        <a:p>
          <a:pPr algn="l"/>
          <a:r>
            <a:rPr kumimoji="1" lang="ja-JP" altLang="en-US" sz="1100"/>
            <a:t>トラッキングエラーは，ファンドリターンとベンチマークリターンの差である．</a:t>
          </a:r>
        </a:p>
      </xdr:txBody>
    </xdr:sp>
    <xdr:clientData/>
  </xdr:twoCellAnchor>
  <xdr:twoCellAnchor>
    <xdr:from>
      <xdr:col>27</xdr:col>
      <xdr:colOff>526675</xdr:colOff>
      <xdr:row>4</xdr:row>
      <xdr:rowOff>44822</xdr:rowOff>
    </xdr:from>
    <xdr:to>
      <xdr:col>30</xdr:col>
      <xdr:colOff>212910</xdr:colOff>
      <xdr:row>10</xdr:row>
      <xdr:rowOff>78440</xdr:rowOff>
    </xdr:to>
    <xdr:sp macro="" textlink="">
      <xdr:nvSpPr>
        <xdr:cNvPr id="7" name="四角形吹き出し 6">
          <a:extLst>
            <a:ext uri="{FF2B5EF4-FFF2-40B4-BE49-F238E27FC236}">
              <a16:creationId xmlns:a16="http://schemas.microsoft.com/office/drawing/2014/main" id="{00000000-0008-0000-0A00-000007000000}"/>
            </a:ext>
          </a:extLst>
        </xdr:cNvPr>
        <xdr:cNvSpPr/>
      </xdr:nvSpPr>
      <xdr:spPr>
        <a:xfrm>
          <a:off x="24271940" y="717175"/>
          <a:ext cx="1736911" cy="1042147"/>
        </a:xfrm>
        <a:prstGeom prst="wedgeRectCallout">
          <a:avLst>
            <a:gd name="adj1" fmla="val -87285"/>
            <a:gd name="adj2" fmla="val 13188"/>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kumimoji="1" lang="ja-JP" altLang="en-US" sz="1100"/>
            <a:t>問題２．３の解答</a:t>
          </a:r>
          <a:endParaRPr kumimoji="1" lang="en-US" altLang="ja-JP" sz="1100"/>
        </a:p>
        <a:p>
          <a:pPr algn="l"/>
          <a:r>
            <a:rPr kumimoji="1" lang="ja-JP" altLang="en-US" sz="1100"/>
            <a:t>データ分析の「回帰分析」を利用している．結果は，「回帰分析」シートに出力した．</a:t>
          </a:r>
        </a:p>
      </xdr:txBody>
    </xdr:sp>
    <xdr:clientData/>
  </xdr:twoCellAnchor>
</xdr:wsDr>
</file>

<file path=xl/persons/person.xml><?xml version="1.0" encoding="utf-8"?>
<personList xmlns="http://schemas.microsoft.com/office/spreadsheetml/2018/threadedcomments" xmlns:x="http://schemas.openxmlformats.org/spreadsheetml/2006/main">
  <person displayName="西村 翼" id="{FED7B743-E71E-4C86-B7EE-E56D59AC1FC7}" userId="5a6fcaf58e44607b"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turne" connectionId="1" xr16:uid="{00000000-0016-0000-0300-000000000000}"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3" dT="2020-11-30T04:17:51.64" personId="{FED7B743-E71E-4C86-B7EE-E56D59AC1FC7}" id="{EB8FAE19-AEA1-4D60-9201-211B28E12235}">
    <text>トラッキングエラー
⇒（ポートフォリオのリターン－ベンチマークのリターン）の標準偏差</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13" Type="http://schemas.openxmlformats.org/officeDocument/2006/relationships/control" Target="../activeX/activeX6.xml"/><Relationship Id="rId18" Type="http://schemas.openxmlformats.org/officeDocument/2006/relationships/control" Target="../activeX/activeX11.xml"/><Relationship Id="rId3" Type="http://schemas.openxmlformats.org/officeDocument/2006/relationships/control" Target="../activeX/activeX1.xml"/><Relationship Id="rId21" Type="http://schemas.openxmlformats.org/officeDocument/2006/relationships/control" Target="../activeX/activeX14.xml"/><Relationship Id="rId7" Type="http://schemas.openxmlformats.org/officeDocument/2006/relationships/control" Target="../activeX/activeX3.xml"/><Relationship Id="rId12" Type="http://schemas.openxmlformats.org/officeDocument/2006/relationships/image" Target="../media/image6.emf"/><Relationship Id="rId17" Type="http://schemas.openxmlformats.org/officeDocument/2006/relationships/control" Target="../activeX/activeX10.xml"/><Relationship Id="rId2" Type="http://schemas.openxmlformats.org/officeDocument/2006/relationships/vmlDrawing" Target="../drawings/vmlDrawing1.vml"/><Relationship Id="rId16" Type="http://schemas.openxmlformats.org/officeDocument/2006/relationships/control" Target="../activeX/activeX9.xml"/><Relationship Id="rId20" Type="http://schemas.openxmlformats.org/officeDocument/2006/relationships/control" Target="../activeX/activeX13.xml"/><Relationship Id="rId1" Type="http://schemas.openxmlformats.org/officeDocument/2006/relationships/drawing" Target="../drawings/drawing2.xml"/><Relationship Id="rId6" Type="http://schemas.openxmlformats.org/officeDocument/2006/relationships/image" Target="../media/image3.emf"/><Relationship Id="rId11" Type="http://schemas.openxmlformats.org/officeDocument/2006/relationships/control" Target="../activeX/activeX5.xml"/><Relationship Id="rId5" Type="http://schemas.openxmlformats.org/officeDocument/2006/relationships/control" Target="../activeX/activeX2.xml"/><Relationship Id="rId15" Type="http://schemas.openxmlformats.org/officeDocument/2006/relationships/control" Target="../activeX/activeX8.xml"/><Relationship Id="rId23" Type="http://schemas.openxmlformats.org/officeDocument/2006/relationships/control" Target="../activeX/activeX16.xml"/><Relationship Id="rId10" Type="http://schemas.openxmlformats.org/officeDocument/2006/relationships/image" Target="../media/image5.emf"/><Relationship Id="rId19" Type="http://schemas.openxmlformats.org/officeDocument/2006/relationships/control" Target="../activeX/activeX12.xml"/><Relationship Id="rId4" Type="http://schemas.openxmlformats.org/officeDocument/2006/relationships/image" Target="../media/image2.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control" Target="../activeX/activeX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6:E54"/>
  <sheetViews>
    <sheetView tabSelected="1" topLeftCell="A28" workbookViewId="0">
      <selection activeCell="J32" sqref="J32"/>
    </sheetView>
  </sheetViews>
  <sheetFormatPr defaultColWidth="9" defaultRowHeight="13.2"/>
  <cols>
    <col min="1" max="2" width="9" style="1"/>
    <col min="3" max="3" width="16.44140625" style="1" bestFit="1" customWidth="1"/>
    <col min="4" max="4" width="14.77734375" style="1" bestFit="1" customWidth="1"/>
    <col min="5" max="16384" width="9" style="1"/>
  </cols>
  <sheetData>
    <row r="6" spans="3:5">
      <c r="C6" s="1" t="s">
        <v>16</v>
      </c>
      <c r="D6" s="1" t="s">
        <v>15</v>
      </c>
      <c r="E6" s="1" t="s">
        <v>68</v>
      </c>
    </row>
    <row r="9" spans="3:5">
      <c r="E9" s="2"/>
    </row>
    <row r="11" spans="3:5">
      <c r="C11" s="1" t="s">
        <v>14</v>
      </c>
      <c r="D11" s="1" t="s">
        <v>13</v>
      </c>
      <c r="E11" s="1" t="s">
        <v>67</v>
      </c>
    </row>
    <row r="12" spans="3:5">
      <c r="E12" s="2" t="s">
        <v>123</v>
      </c>
    </row>
    <row r="14" spans="3:5">
      <c r="E14" s="2"/>
    </row>
    <row r="25" spans="3:5">
      <c r="C25" s="1" t="s">
        <v>1</v>
      </c>
      <c r="D25" t="s">
        <v>1</v>
      </c>
      <c r="E25" t="s">
        <v>7</v>
      </c>
    </row>
    <row r="26" spans="3:5">
      <c r="C26" s="1" t="s">
        <v>95</v>
      </c>
      <c r="D26" t="s">
        <v>1</v>
      </c>
      <c r="E26" t="s">
        <v>8</v>
      </c>
    </row>
    <row r="27" spans="3:5">
      <c r="C27" s="1" t="s">
        <v>94</v>
      </c>
      <c r="D27" t="s">
        <v>1</v>
      </c>
      <c r="E27" t="s">
        <v>9</v>
      </c>
    </row>
    <row r="28" spans="3:5">
      <c r="C28" s="1" t="s">
        <v>93</v>
      </c>
      <c r="D28" t="s">
        <v>1</v>
      </c>
      <c r="E28" t="s">
        <v>10</v>
      </c>
    </row>
    <row r="29" spans="3:5">
      <c r="C29" s="1" t="s">
        <v>92</v>
      </c>
      <c r="D29" t="s">
        <v>1</v>
      </c>
      <c r="E29" t="s">
        <v>11</v>
      </c>
    </row>
    <row r="30" spans="3:5">
      <c r="C30" s="1" t="s">
        <v>91</v>
      </c>
      <c r="D30" t="s">
        <v>1</v>
      </c>
      <c r="E30" t="s">
        <v>12</v>
      </c>
    </row>
    <row r="31" spans="3:5">
      <c r="C31" s="1" t="s">
        <v>90</v>
      </c>
      <c r="D31" t="s">
        <v>2</v>
      </c>
      <c r="E31" t="s">
        <v>7</v>
      </c>
    </row>
    <row r="32" spans="3:5">
      <c r="C32" s="1" t="s">
        <v>89</v>
      </c>
      <c r="D32" t="s">
        <v>2</v>
      </c>
      <c r="E32" t="s">
        <v>8</v>
      </c>
    </row>
    <row r="33" spans="3:5">
      <c r="C33" s="1" t="s">
        <v>88</v>
      </c>
      <c r="D33" t="s">
        <v>2</v>
      </c>
      <c r="E33" t="s">
        <v>9</v>
      </c>
    </row>
    <row r="34" spans="3:5">
      <c r="C34" s="1" t="s">
        <v>87</v>
      </c>
      <c r="D34" t="s">
        <v>2</v>
      </c>
      <c r="E34" t="s">
        <v>10</v>
      </c>
    </row>
    <row r="35" spans="3:5">
      <c r="C35" s="1" t="s">
        <v>86</v>
      </c>
      <c r="D35" t="s">
        <v>2</v>
      </c>
      <c r="E35" t="s">
        <v>11</v>
      </c>
    </row>
    <row r="36" spans="3:5">
      <c r="C36" s="1" t="s">
        <v>85</v>
      </c>
      <c r="D36" t="s">
        <v>2</v>
      </c>
      <c r="E36" t="s">
        <v>12</v>
      </c>
    </row>
    <row r="37" spans="3:5">
      <c r="C37" s="1" t="s">
        <v>84</v>
      </c>
      <c r="D37" t="s">
        <v>3</v>
      </c>
      <c r="E37" t="s">
        <v>7</v>
      </c>
    </row>
    <row r="38" spans="3:5">
      <c r="C38" s="1" t="s">
        <v>83</v>
      </c>
      <c r="D38" t="s">
        <v>3</v>
      </c>
      <c r="E38" t="s">
        <v>8</v>
      </c>
    </row>
    <row r="39" spans="3:5">
      <c r="C39" s="1" t="s">
        <v>82</v>
      </c>
      <c r="D39" t="s">
        <v>3</v>
      </c>
      <c r="E39" t="s">
        <v>9</v>
      </c>
    </row>
    <row r="40" spans="3:5">
      <c r="C40" s="1" t="s">
        <v>81</v>
      </c>
      <c r="D40" t="s">
        <v>3</v>
      </c>
      <c r="E40" t="s">
        <v>10</v>
      </c>
    </row>
    <row r="41" spans="3:5">
      <c r="C41" s="1" t="s">
        <v>80</v>
      </c>
      <c r="D41" t="s">
        <v>3</v>
      </c>
      <c r="E41" t="s">
        <v>11</v>
      </c>
    </row>
    <row r="42" spans="3:5">
      <c r="C42" s="1" t="s">
        <v>79</v>
      </c>
      <c r="D42" t="s">
        <v>3</v>
      </c>
      <c r="E42" t="s">
        <v>12</v>
      </c>
    </row>
    <row r="43" spans="3:5">
      <c r="C43" s="1" t="s">
        <v>78</v>
      </c>
      <c r="D43" t="s">
        <v>4</v>
      </c>
      <c r="E43" t="s">
        <v>7</v>
      </c>
    </row>
    <row r="44" spans="3:5">
      <c r="C44" s="1" t="s">
        <v>77</v>
      </c>
      <c r="D44" t="s">
        <v>4</v>
      </c>
      <c r="E44" t="s">
        <v>8</v>
      </c>
    </row>
    <row r="45" spans="3:5">
      <c r="C45" s="1" t="s">
        <v>76</v>
      </c>
      <c r="D45" t="s">
        <v>4</v>
      </c>
      <c r="E45" t="s">
        <v>9</v>
      </c>
    </row>
    <row r="46" spans="3:5">
      <c r="C46" s="1" t="s">
        <v>75</v>
      </c>
      <c r="D46" t="s">
        <v>4</v>
      </c>
      <c r="E46" t="s">
        <v>10</v>
      </c>
    </row>
    <row r="47" spans="3:5">
      <c r="C47" s="1" t="s">
        <v>74</v>
      </c>
      <c r="D47" t="s">
        <v>4</v>
      </c>
      <c r="E47" t="s">
        <v>11</v>
      </c>
    </row>
    <row r="48" spans="3:5">
      <c r="C48" s="1" t="s">
        <v>73</v>
      </c>
      <c r="D48" t="s">
        <v>4</v>
      </c>
      <c r="E48" t="s">
        <v>12</v>
      </c>
    </row>
    <row r="49" spans="3:5">
      <c r="C49" s="1" t="s">
        <v>72</v>
      </c>
      <c r="D49" t="s">
        <v>5</v>
      </c>
      <c r="E49" t="s">
        <v>7</v>
      </c>
    </row>
    <row r="50" spans="3:5">
      <c r="C50" s="1" t="s">
        <v>71</v>
      </c>
      <c r="D50" t="s">
        <v>5</v>
      </c>
      <c r="E50" t="s">
        <v>8</v>
      </c>
    </row>
    <row r="51" spans="3:5">
      <c r="C51" s="1" t="s">
        <v>70</v>
      </c>
      <c r="D51" t="s">
        <v>5</v>
      </c>
      <c r="E51" t="s">
        <v>9</v>
      </c>
    </row>
    <row r="52" spans="3:5">
      <c r="D52" t="s">
        <v>5</v>
      </c>
      <c r="E52" t="s">
        <v>10</v>
      </c>
    </row>
    <row r="53" spans="3:5">
      <c r="D53" t="s">
        <v>5</v>
      </c>
      <c r="E53" t="s">
        <v>11</v>
      </c>
    </row>
    <row r="54" spans="3:5">
      <c r="D54" t="s">
        <v>5</v>
      </c>
      <c r="E54" t="s">
        <v>12</v>
      </c>
    </row>
  </sheetData>
  <phoneticPr fontId="4"/>
  <pageMargins left="0.78700000000000003" right="0.78700000000000003" top="0.98399999999999999" bottom="0.98399999999999999" header="0.51200000000000001" footer="0.51200000000000001"/>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AF2103"/>
  <sheetViews>
    <sheetView topLeftCell="M1" zoomScale="85" zoomScaleNormal="85" workbookViewId="0">
      <selection activeCell="X15" sqref="X15:X132"/>
    </sheetView>
  </sheetViews>
  <sheetFormatPr defaultColWidth="9" defaultRowHeight="13.2"/>
  <cols>
    <col min="1" max="1" width="15.6640625" style="1" bestFit="1" customWidth="1"/>
    <col min="2" max="5" width="10.88671875" style="1" customWidth="1"/>
    <col min="6" max="10" width="9" style="1"/>
    <col min="11" max="11" width="9.44140625" style="1" bestFit="1" customWidth="1"/>
    <col min="12" max="15" width="9" style="1"/>
    <col min="16" max="16" width="21.109375" style="1" bestFit="1" customWidth="1"/>
    <col min="17" max="17" width="18.33203125" style="1" bestFit="1" customWidth="1"/>
    <col min="18" max="18" width="15.21875" style="1" bestFit="1" customWidth="1"/>
    <col min="19" max="20" width="13.88671875" style="1" customWidth="1"/>
    <col min="21" max="22" width="9" style="1"/>
    <col min="23" max="23" width="16.88671875" style="1" bestFit="1" customWidth="1"/>
    <col min="24" max="25" width="14.21875" style="1" customWidth="1"/>
    <col min="26" max="29" width="9" style="1"/>
    <col min="30" max="32" width="9" style="20"/>
    <col min="33" max="16384" width="9" style="1"/>
  </cols>
  <sheetData>
    <row r="2" spans="1:32">
      <c r="P2" s="40"/>
      <c r="W2" s="40"/>
    </row>
    <row r="3" spans="1:32">
      <c r="X3" s="33" t="s">
        <v>152</v>
      </c>
      <c r="Y3" s="33" t="s">
        <v>153</v>
      </c>
    </row>
    <row r="4" spans="1:32">
      <c r="W4" s="5" t="s">
        <v>49</v>
      </c>
      <c r="X4" s="45">
        <f>AVERAGE(X15:X132)*12</f>
        <v>-8.113262192385891</v>
      </c>
      <c r="Y4" s="45">
        <f>AVERAGE(Y15:Y132)*12</f>
        <v>-1.2041305423110493</v>
      </c>
    </row>
    <row r="5" spans="1:32">
      <c r="W5" s="5" t="s">
        <v>50</v>
      </c>
      <c r="X5" s="45">
        <f>STDEV(X15:X132)*12^0.5</f>
        <v>19.596358211660689</v>
      </c>
      <c r="Y5" s="45">
        <f>STDEV(Y15:Y132)*12^0.5</f>
        <v>18.781958838066181</v>
      </c>
    </row>
    <row r="6" spans="1:32">
      <c r="W6" s="5" t="s">
        <v>51</v>
      </c>
      <c r="X6" s="46">
        <v>1.0383708918821684</v>
      </c>
      <c r="Y6" s="47">
        <v>0.97535958052866589</v>
      </c>
      <c r="Z6" s="1" t="s">
        <v>181</v>
      </c>
    </row>
    <row r="7" spans="1:32">
      <c r="P7" s="5" t="s">
        <v>49</v>
      </c>
      <c r="Q7" s="6">
        <f>AVERAGE(Q15:Q132)*12</f>
        <v>-6.1404774466231729</v>
      </c>
      <c r="R7" s="6">
        <f t="shared" ref="R7" si="0">AVERAGE(R15:R132)*12</f>
        <v>0.76865420345166435</v>
      </c>
      <c r="S7" s="15"/>
      <c r="T7" s="15"/>
      <c r="W7" s="50" t="s">
        <v>55</v>
      </c>
      <c r="X7" s="48">
        <v>1.7026382961509383</v>
      </c>
      <c r="Y7" s="47">
        <v>1.931128360548598</v>
      </c>
      <c r="Z7" s="1" t="s">
        <v>181</v>
      </c>
      <c r="AA7" s="15"/>
      <c r="AB7" s="15"/>
      <c r="AC7" s="15"/>
    </row>
    <row r="8" spans="1:32">
      <c r="H8" s="1" t="s">
        <v>176</v>
      </c>
      <c r="L8" s="1" t="s">
        <v>177</v>
      </c>
      <c r="P8" s="5" t="s">
        <v>50</v>
      </c>
      <c r="Q8" s="6">
        <f>STDEV(Q15:Q132)*12^0.5</f>
        <v>5.9133477590250294</v>
      </c>
      <c r="R8" s="6">
        <f t="shared" ref="R8" si="1">STDEV(R15:R132)*12^0.5</f>
        <v>6.6757332335739932</v>
      </c>
      <c r="S8" s="15"/>
      <c r="T8" s="15"/>
      <c r="W8" s="5" t="s">
        <v>52</v>
      </c>
      <c r="X8" s="45">
        <f>+X4/X5</f>
        <v>-0.41401887558669681</v>
      </c>
      <c r="Y8" s="45">
        <f>+Y4/Y5</f>
        <v>-6.4111020191918833E-2</v>
      </c>
      <c r="AA8" s="15"/>
      <c r="AB8" s="15"/>
      <c r="AC8" s="15"/>
    </row>
    <row r="9" spans="1:32">
      <c r="H9" s="1" t="s">
        <v>171</v>
      </c>
      <c r="L9" s="1" t="s">
        <v>1</v>
      </c>
      <c r="P9" s="5" t="s">
        <v>178</v>
      </c>
      <c r="Q9" s="6">
        <f>Q7/Q8</f>
        <v>-1.0384096618115339</v>
      </c>
      <c r="R9" s="6">
        <f t="shared" ref="R9" si="2">R7/R8</f>
        <v>0.1151415397466608</v>
      </c>
      <c r="S9" s="15"/>
      <c r="T9" s="15"/>
      <c r="W9" s="5" t="s">
        <v>53</v>
      </c>
      <c r="X9" s="45">
        <f>+X4/X6</f>
        <v>-7.8134530309104262</v>
      </c>
      <c r="Y9" s="45">
        <f>+Y4/Y6</f>
        <v>-1.2345503815714658</v>
      </c>
      <c r="AA9" s="15"/>
      <c r="AB9" s="15"/>
      <c r="AC9" s="15"/>
    </row>
    <row r="10" spans="1:32">
      <c r="H10" s="20" t="s">
        <v>172</v>
      </c>
      <c r="I10" s="20"/>
      <c r="J10" s="20"/>
      <c r="K10" s="20"/>
      <c r="L10" s="20" t="s">
        <v>8</v>
      </c>
      <c r="N10" s="20"/>
      <c r="W10" s="5" t="s">
        <v>54</v>
      </c>
      <c r="X10" s="49">
        <v>-0.50539832803639406</v>
      </c>
      <c r="Y10" s="49">
        <v>6.0003663315784897E-2</v>
      </c>
      <c r="Z10" s="1" t="s">
        <v>181</v>
      </c>
    </row>
    <row r="11" spans="1:32">
      <c r="N11" s="39"/>
      <c r="W11" s="5" t="s">
        <v>56</v>
      </c>
      <c r="X11" s="45">
        <f>+X10/X7</f>
        <v>-0.29683246828109089</v>
      </c>
      <c r="Y11" s="45">
        <f>+Y10/Y7</f>
        <v>3.1071815080556821E-2</v>
      </c>
    </row>
    <row r="12" spans="1:32">
      <c r="A12" s="10" t="s">
        <v>60</v>
      </c>
      <c r="B12" s="12" t="s">
        <v>61</v>
      </c>
      <c r="C12" s="13"/>
      <c r="D12" s="12" t="s">
        <v>175</v>
      </c>
      <c r="E12" s="13"/>
      <c r="G12" s="9"/>
      <c r="H12" s="9" t="s">
        <v>166</v>
      </c>
      <c r="I12" s="9" t="s">
        <v>169</v>
      </c>
      <c r="K12" s="9"/>
      <c r="L12" s="9" t="s">
        <v>170</v>
      </c>
      <c r="M12" s="9" t="s">
        <v>57</v>
      </c>
      <c r="N12" s="39"/>
      <c r="Q12" s="12" t="s">
        <v>58</v>
      </c>
      <c r="R12" s="13"/>
      <c r="S12" s="12" t="s">
        <v>62</v>
      </c>
      <c r="T12" s="13"/>
    </row>
    <row r="13" spans="1:32">
      <c r="A13" s="11"/>
      <c r="B13" s="33" t="s">
        <v>152</v>
      </c>
      <c r="C13" s="33" t="s">
        <v>153</v>
      </c>
      <c r="D13" s="33" t="s">
        <v>152</v>
      </c>
      <c r="E13" s="33" t="s">
        <v>153</v>
      </c>
      <c r="G13" s="9" t="s">
        <v>60</v>
      </c>
      <c r="H13" s="9" t="s">
        <v>167</v>
      </c>
      <c r="I13" s="14" t="s">
        <v>168</v>
      </c>
      <c r="K13" s="9" t="s">
        <v>60</v>
      </c>
      <c r="L13" s="9" t="s">
        <v>173</v>
      </c>
      <c r="M13" s="9" t="s">
        <v>174</v>
      </c>
      <c r="N13" s="39"/>
      <c r="P13" s="1" t="s">
        <v>63</v>
      </c>
      <c r="Q13" s="33" t="s">
        <v>152</v>
      </c>
      <c r="R13" s="33" t="s">
        <v>153</v>
      </c>
      <c r="S13" s="33" t="s">
        <v>152</v>
      </c>
      <c r="T13" s="33" t="s">
        <v>153</v>
      </c>
      <c r="X13" s="12" t="s">
        <v>59</v>
      </c>
      <c r="Y13" s="13"/>
    </row>
    <row r="14" spans="1:32" ht="13.8" thickBot="1">
      <c r="A14" s="4">
        <v>36738</v>
      </c>
      <c r="B14" s="7">
        <f>VLOOKUP(A14,グロースA!$A$2:$G$2422,4,1)</f>
        <v>10054</v>
      </c>
      <c r="C14" s="7">
        <f>VLOOKUP(A14,グロースB!$A$2:$G$2527,4,1)</f>
        <v>8177</v>
      </c>
      <c r="I14" s="8"/>
      <c r="J14" s="8"/>
      <c r="S14" s="1">
        <v>1</v>
      </c>
      <c r="T14" s="1">
        <v>1</v>
      </c>
      <c r="X14" s="33" t="s">
        <v>152</v>
      </c>
      <c r="Y14" s="33" t="s">
        <v>153</v>
      </c>
    </row>
    <row r="15" spans="1:32" ht="13.8" thickBot="1">
      <c r="A15" s="4">
        <v>36769</v>
      </c>
      <c r="B15" s="7">
        <f>VLOOKUP(A15,グロースA!$A$2:$G$2422,4,1)</f>
        <v>10653</v>
      </c>
      <c r="C15" s="7">
        <f>VLOOKUP(A15,グロースB!$A$2:$G$2527,4,1)</f>
        <v>8523</v>
      </c>
      <c r="D15" s="17">
        <f t="shared" ref="D15:D46" si="3">(B15/B14-1)*100</f>
        <v>5.9578277302566152</v>
      </c>
      <c r="E15" s="17">
        <f t="shared" ref="E15:E46" si="4">(C15/C14-1)*100</f>
        <v>4.2313807019689342</v>
      </c>
      <c r="G15" s="26">
        <v>36708</v>
      </c>
      <c r="H15">
        <v>0.19</v>
      </c>
      <c r="I15" s="1">
        <f>H15/12</f>
        <v>1.5833333333333335E-2</v>
      </c>
      <c r="K15">
        <v>20000831</v>
      </c>
      <c r="L15">
        <v>3.9176000000000002</v>
      </c>
      <c r="M15" s="1">
        <f>L15-I15</f>
        <v>3.901766666666667</v>
      </c>
      <c r="N15"/>
      <c r="O15" s="7"/>
      <c r="P15" s="4">
        <v>36769</v>
      </c>
      <c r="Q15" s="19">
        <f t="shared" ref="Q15:Q46" si="5">+D15-$L15</f>
        <v>2.040227730256615</v>
      </c>
      <c r="R15" s="19">
        <f t="shared" ref="R15:R46" si="6">+E15-$L15</f>
        <v>0.31378070196893404</v>
      </c>
      <c r="S15" s="19">
        <f t="shared" ref="S15:S46" si="7">+S14*(1+Q15/100)</f>
        <v>1.0204022773025661</v>
      </c>
      <c r="T15" s="19">
        <f t="shared" ref="T15:T46" si="8">+T14*(1+R15/100)</f>
        <v>1.0031378070196892</v>
      </c>
      <c r="W15" s="4">
        <v>36769</v>
      </c>
      <c r="X15" s="19">
        <f t="shared" ref="X15:X46" si="9">+D15-$I15</f>
        <v>5.941994396923282</v>
      </c>
      <c r="Y15" s="19">
        <f t="shared" ref="Y15:Y46" si="10">+E15-$I15</f>
        <v>4.2155473686356011</v>
      </c>
      <c r="AA15" s="17"/>
      <c r="AB15" s="17"/>
      <c r="AC15" s="17"/>
      <c r="AD15" s="21"/>
      <c r="AE15" s="21"/>
      <c r="AF15" s="21"/>
    </row>
    <row r="16" spans="1:32" ht="13.8" thickBot="1">
      <c r="A16" s="4">
        <v>36799</v>
      </c>
      <c r="B16" s="7">
        <f>VLOOKUP(A16,グロースA!$A$2:$G$2422,4,1)</f>
        <v>10296</v>
      </c>
      <c r="C16" s="7">
        <f>VLOOKUP(A16,グロースB!$A$2:$G$2527,4,1)</f>
        <v>8473</v>
      </c>
      <c r="D16" s="17">
        <f t="shared" si="3"/>
        <v>-3.3511686848775035</v>
      </c>
      <c r="E16" s="17">
        <f t="shared" si="4"/>
        <v>-0.58664789393405581</v>
      </c>
      <c r="G16" s="26">
        <v>36739</v>
      </c>
      <c r="H16">
        <v>0.4</v>
      </c>
      <c r="I16" s="1">
        <f t="shared" ref="I16:I79" si="11">H16/12</f>
        <v>3.3333333333333333E-2</v>
      </c>
      <c r="K16">
        <v>20000930</v>
      </c>
      <c r="L16">
        <v>-3.1208999999999998</v>
      </c>
      <c r="M16" s="1">
        <f t="shared" ref="M16:M79" si="12">L16-I16</f>
        <v>-3.154233333333333</v>
      </c>
      <c r="N16"/>
      <c r="O16" s="7"/>
      <c r="P16" s="4">
        <v>36799</v>
      </c>
      <c r="Q16" s="19">
        <f t="shared" si="5"/>
        <v>-0.23026868487750374</v>
      </c>
      <c r="R16" s="19">
        <f t="shared" si="6"/>
        <v>2.534252106065944</v>
      </c>
      <c r="S16" s="19">
        <f t="shared" si="7"/>
        <v>1.0180526103981613</v>
      </c>
      <c r="T16" s="19">
        <f t="shared" si="8"/>
        <v>1.0285598480208296</v>
      </c>
      <c r="W16" s="4">
        <v>36799</v>
      </c>
      <c r="X16" s="19">
        <f t="shared" si="9"/>
        <v>-3.3845020182108367</v>
      </c>
      <c r="Y16" s="19">
        <f t="shared" si="10"/>
        <v>-0.61998122726738913</v>
      </c>
      <c r="AA16" s="17"/>
      <c r="AB16" s="17"/>
      <c r="AC16" s="17"/>
      <c r="AD16" s="21"/>
      <c r="AE16" s="21"/>
      <c r="AF16" s="21"/>
    </row>
    <row r="17" spans="1:32" ht="13.8" thickBot="1">
      <c r="A17" s="4">
        <v>36830</v>
      </c>
      <c r="B17" s="7">
        <f>VLOOKUP(A17,グロースA!$A$2:$G$2422,4,1)</f>
        <v>9568</v>
      </c>
      <c r="C17" s="7">
        <f>VLOOKUP(A17,グロースB!$A$2:$G$2527,4,1)</f>
        <v>7827</v>
      </c>
      <c r="D17" s="17">
        <f t="shared" si="3"/>
        <v>-7.0707070707070718</v>
      </c>
      <c r="E17" s="17">
        <f t="shared" si="4"/>
        <v>-7.6242181045674489</v>
      </c>
      <c r="G17" s="26">
        <v>36770</v>
      </c>
      <c r="H17">
        <v>0.5</v>
      </c>
      <c r="I17" s="1">
        <f t="shared" si="11"/>
        <v>4.1666666666666664E-2</v>
      </c>
      <c r="K17">
        <v>20001031</v>
      </c>
      <c r="L17">
        <v>-6.2201000000000004</v>
      </c>
      <c r="M17" s="1">
        <f t="shared" si="12"/>
        <v>-6.2617666666666674</v>
      </c>
      <c r="N17"/>
      <c r="O17" s="7"/>
      <c r="P17" s="4">
        <v>36830</v>
      </c>
      <c r="Q17" s="19">
        <f t="shared" si="5"/>
        <v>-0.85060707070707142</v>
      </c>
      <c r="R17" s="19">
        <f t="shared" si="6"/>
        <v>-1.4041181045674485</v>
      </c>
      <c r="S17" s="19">
        <f t="shared" si="7"/>
        <v>1.0093929829105965</v>
      </c>
      <c r="T17" s="19">
        <f t="shared" si="8"/>
        <v>1.0141176529784577</v>
      </c>
      <c r="W17" s="4">
        <v>36830</v>
      </c>
      <c r="X17" s="19">
        <f t="shared" si="9"/>
        <v>-7.1123737373737388</v>
      </c>
      <c r="Y17" s="19">
        <f t="shared" si="10"/>
        <v>-7.6658847712341158</v>
      </c>
      <c r="AA17" s="17"/>
      <c r="AB17" s="17"/>
      <c r="AC17" s="17"/>
      <c r="AD17" s="21"/>
      <c r="AE17" s="21"/>
      <c r="AF17" s="21"/>
    </row>
    <row r="18" spans="1:32" ht="13.8" thickBot="1">
      <c r="A18" s="4">
        <v>36860</v>
      </c>
      <c r="B18" s="7">
        <f>VLOOKUP(A18,グロースA!$A$2:$G$2422,4,1)</f>
        <v>9244</v>
      </c>
      <c r="C18" s="7">
        <f>VLOOKUP(A18,グロースB!$A$2:$G$2527,4,1)</f>
        <v>7578</v>
      </c>
      <c r="D18" s="17">
        <f t="shared" si="3"/>
        <v>-3.3862876254180607</v>
      </c>
      <c r="E18" s="17">
        <f t="shared" si="4"/>
        <v>-3.1812955155231859</v>
      </c>
      <c r="G18" s="26">
        <v>36800</v>
      </c>
      <c r="H18">
        <v>0.62</v>
      </c>
      <c r="I18" s="1">
        <f t="shared" si="11"/>
        <v>5.1666666666666666E-2</v>
      </c>
      <c r="K18">
        <v>20001130</v>
      </c>
      <c r="L18">
        <v>-1.0013000000000001</v>
      </c>
      <c r="M18" s="1">
        <f t="shared" si="12"/>
        <v>-1.0529666666666668</v>
      </c>
      <c r="N18"/>
      <c r="O18" s="7"/>
      <c r="P18" s="4">
        <v>36860</v>
      </c>
      <c r="Q18" s="19">
        <f t="shared" si="5"/>
        <v>-2.3849876254180606</v>
      </c>
      <c r="R18" s="19">
        <f t="shared" si="6"/>
        <v>-2.1799955155231858</v>
      </c>
      <c r="S18" s="19">
        <f t="shared" si="7"/>
        <v>0.98531908517634059</v>
      </c>
      <c r="T18" s="19">
        <f t="shared" si="8"/>
        <v>0.99200993362139833</v>
      </c>
      <c r="W18" s="4">
        <v>36860</v>
      </c>
      <c r="X18" s="19">
        <f t="shared" si="9"/>
        <v>-3.4379542920847275</v>
      </c>
      <c r="Y18" s="19">
        <f t="shared" si="10"/>
        <v>-3.2329621821898527</v>
      </c>
      <c r="AA18" s="17"/>
      <c r="AB18" s="17"/>
      <c r="AC18" s="17"/>
      <c r="AD18" s="21"/>
      <c r="AE18" s="21"/>
      <c r="AF18" s="21"/>
    </row>
    <row r="19" spans="1:32" ht="13.8" thickBot="1">
      <c r="A19" s="4">
        <v>36891</v>
      </c>
      <c r="B19" s="7">
        <f>VLOOKUP(A19,グロースA!$A$2:$G$2422,4,1)</f>
        <v>8293</v>
      </c>
      <c r="C19" s="7">
        <f>VLOOKUP(A19,グロースB!$A$2:$G$2527,4,1)</f>
        <v>7165</v>
      </c>
      <c r="D19" s="17">
        <f t="shared" si="3"/>
        <v>-10.287754218952838</v>
      </c>
      <c r="E19" s="17">
        <f t="shared" si="4"/>
        <v>-5.4499868039060484</v>
      </c>
      <c r="G19" s="26">
        <v>36831</v>
      </c>
      <c r="H19">
        <v>0.96</v>
      </c>
      <c r="I19" s="1">
        <f t="shared" si="11"/>
        <v>0.08</v>
      </c>
      <c r="K19">
        <v>20001231</v>
      </c>
      <c r="L19">
        <v>-4.7701000000000002</v>
      </c>
      <c r="M19" s="1">
        <f t="shared" si="12"/>
        <v>-4.8501000000000003</v>
      </c>
      <c r="N19"/>
      <c r="O19" s="7"/>
      <c r="P19" s="4">
        <v>36891</v>
      </c>
      <c r="Q19" s="19">
        <f t="shared" si="5"/>
        <v>-5.5176542189528375</v>
      </c>
      <c r="R19" s="19">
        <f t="shared" si="6"/>
        <v>-0.67988680390604816</v>
      </c>
      <c r="S19" s="19">
        <f t="shared" si="7"/>
        <v>0.93095258510296075</v>
      </c>
      <c r="T19" s="19">
        <f t="shared" si="8"/>
        <v>0.9852653889892693</v>
      </c>
      <c r="W19" s="4">
        <v>36891</v>
      </c>
      <c r="X19" s="19">
        <f t="shared" si="9"/>
        <v>-10.367754218952838</v>
      </c>
      <c r="Y19" s="19">
        <f t="shared" si="10"/>
        <v>-5.5299868039060485</v>
      </c>
      <c r="AA19" s="17"/>
      <c r="AB19" s="17"/>
      <c r="AC19" s="17"/>
      <c r="AD19" s="21"/>
      <c r="AE19" s="21"/>
      <c r="AF19" s="21"/>
    </row>
    <row r="20" spans="1:32" ht="13.8" thickBot="1">
      <c r="A20" s="4">
        <v>36922</v>
      </c>
      <c r="B20" s="7">
        <f>VLOOKUP(A20,グロースA!$A$2:$G$2422,4,1)</f>
        <v>8353</v>
      </c>
      <c r="C20" s="7">
        <f>VLOOKUP(A20,グロースB!$A$2:$G$2527,4,1)</f>
        <v>7356</v>
      </c>
      <c r="D20" s="17">
        <f t="shared" si="3"/>
        <v>0.72350174846256277</v>
      </c>
      <c r="E20" s="17">
        <f t="shared" si="4"/>
        <v>2.6657362177250565</v>
      </c>
      <c r="G20" s="26">
        <v>36861</v>
      </c>
      <c r="H20">
        <v>0.75</v>
      </c>
      <c r="I20" s="1">
        <f t="shared" si="11"/>
        <v>6.25E-2</v>
      </c>
      <c r="K20">
        <v>20010131</v>
      </c>
      <c r="L20">
        <v>1.1229</v>
      </c>
      <c r="M20" s="1">
        <f t="shared" si="12"/>
        <v>1.0604</v>
      </c>
      <c r="N20"/>
      <c r="O20" s="7"/>
      <c r="P20" s="4">
        <v>36922</v>
      </c>
      <c r="Q20" s="19">
        <f t="shared" si="5"/>
        <v>-0.39939825153743724</v>
      </c>
      <c r="R20" s="19">
        <f t="shared" si="6"/>
        <v>1.5428362177250565</v>
      </c>
      <c r="S20" s="19">
        <f t="shared" si="7"/>
        <v>0.92723437675541687</v>
      </c>
      <c r="T20" s="19">
        <f t="shared" si="8"/>
        <v>1.0004664202513054</v>
      </c>
      <c r="W20" s="4">
        <v>36922</v>
      </c>
      <c r="X20" s="19">
        <f t="shared" si="9"/>
        <v>0.66100174846256277</v>
      </c>
      <c r="Y20" s="19">
        <f t="shared" si="10"/>
        <v>2.6032362177250565</v>
      </c>
      <c r="AA20" s="17"/>
      <c r="AB20" s="17"/>
      <c r="AC20" s="17"/>
      <c r="AD20" s="21"/>
      <c r="AE20" s="21"/>
      <c r="AF20" s="21"/>
    </row>
    <row r="21" spans="1:32" ht="13.8" thickBot="1">
      <c r="A21" s="4">
        <v>36950</v>
      </c>
      <c r="B21" s="7">
        <f>VLOOKUP(A21,グロースA!$A$2:$G$2422,4,1)</f>
        <v>7657</v>
      </c>
      <c r="C21" s="7">
        <f>VLOOKUP(A21,グロースB!$A$2:$G$2527,4,1)</f>
        <v>7028</v>
      </c>
      <c r="D21" s="17">
        <f t="shared" si="3"/>
        <v>-8.3323356877768475</v>
      </c>
      <c r="E21" s="17">
        <f t="shared" si="4"/>
        <v>-4.4589450788471989</v>
      </c>
      <c r="G21" s="26">
        <v>36892</v>
      </c>
      <c r="H21">
        <v>0.45</v>
      </c>
      <c r="I21" s="1">
        <f t="shared" si="11"/>
        <v>3.7499999999999999E-2</v>
      </c>
      <c r="K21">
        <v>20010228</v>
      </c>
      <c r="L21">
        <v>-4.2419000000000002</v>
      </c>
      <c r="M21" s="1">
        <f t="shared" si="12"/>
        <v>-4.2793999999999999</v>
      </c>
      <c r="N21"/>
      <c r="O21" s="7"/>
      <c r="P21" s="4">
        <v>36950</v>
      </c>
      <c r="Q21" s="19">
        <f t="shared" si="5"/>
        <v>-4.0904356877768473</v>
      </c>
      <c r="R21" s="19">
        <f t="shared" si="6"/>
        <v>-0.2170450788471987</v>
      </c>
      <c r="S21" s="19">
        <f t="shared" si="7"/>
        <v>0.88930645089927807</v>
      </c>
      <c r="T21" s="19">
        <f t="shared" si="8"/>
        <v>0.99829495712063121</v>
      </c>
      <c r="W21" s="4">
        <v>36950</v>
      </c>
      <c r="X21" s="19">
        <f t="shared" si="9"/>
        <v>-8.3698356877768472</v>
      </c>
      <c r="Y21" s="19">
        <f t="shared" si="10"/>
        <v>-4.4964450788471986</v>
      </c>
      <c r="AA21" s="17"/>
      <c r="AB21" s="17"/>
      <c r="AC21" s="17"/>
      <c r="AD21" s="21"/>
      <c r="AE21" s="21"/>
      <c r="AF21" s="21"/>
    </row>
    <row r="22" spans="1:32" ht="13.8" thickBot="1">
      <c r="A22" s="4">
        <v>36981</v>
      </c>
      <c r="B22" s="7">
        <f>VLOOKUP(A22,グロースA!$A$2:$G$2422,4,1)</f>
        <v>7793</v>
      </c>
      <c r="C22" s="7">
        <f>VLOOKUP(A22,グロースB!$A$2:$G$2527,4,1)</f>
        <v>7391</v>
      </c>
      <c r="D22" s="17">
        <f t="shared" si="3"/>
        <v>1.7761525401593259</v>
      </c>
      <c r="E22" s="17">
        <f t="shared" si="4"/>
        <v>5.1650540694365477</v>
      </c>
      <c r="G22" s="26">
        <v>36923</v>
      </c>
      <c r="H22">
        <v>0.32</v>
      </c>
      <c r="I22" s="1">
        <f t="shared" si="11"/>
        <v>2.6666666666666668E-2</v>
      </c>
      <c r="K22">
        <v>20010331</v>
      </c>
      <c r="L22">
        <v>3.5272000000000001</v>
      </c>
      <c r="M22" s="1">
        <f t="shared" si="12"/>
        <v>3.5005333333333333</v>
      </c>
      <c r="N22"/>
      <c r="O22" s="7"/>
      <c r="P22" s="4">
        <v>36981</v>
      </c>
      <c r="Q22" s="19">
        <f t="shared" si="5"/>
        <v>-1.7510474598406742</v>
      </c>
      <c r="R22" s="19">
        <f t="shared" si="6"/>
        <v>1.6378540694365475</v>
      </c>
      <c r="S22" s="19">
        <f t="shared" si="7"/>
        <v>0.87373427288060701</v>
      </c>
      <c r="T22" s="19">
        <f t="shared" si="8"/>
        <v>1.0146455717008114</v>
      </c>
      <c r="W22" s="4">
        <v>36981</v>
      </c>
      <c r="X22" s="19">
        <f t="shared" si="9"/>
        <v>1.7494858734926593</v>
      </c>
      <c r="Y22" s="19">
        <f t="shared" si="10"/>
        <v>5.1383874027698813</v>
      </c>
      <c r="AA22" s="17"/>
      <c r="AB22" s="17"/>
      <c r="AC22" s="17"/>
      <c r="AD22" s="21"/>
      <c r="AE22" s="21"/>
      <c r="AF22" s="21"/>
    </row>
    <row r="23" spans="1:32" ht="13.8" thickBot="1">
      <c r="A23" s="4">
        <v>37011</v>
      </c>
      <c r="B23" s="7">
        <f>VLOOKUP(A23,グロースA!$A$2:$G$2422,4,1)</f>
        <v>8013</v>
      </c>
      <c r="C23" s="7">
        <f>VLOOKUP(A23,グロースB!$A$2:$G$2527,4,1)</f>
        <v>7808</v>
      </c>
      <c r="D23" s="17">
        <f t="shared" si="3"/>
        <v>2.8230463236237568</v>
      </c>
      <c r="E23" s="17">
        <f t="shared" si="4"/>
        <v>5.6419970234068417</v>
      </c>
      <c r="G23" s="26">
        <v>36951</v>
      </c>
      <c r="H23">
        <v>0.3</v>
      </c>
      <c r="I23" s="1">
        <f t="shared" si="11"/>
        <v>2.4999999999999998E-2</v>
      </c>
      <c r="K23">
        <v>20010430</v>
      </c>
      <c r="L23">
        <v>6.5833000000000004</v>
      </c>
      <c r="M23" s="1">
        <f t="shared" si="12"/>
        <v>6.5583</v>
      </c>
      <c r="N23"/>
      <c r="O23" s="7"/>
      <c r="P23" s="4">
        <v>37011</v>
      </c>
      <c r="Q23" s="19">
        <f t="shared" si="5"/>
        <v>-3.7602536763762435</v>
      </c>
      <c r="R23" s="19">
        <f t="shared" si="6"/>
        <v>-0.94130297659315865</v>
      </c>
      <c r="S23" s="19">
        <f t="shared" si="7"/>
        <v>0.84087964776285473</v>
      </c>
      <c r="T23" s="19">
        <f t="shared" si="8"/>
        <v>1.0050946827325209</v>
      </c>
      <c r="W23" s="4">
        <v>37011</v>
      </c>
      <c r="X23" s="19">
        <f t="shared" si="9"/>
        <v>2.7980463236237569</v>
      </c>
      <c r="Y23" s="19">
        <f t="shared" si="10"/>
        <v>5.6169970234068414</v>
      </c>
      <c r="AA23" s="17"/>
      <c r="AB23" s="17"/>
      <c r="AC23" s="17"/>
      <c r="AD23" s="21"/>
      <c r="AE23" s="21"/>
      <c r="AF23" s="21"/>
    </row>
    <row r="24" spans="1:32" ht="13.8" thickBot="1">
      <c r="A24" s="4">
        <v>37042</v>
      </c>
      <c r="B24" s="7">
        <f>VLOOKUP(A24,グロースA!$A$2:$G$2422,4,1)</f>
        <v>7900</v>
      </c>
      <c r="C24" s="7">
        <f>VLOOKUP(A24,グロースB!$A$2:$G$2527,4,1)</f>
        <v>7855</v>
      </c>
      <c r="D24" s="17">
        <f t="shared" si="3"/>
        <v>-1.4102084113315816</v>
      </c>
      <c r="E24" s="17">
        <f t="shared" si="4"/>
        <v>0.60194672131148597</v>
      </c>
      <c r="G24" s="26">
        <v>36982</v>
      </c>
      <c r="H24">
        <v>0.11</v>
      </c>
      <c r="I24" s="1">
        <f t="shared" si="11"/>
        <v>9.1666666666666667E-3</v>
      </c>
      <c r="K24">
        <v>20010531</v>
      </c>
      <c r="L24">
        <v>-3.6631</v>
      </c>
      <c r="M24" s="1">
        <f t="shared" si="12"/>
        <v>-3.6722666666666668</v>
      </c>
      <c r="N24"/>
      <c r="O24" s="7"/>
      <c r="P24" s="4">
        <v>37042</v>
      </c>
      <c r="Q24" s="19">
        <f t="shared" si="5"/>
        <v>2.2528915886684184</v>
      </c>
      <c r="R24" s="19">
        <f t="shared" si="6"/>
        <v>4.265046721311486</v>
      </c>
      <c r="S24" s="19">
        <f t="shared" si="7"/>
        <v>0.85982375461812866</v>
      </c>
      <c r="T24" s="19">
        <f t="shared" si="8"/>
        <v>1.0479624405444805</v>
      </c>
      <c r="W24" s="4">
        <v>37042</v>
      </c>
      <c r="X24" s="19">
        <f t="shared" si="9"/>
        <v>-1.4193750779982484</v>
      </c>
      <c r="Y24" s="19">
        <f t="shared" si="10"/>
        <v>0.59278005464481931</v>
      </c>
      <c r="AA24" s="17"/>
      <c r="AB24" s="17"/>
      <c r="AC24" s="17"/>
      <c r="AD24" s="21"/>
      <c r="AE24" s="21"/>
      <c r="AF24" s="21"/>
    </row>
    <row r="25" spans="1:32" ht="13.8" thickBot="1">
      <c r="A25" s="4">
        <v>37072</v>
      </c>
      <c r="B25" s="7">
        <f>VLOOKUP(A25,グロースA!$A$2:$G$2422,4,1)</f>
        <v>7708</v>
      </c>
      <c r="C25" s="7">
        <f>VLOOKUP(A25,グロースB!$A$2:$G$2527,4,1)</f>
        <v>7620</v>
      </c>
      <c r="D25" s="17">
        <f t="shared" si="3"/>
        <v>-2.4303797468354427</v>
      </c>
      <c r="E25" s="17">
        <f t="shared" si="4"/>
        <v>-2.9917250159134268</v>
      </c>
      <c r="G25" s="26">
        <v>37012</v>
      </c>
      <c r="H25">
        <v>0.45</v>
      </c>
      <c r="I25" s="1">
        <f t="shared" si="11"/>
        <v>3.7499999999999999E-2</v>
      </c>
      <c r="K25">
        <v>20010630</v>
      </c>
      <c r="L25">
        <v>-0.79759999999999998</v>
      </c>
      <c r="M25" s="1">
        <f t="shared" si="12"/>
        <v>-0.83509999999999995</v>
      </c>
      <c r="N25"/>
      <c r="O25" s="7"/>
      <c r="P25" s="4">
        <v>37072</v>
      </c>
      <c r="Q25" s="19">
        <f t="shared" si="5"/>
        <v>-1.6327797468354426</v>
      </c>
      <c r="R25" s="19">
        <f t="shared" si="6"/>
        <v>-2.1941250159134267</v>
      </c>
      <c r="S25" s="19">
        <f t="shared" si="7"/>
        <v>0.84578472649424374</v>
      </c>
      <c r="T25" s="19">
        <f t="shared" si="8"/>
        <v>1.0249688344791172</v>
      </c>
      <c r="W25" s="4">
        <v>37072</v>
      </c>
      <c r="X25" s="19">
        <f t="shared" si="9"/>
        <v>-2.4678797468354428</v>
      </c>
      <c r="Y25" s="19">
        <f t="shared" si="10"/>
        <v>-3.0292250159134269</v>
      </c>
      <c r="AA25" s="17"/>
      <c r="AB25" s="17"/>
      <c r="AC25" s="17"/>
      <c r="AD25" s="21"/>
      <c r="AE25" s="21"/>
      <c r="AF25" s="21"/>
    </row>
    <row r="26" spans="1:32" ht="13.8" thickBot="1">
      <c r="A26" s="4">
        <v>37103</v>
      </c>
      <c r="B26" s="7">
        <f>VLOOKUP(A26,グロースA!$A$2:$G$2422,4,1)</f>
        <v>6993</v>
      </c>
      <c r="C26" s="7">
        <f>VLOOKUP(A26,グロースB!$A$2:$G$2527,4,1)</f>
        <v>7029</v>
      </c>
      <c r="D26" s="17">
        <f t="shared" si="3"/>
        <v>-9.2760768033212209</v>
      </c>
      <c r="E26" s="17">
        <f t="shared" si="4"/>
        <v>-7.7559055118110232</v>
      </c>
      <c r="G26" s="26">
        <v>37043</v>
      </c>
      <c r="H26">
        <v>0.05</v>
      </c>
      <c r="I26" s="1">
        <f t="shared" si="11"/>
        <v>4.1666666666666666E-3</v>
      </c>
      <c r="K26">
        <v>20010731</v>
      </c>
      <c r="L26">
        <v>-8.2636000000000003</v>
      </c>
      <c r="M26" s="1">
        <f t="shared" si="12"/>
        <v>-8.2677666666666667</v>
      </c>
      <c r="N26"/>
      <c r="O26" s="7"/>
      <c r="P26" s="4">
        <v>37103</v>
      </c>
      <c r="Q26" s="19">
        <f t="shared" si="5"/>
        <v>-1.0124768033212206</v>
      </c>
      <c r="R26" s="19">
        <f t="shared" si="6"/>
        <v>0.50769448818897711</v>
      </c>
      <c r="S26" s="19">
        <f t="shared" si="7"/>
        <v>0.83722135233245576</v>
      </c>
      <c r="T26" s="19">
        <f t="shared" si="8"/>
        <v>1.0301725447574224</v>
      </c>
      <c r="W26" s="4">
        <v>37103</v>
      </c>
      <c r="X26" s="19">
        <f t="shared" si="9"/>
        <v>-9.2802434699878873</v>
      </c>
      <c r="Y26" s="19">
        <f t="shared" si="10"/>
        <v>-7.7600721784776896</v>
      </c>
      <c r="AA26" s="17"/>
      <c r="AB26" s="17"/>
      <c r="AC26" s="17"/>
      <c r="AD26" s="21"/>
      <c r="AE26" s="21"/>
      <c r="AF26" s="21"/>
    </row>
    <row r="27" spans="1:32" ht="13.8" thickBot="1">
      <c r="A27" s="4">
        <v>37134</v>
      </c>
      <c r="B27" s="7">
        <f>VLOOKUP(A27,グロースA!$A$2:$G$2422,4,1)</f>
        <v>6592</v>
      </c>
      <c r="C27" s="7">
        <f>VLOOKUP(A27,グロースB!$A$2:$G$2527,4,1)</f>
        <v>6406</v>
      </c>
      <c r="D27" s="17">
        <f t="shared" si="3"/>
        <v>-5.7343057343057335</v>
      </c>
      <c r="E27" s="17">
        <f t="shared" si="4"/>
        <v>-8.8632806942666065</v>
      </c>
      <c r="G27" s="26">
        <v>37073</v>
      </c>
      <c r="H27">
        <v>0.05</v>
      </c>
      <c r="I27" s="1">
        <f t="shared" si="11"/>
        <v>4.1666666666666666E-3</v>
      </c>
      <c r="K27">
        <v>20010831</v>
      </c>
      <c r="L27">
        <v>-6.9379999999999997</v>
      </c>
      <c r="M27" s="1">
        <f t="shared" si="12"/>
        <v>-6.9421666666666662</v>
      </c>
      <c r="N27"/>
      <c r="O27" s="7"/>
      <c r="P27" s="4">
        <v>37134</v>
      </c>
      <c r="Q27" s="19">
        <f t="shared" si="5"/>
        <v>1.2036942656942662</v>
      </c>
      <c r="R27" s="19">
        <f t="shared" si="6"/>
        <v>-1.9252806942666068</v>
      </c>
      <c r="S27" s="19">
        <f t="shared" si="7"/>
        <v>0.84729893774164955</v>
      </c>
      <c r="T27" s="19">
        <f t="shared" si="8"/>
        <v>1.0103388316355728</v>
      </c>
      <c r="W27" s="4">
        <v>37134</v>
      </c>
      <c r="X27" s="19">
        <f t="shared" si="9"/>
        <v>-5.7384724009724</v>
      </c>
      <c r="Y27" s="19">
        <f t="shared" si="10"/>
        <v>-8.8674473609332729</v>
      </c>
      <c r="AA27" s="17"/>
      <c r="AB27" s="17"/>
      <c r="AC27" s="17"/>
      <c r="AD27" s="21"/>
      <c r="AE27" s="21"/>
      <c r="AF27" s="21"/>
    </row>
    <row r="28" spans="1:32" ht="13.8" thickBot="1">
      <c r="A28" s="4">
        <v>37164</v>
      </c>
      <c r="B28" s="7">
        <f>VLOOKUP(A28,グロースA!$A$2:$G$2422,4,1)</f>
        <v>5733</v>
      </c>
      <c r="C28" s="7">
        <f>VLOOKUP(A28,グロースB!$A$2:$G$2527,4,1)</f>
        <v>5990</v>
      </c>
      <c r="D28" s="17">
        <f t="shared" si="3"/>
        <v>-13.03094660194175</v>
      </c>
      <c r="E28" s="17">
        <f t="shared" si="4"/>
        <v>-6.4939119575398108</v>
      </c>
      <c r="G28" s="26">
        <v>37104</v>
      </c>
      <c r="H28">
        <v>0.03</v>
      </c>
      <c r="I28" s="1">
        <f t="shared" si="11"/>
        <v>2.5000000000000001E-3</v>
      </c>
      <c r="K28">
        <v>20010930</v>
      </c>
      <c r="L28">
        <v>-7.7530999999999999</v>
      </c>
      <c r="M28" s="1">
        <f t="shared" si="12"/>
        <v>-7.7556000000000003</v>
      </c>
      <c r="N28"/>
      <c r="O28" s="7"/>
      <c r="P28" s="4">
        <v>37164</v>
      </c>
      <c r="Q28" s="19">
        <f t="shared" si="5"/>
        <v>-5.27784660194175</v>
      </c>
      <c r="R28" s="19">
        <f t="shared" si="6"/>
        <v>1.2591880424601891</v>
      </c>
      <c r="S28" s="19">
        <f t="shared" si="7"/>
        <v>0.80257979954776337</v>
      </c>
      <c r="T28" s="19">
        <f t="shared" si="8"/>
        <v>1.02306089739186</v>
      </c>
      <c r="W28" s="4">
        <v>37164</v>
      </c>
      <c r="X28" s="19">
        <f t="shared" si="9"/>
        <v>-13.033446601941749</v>
      </c>
      <c r="Y28" s="19">
        <f t="shared" si="10"/>
        <v>-6.4964119575398112</v>
      </c>
      <c r="AA28" s="17"/>
      <c r="AB28" s="17"/>
      <c r="AC28" s="17"/>
      <c r="AD28" s="21"/>
      <c r="AE28" s="21"/>
      <c r="AF28" s="21"/>
    </row>
    <row r="29" spans="1:32" ht="13.8" thickBot="1">
      <c r="A29" s="4">
        <v>37195</v>
      </c>
      <c r="B29" s="7">
        <f>VLOOKUP(A29,グロースA!$A$2:$G$2422,4,1)</f>
        <v>5973</v>
      </c>
      <c r="C29" s="7">
        <f>VLOOKUP(A29,グロースB!$A$2:$G$2527,4,1)</f>
        <v>6400</v>
      </c>
      <c r="D29" s="17">
        <f t="shared" si="3"/>
        <v>4.1862899005756127</v>
      </c>
      <c r="E29" s="17">
        <f t="shared" si="4"/>
        <v>6.8447412353923154</v>
      </c>
      <c r="G29" s="26">
        <v>37135</v>
      </c>
      <c r="H29">
        <v>1.4999999999999999E-2</v>
      </c>
      <c r="I29" s="1">
        <f t="shared" si="11"/>
        <v>1.25E-3</v>
      </c>
      <c r="K29">
        <v>20011031</v>
      </c>
      <c r="L29">
        <v>3.6798999999999999</v>
      </c>
      <c r="M29" s="1">
        <f t="shared" si="12"/>
        <v>3.6786499999999998</v>
      </c>
      <c r="N29"/>
      <c r="O29" s="7"/>
      <c r="P29" s="4">
        <v>37195</v>
      </c>
      <c r="Q29" s="19">
        <f t="shared" si="5"/>
        <v>0.50638990057561273</v>
      </c>
      <c r="R29" s="19">
        <f t="shared" si="6"/>
        <v>3.1648412353923154</v>
      </c>
      <c r="S29" s="19">
        <f t="shared" si="7"/>
        <v>0.8066439825967332</v>
      </c>
      <c r="T29" s="19">
        <f t="shared" si="8"/>
        <v>1.0554391505356921</v>
      </c>
      <c r="W29" s="4">
        <v>37195</v>
      </c>
      <c r="X29" s="19">
        <f t="shared" si="9"/>
        <v>4.1850399005756129</v>
      </c>
      <c r="Y29" s="19">
        <f t="shared" si="10"/>
        <v>6.8434912353923156</v>
      </c>
      <c r="AA29" s="17"/>
      <c r="AB29" s="17"/>
      <c r="AC29" s="17"/>
      <c r="AD29" s="21"/>
      <c r="AE29" s="21"/>
      <c r="AF29" s="21"/>
    </row>
    <row r="30" spans="1:32" ht="13.8" thickBot="1">
      <c r="A30" s="4">
        <v>37225</v>
      </c>
      <c r="B30" s="7">
        <f>VLOOKUP(A30,グロースA!$A$2:$G$2422,4,1)</f>
        <v>5962</v>
      </c>
      <c r="C30" s="7">
        <f>VLOOKUP(A30,グロースB!$A$2:$G$2527,4,1)</f>
        <v>6445</v>
      </c>
      <c r="D30" s="17">
        <f t="shared" si="3"/>
        <v>-0.18416206261510082</v>
      </c>
      <c r="E30" s="17">
        <f t="shared" si="4"/>
        <v>0.70312500000000444</v>
      </c>
      <c r="G30" s="26">
        <v>37165</v>
      </c>
      <c r="H30">
        <v>2.4E-2</v>
      </c>
      <c r="I30" s="1">
        <f t="shared" si="11"/>
        <v>2E-3</v>
      </c>
      <c r="K30">
        <v>20011130</v>
      </c>
      <c r="L30">
        <v>9.4399999999999998E-2</v>
      </c>
      <c r="M30" s="1">
        <f t="shared" si="12"/>
        <v>9.2399999999999996E-2</v>
      </c>
      <c r="N30"/>
      <c r="O30" s="7"/>
      <c r="P30" s="4">
        <v>37225</v>
      </c>
      <c r="Q30" s="19">
        <f t="shared" si="5"/>
        <v>-0.2785620626151008</v>
      </c>
      <c r="R30" s="19">
        <f t="shared" si="6"/>
        <v>0.6087250000000044</v>
      </c>
      <c r="S30" s="19">
        <f t="shared" si="7"/>
        <v>0.80439697848085123</v>
      </c>
      <c r="T30" s="19">
        <f t="shared" si="8"/>
        <v>1.0618638725047906</v>
      </c>
      <c r="W30" s="4">
        <v>37225</v>
      </c>
      <c r="X30" s="19">
        <f t="shared" si="9"/>
        <v>-0.18616206261510082</v>
      </c>
      <c r="Y30" s="19">
        <f t="shared" si="10"/>
        <v>0.70112500000000444</v>
      </c>
      <c r="AA30" s="17"/>
      <c r="AB30" s="17"/>
      <c r="AC30" s="17"/>
      <c r="AD30" s="21"/>
      <c r="AE30" s="21"/>
      <c r="AF30" s="21"/>
    </row>
    <row r="31" spans="1:32" ht="13.8" thickBot="1">
      <c r="A31" s="4">
        <v>37256</v>
      </c>
      <c r="B31" s="7">
        <f>VLOOKUP(A31,グロースA!$A$2:$G$2422,4,1)</f>
        <v>5795</v>
      </c>
      <c r="C31" s="7">
        <f>VLOOKUP(A31,グロースB!$A$2:$G$2527,4,1)</f>
        <v>6341</v>
      </c>
      <c r="D31" s="17">
        <f t="shared" si="3"/>
        <v>-2.8010734652801128</v>
      </c>
      <c r="E31" s="17">
        <f t="shared" si="4"/>
        <v>-1.6136539953452322</v>
      </c>
      <c r="G31" s="26">
        <v>37196</v>
      </c>
      <c r="H31">
        <v>6.6000000000000003E-2</v>
      </c>
      <c r="I31" s="1">
        <f t="shared" si="11"/>
        <v>5.5000000000000005E-3</v>
      </c>
      <c r="K31">
        <v>20011231</v>
      </c>
      <c r="L31">
        <v>-1.2969999999999999</v>
      </c>
      <c r="M31" s="1">
        <f t="shared" si="12"/>
        <v>-1.3025</v>
      </c>
      <c r="N31"/>
      <c r="O31" s="7"/>
      <c r="P31" s="4">
        <v>37256</v>
      </c>
      <c r="Q31" s="19">
        <f t="shared" si="5"/>
        <v>-1.5040734652801129</v>
      </c>
      <c r="R31" s="19">
        <f t="shared" si="6"/>
        <v>-0.31665399534523231</v>
      </c>
      <c r="S31" s="19">
        <f t="shared" si="7"/>
        <v>0.79229825697200584</v>
      </c>
      <c r="T31" s="19">
        <f t="shared" si="8"/>
        <v>1.0585014381273767</v>
      </c>
      <c r="W31" s="4">
        <v>37256</v>
      </c>
      <c r="X31" s="19">
        <f t="shared" si="9"/>
        <v>-2.8065734652801129</v>
      </c>
      <c r="Y31" s="19">
        <f t="shared" si="10"/>
        <v>-1.6191539953452323</v>
      </c>
      <c r="AA31" s="17"/>
      <c r="AB31" s="17"/>
      <c r="AC31" s="17"/>
      <c r="AD31" s="21"/>
      <c r="AE31" s="21"/>
      <c r="AF31" s="21"/>
    </row>
    <row r="32" spans="1:32" ht="13.8" thickBot="1">
      <c r="A32" s="4">
        <v>37287</v>
      </c>
      <c r="B32" s="7">
        <f>VLOOKUP(A32,グロースA!$A$2:$G$2422,4,1)</f>
        <v>5431</v>
      </c>
      <c r="C32" s="7">
        <f>VLOOKUP(A32,グロースB!$A$2:$G$2527,4,1)</f>
        <v>5926</v>
      </c>
      <c r="D32" s="17">
        <f t="shared" si="3"/>
        <v>-6.2812769628990512</v>
      </c>
      <c r="E32" s="17">
        <f t="shared" si="4"/>
        <v>-6.5447090364295857</v>
      </c>
      <c r="G32" s="26">
        <v>37226</v>
      </c>
      <c r="H32">
        <v>8.5999999999999993E-2</v>
      </c>
      <c r="I32" s="1">
        <f t="shared" si="11"/>
        <v>7.1666666666666658E-3</v>
      </c>
      <c r="K32">
        <v>20020131</v>
      </c>
      <c r="L32">
        <v>-5.5681000000000003</v>
      </c>
      <c r="M32" s="1">
        <f t="shared" si="12"/>
        <v>-5.5752666666666668</v>
      </c>
      <c r="N32"/>
      <c r="O32" s="7"/>
      <c r="P32" s="4">
        <v>37287</v>
      </c>
      <c r="Q32" s="19">
        <f t="shared" si="5"/>
        <v>-0.71317696289905097</v>
      </c>
      <c r="R32" s="19">
        <f t="shared" si="6"/>
        <v>-0.97660903642958541</v>
      </c>
      <c r="S32" s="19">
        <f t="shared" si="7"/>
        <v>0.78664776832583072</v>
      </c>
      <c r="T32" s="19">
        <f t="shared" si="8"/>
        <v>1.0481640174318876</v>
      </c>
      <c r="W32" s="4">
        <v>37287</v>
      </c>
      <c r="X32" s="19">
        <f t="shared" si="9"/>
        <v>-6.2884436295657178</v>
      </c>
      <c r="Y32" s="19">
        <f t="shared" si="10"/>
        <v>-6.5518757030962522</v>
      </c>
      <c r="AA32" s="17"/>
      <c r="AB32" s="17"/>
      <c r="AC32" s="17"/>
      <c r="AD32" s="21"/>
      <c r="AE32" s="21"/>
      <c r="AF32" s="21"/>
    </row>
    <row r="33" spans="1:32" ht="13.8" thickBot="1">
      <c r="A33" s="4">
        <v>37315</v>
      </c>
      <c r="B33" s="7">
        <f>VLOOKUP(A33,グロースA!$A$2:$G$2422,4,1)</f>
        <v>5193</v>
      </c>
      <c r="C33" s="7">
        <f>VLOOKUP(A33,グロースB!$A$2:$G$2527,4,1)</f>
        <v>5889</v>
      </c>
      <c r="D33" s="17">
        <f t="shared" si="3"/>
        <v>-4.382250046032043</v>
      </c>
      <c r="E33" s="17">
        <f t="shared" si="4"/>
        <v>-0.62436719541005825</v>
      </c>
      <c r="G33" s="26">
        <v>37257</v>
      </c>
      <c r="H33">
        <v>0.04</v>
      </c>
      <c r="I33" s="1">
        <f t="shared" si="11"/>
        <v>3.3333333333333335E-3</v>
      </c>
      <c r="K33">
        <v>20020228</v>
      </c>
      <c r="L33">
        <v>4.3932000000000002</v>
      </c>
      <c r="M33" s="1">
        <f t="shared" si="12"/>
        <v>4.3898666666666672</v>
      </c>
      <c r="N33"/>
      <c r="O33" s="7"/>
      <c r="P33" s="4">
        <v>37315</v>
      </c>
      <c r="Q33" s="19">
        <f t="shared" si="5"/>
        <v>-8.7754500460320433</v>
      </c>
      <c r="R33" s="19">
        <f t="shared" si="6"/>
        <v>-5.0175671954100585</v>
      </c>
      <c r="S33" s="19">
        <f t="shared" si="7"/>
        <v>0.71761588637817164</v>
      </c>
      <c r="T33" s="19">
        <f t="shared" si="8"/>
        <v>0.99557168353913306</v>
      </c>
      <c r="W33" s="4">
        <v>37315</v>
      </c>
      <c r="X33" s="19">
        <f t="shared" si="9"/>
        <v>-4.385583379365376</v>
      </c>
      <c r="Y33" s="19">
        <f t="shared" si="10"/>
        <v>-0.62770052874339155</v>
      </c>
      <c r="AA33" s="17"/>
      <c r="AB33" s="17"/>
      <c r="AC33" s="17"/>
      <c r="AD33" s="21"/>
      <c r="AE33" s="21"/>
      <c r="AF33" s="21"/>
    </row>
    <row r="34" spans="1:32" ht="13.8" thickBot="1">
      <c r="A34" s="4">
        <v>37346</v>
      </c>
      <c r="B34" s="7">
        <f>VLOOKUP(A34,グロースA!$A$2:$G$2422,4,1)</f>
        <v>5508</v>
      </c>
      <c r="C34" s="7">
        <f>VLOOKUP(A34,グロースB!$A$2:$G$2527,4,1)</f>
        <v>6198</v>
      </c>
      <c r="D34" s="17">
        <f t="shared" si="3"/>
        <v>6.0658578856152445</v>
      </c>
      <c r="E34" s="17">
        <f t="shared" si="4"/>
        <v>5.2470708099847219</v>
      </c>
      <c r="G34" s="26">
        <v>37288</v>
      </c>
      <c r="H34">
        <v>0.19</v>
      </c>
      <c r="I34" s="1">
        <f t="shared" si="11"/>
        <v>1.5833333333333335E-2</v>
      </c>
      <c r="K34">
        <v>20020331</v>
      </c>
      <c r="L34">
        <v>4.7641</v>
      </c>
      <c r="M34" s="1">
        <f t="shared" si="12"/>
        <v>4.7482666666666669</v>
      </c>
      <c r="N34"/>
      <c r="O34" s="7"/>
      <c r="P34" s="4">
        <v>37346</v>
      </c>
      <c r="Q34" s="19">
        <f t="shared" si="5"/>
        <v>1.3017578856152445</v>
      </c>
      <c r="R34" s="19">
        <f t="shared" si="6"/>
        <v>0.48297080998472186</v>
      </c>
      <c r="S34" s="19">
        <f t="shared" si="7"/>
        <v>0.72695750776752721</v>
      </c>
      <c r="T34" s="19">
        <f t="shared" si="8"/>
        <v>1.0003800041631006</v>
      </c>
      <c r="W34" s="4">
        <v>37346</v>
      </c>
      <c r="X34" s="19">
        <f t="shared" si="9"/>
        <v>6.0500245522819114</v>
      </c>
      <c r="Y34" s="19">
        <f t="shared" si="10"/>
        <v>5.2312374766513887</v>
      </c>
      <c r="AA34" s="17"/>
      <c r="AB34" s="17"/>
      <c r="AC34" s="17"/>
      <c r="AD34" s="21"/>
      <c r="AE34" s="21"/>
      <c r="AF34" s="21"/>
    </row>
    <row r="35" spans="1:32" ht="13.8" thickBot="1">
      <c r="A35" s="4">
        <v>37376</v>
      </c>
      <c r="B35" s="7">
        <f>VLOOKUP(A35,グロースA!$A$2:$G$2422,4,1)</f>
        <v>5577</v>
      </c>
      <c r="C35" s="7">
        <f>VLOOKUP(A35,グロースB!$A$2:$G$2527,4,1)</f>
        <v>6323</v>
      </c>
      <c r="D35" s="17">
        <f t="shared" si="3"/>
        <v>1.2527233115468439</v>
      </c>
      <c r="E35" s="17">
        <f t="shared" si="4"/>
        <v>2.0167796063246257</v>
      </c>
      <c r="G35" s="26">
        <v>37316</v>
      </c>
      <c r="H35">
        <v>0.15</v>
      </c>
      <c r="I35" s="1">
        <f t="shared" si="11"/>
        <v>1.2499999999999999E-2</v>
      </c>
      <c r="K35">
        <v>20020430</v>
      </c>
      <c r="L35">
        <v>2.1960999999999999</v>
      </c>
      <c r="M35" s="1">
        <f t="shared" si="12"/>
        <v>2.1835999999999998</v>
      </c>
      <c r="N35"/>
      <c r="O35" s="7"/>
      <c r="P35" s="4">
        <v>37376</v>
      </c>
      <c r="Q35" s="19">
        <f t="shared" si="5"/>
        <v>-0.94337668845315603</v>
      </c>
      <c r="R35" s="19">
        <f t="shared" si="6"/>
        <v>-0.17932039367537422</v>
      </c>
      <c r="S35" s="19">
        <f t="shared" si="7"/>
        <v>0.72009956010428833</v>
      </c>
      <c r="T35" s="19">
        <f t="shared" si="8"/>
        <v>0.99858611880138559</v>
      </c>
      <c r="W35" s="4">
        <v>37376</v>
      </c>
      <c r="X35" s="19">
        <f t="shared" si="9"/>
        <v>1.240223311546844</v>
      </c>
      <c r="Y35" s="19">
        <f t="shared" si="10"/>
        <v>2.0042796063246255</v>
      </c>
      <c r="AA35" s="17"/>
      <c r="AB35" s="17"/>
      <c r="AC35" s="17"/>
      <c r="AD35" s="21"/>
      <c r="AE35" s="21"/>
      <c r="AF35" s="21"/>
    </row>
    <row r="36" spans="1:32" ht="13.8" thickBot="1">
      <c r="A36" s="4">
        <v>37407</v>
      </c>
      <c r="B36" s="7">
        <f>VLOOKUP(A36,グロースA!$A$2:$G$2422,4,1)</f>
        <v>5796</v>
      </c>
      <c r="C36" s="7">
        <f>VLOOKUP(A36,グロースB!$A$2:$G$2527,4,1)</f>
        <v>6610</v>
      </c>
      <c r="D36" s="17">
        <f t="shared" si="3"/>
        <v>3.9268423883808579</v>
      </c>
      <c r="E36" s="17">
        <f t="shared" si="4"/>
        <v>4.538984659180767</v>
      </c>
      <c r="G36" s="26">
        <v>37347</v>
      </c>
      <c r="H36">
        <v>2.8000000000000001E-2</v>
      </c>
      <c r="I36" s="1">
        <f t="shared" si="11"/>
        <v>2.3333333333333335E-3</v>
      </c>
      <c r="K36">
        <v>20020531</v>
      </c>
      <c r="L36">
        <v>3.5678000000000001</v>
      </c>
      <c r="M36" s="1">
        <f t="shared" si="12"/>
        <v>3.5654666666666666</v>
      </c>
      <c r="N36"/>
      <c r="O36" s="7"/>
      <c r="P36" s="4">
        <v>37407</v>
      </c>
      <c r="Q36" s="19">
        <f t="shared" si="5"/>
        <v>0.35904238838085778</v>
      </c>
      <c r="R36" s="19">
        <f t="shared" si="6"/>
        <v>0.97118465918076691</v>
      </c>
      <c r="S36" s="19">
        <f t="shared" si="7"/>
        <v>0.7226850227636068</v>
      </c>
      <c r="T36" s="19">
        <f t="shared" si="8"/>
        <v>1.0082842339958933</v>
      </c>
      <c r="W36" s="4">
        <v>37407</v>
      </c>
      <c r="X36" s="19">
        <f t="shared" si="9"/>
        <v>3.9245090550475243</v>
      </c>
      <c r="Y36" s="19">
        <f t="shared" si="10"/>
        <v>4.5366513258474335</v>
      </c>
      <c r="AA36" s="17"/>
      <c r="AB36" s="17"/>
      <c r="AC36" s="17"/>
      <c r="AD36" s="21"/>
      <c r="AE36" s="21"/>
      <c r="AF36" s="21"/>
    </row>
    <row r="37" spans="1:32" ht="13.8" thickBot="1">
      <c r="A37" s="4">
        <v>37437</v>
      </c>
      <c r="B37" s="7">
        <f>VLOOKUP(A37,グロースA!$A$2:$G$2422,4,1)</f>
        <v>5288</v>
      </c>
      <c r="C37" s="7">
        <f>VLOOKUP(A37,グロースB!$A$2:$G$2527,4,1)</f>
        <v>6066</v>
      </c>
      <c r="D37" s="17">
        <f t="shared" si="3"/>
        <v>-8.7646652864044157</v>
      </c>
      <c r="E37" s="17">
        <f t="shared" si="4"/>
        <v>-8.2299546142208797</v>
      </c>
      <c r="G37" s="26">
        <v>37377</v>
      </c>
      <c r="H37">
        <v>6.3E-2</v>
      </c>
      <c r="I37" s="1">
        <f t="shared" si="11"/>
        <v>5.2500000000000003E-3</v>
      </c>
      <c r="K37">
        <v>20020630</v>
      </c>
      <c r="L37">
        <v>-8.1944999999999997</v>
      </c>
      <c r="M37" s="1">
        <f t="shared" si="12"/>
        <v>-8.1997499999999999</v>
      </c>
      <c r="N37"/>
      <c r="O37" s="7"/>
      <c r="P37" s="4">
        <v>37437</v>
      </c>
      <c r="Q37" s="19">
        <f t="shared" si="5"/>
        <v>-0.57016528640441599</v>
      </c>
      <c r="R37" s="19">
        <f t="shared" si="6"/>
        <v>-3.5454614220880032E-2</v>
      </c>
      <c r="S37" s="19">
        <f t="shared" si="7"/>
        <v>0.71856452363376488</v>
      </c>
      <c r="T37" s="19">
        <f t="shared" si="8"/>
        <v>1.0079267507104801</v>
      </c>
      <c r="W37" s="4">
        <v>37437</v>
      </c>
      <c r="X37" s="19">
        <f t="shared" si="9"/>
        <v>-8.7699152864044159</v>
      </c>
      <c r="Y37" s="19">
        <f t="shared" si="10"/>
        <v>-8.2352046142208799</v>
      </c>
      <c r="AA37" s="17"/>
      <c r="AB37" s="17"/>
      <c r="AC37" s="17"/>
      <c r="AD37" s="21"/>
      <c r="AE37" s="21"/>
      <c r="AF37" s="21"/>
    </row>
    <row r="38" spans="1:32" ht="13.8" thickBot="1">
      <c r="A38" s="4">
        <v>37468</v>
      </c>
      <c r="B38" s="7">
        <f>VLOOKUP(A38,グロースA!$A$2:$G$2422,4,1)</f>
        <v>4859</v>
      </c>
      <c r="C38" s="7">
        <f>VLOOKUP(A38,グロースB!$A$2:$G$2527,4,1)</f>
        <v>5847</v>
      </c>
      <c r="D38" s="17">
        <f t="shared" si="3"/>
        <v>-8.1127080181543132</v>
      </c>
      <c r="E38" s="17">
        <f t="shared" si="4"/>
        <v>-3.6102868447082104</v>
      </c>
      <c r="G38" s="26">
        <v>37408</v>
      </c>
      <c r="H38">
        <v>6.6000000000000003E-2</v>
      </c>
      <c r="I38" s="1">
        <f t="shared" si="11"/>
        <v>5.5000000000000005E-3</v>
      </c>
      <c r="K38">
        <v>20020731</v>
      </c>
      <c r="L38">
        <v>-6.1619000000000002</v>
      </c>
      <c r="M38" s="1">
        <f t="shared" si="12"/>
        <v>-6.1673999999999998</v>
      </c>
      <c r="N38"/>
      <c r="O38" s="7"/>
      <c r="P38" s="4">
        <v>37468</v>
      </c>
      <c r="Q38" s="19">
        <f t="shared" si="5"/>
        <v>-1.950808018154313</v>
      </c>
      <c r="R38" s="19">
        <f t="shared" si="6"/>
        <v>2.5516131552917898</v>
      </c>
      <c r="S38" s="19">
        <f t="shared" si="7"/>
        <v>0.70454670929110508</v>
      </c>
      <c r="T38" s="19">
        <f t="shared" si="8"/>
        <v>1.0336451422773139</v>
      </c>
      <c r="W38" s="4">
        <v>37468</v>
      </c>
      <c r="X38" s="19">
        <f t="shared" si="9"/>
        <v>-8.1182080181543128</v>
      </c>
      <c r="Y38" s="19">
        <f t="shared" si="10"/>
        <v>-3.6157868447082104</v>
      </c>
      <c r="AA38" s="17"/>
      <c r="AB38" s="17"/>
      <c r="AC38" s="17"/>
      <c r="AD38" s="21"/>
      <c r="AE38" s="21"/>
      <c r="AF38" s="21"/>
    </row>
    <row r="39" spans="1:32" ht="13.8" thickBot="1">
      <c r="A39" s="4">
        <v>37499</v>
      </c>
      <c r="B39" s="7">
        <f>VLOOKUP(A39,グロースA!$A$2:$G$2422,4,1)</f>
        <v>4588</v>
      </c>
      <c r="C39" s="7">
        <f>VLOOKUP(A39,グロースB!$A$2:$G$2527,4,1)</f>
        <v>5659</v>
      </c>
      <c r="D39" s="17">
        <f t="shared" si="3"/>
        <v>-5.5772792755711009</v>
      </c>
      <c r="E39" s="17">
        <f t="shared" si="4"/>
        <v>-3.2153240978279429</v>
      </c>
      <c r="G39" s="26">
        <v>37438</v>
      </c>
      <c r="H39">
        <v>2.5000000000000001E-2</v>
      </c>
      <c r="I39" s="1">
        <f t="shared" si="11"/>
        <v>2.0833333333333333E-3</v>
      </c>
      <c r="K39">
        <v>20020831</v>
      </c>
      <c r="L39">
        <v>-2.2437999999999998</v>
      </c>
      <c r="M39" s="1">
        <f t="shared" si="12"/>
        <v>-2.245883333333333</v>
      </c>
      <c r="N39"/>
      <c r="O39" s="7"/>
      <c r="P39" s="4">
        <v>37499</v>
      </c>
      <c r="Q39" s="19">
        <f t="shared" si="5"/>
        <v>-3.3334792755711011</v>
      </c>
      <c r="R39" s="19">
        <f t="shared" si="6"/>
        <v>-0.97152409782794313</v>
      </c>
      <c r="S39" s="19">
        <f t="shared" si="7"/>
        <v>0.6810607907501679</v>
      </c>
      <c r="T39" s="19">
        <f t="shared" si="8"/>
        <v>1.0236030306340618</v>
      </c>
      <c r="W39" s="4">
        <v>37499</v>
      </c>
      <c r="X39" s="19">
        <f t="shared" si="9"/>
        <v>-5.5793626089044341</v>
      </c>
      <c r="Y39" s="19">
        <f t="shared" si="10"/>
        <v>-3.2174074311612761</v>
      </c>
      <c r="AA39" s="17"/>
      <c r="AB39" s="17"/>
      <c r="AC39" s="17"/>
      <c r="AD39" s="21"/>
      <c r="AE39" s="21"/>
      <c r="AF39" s="21"/>
    </row>
    <row r="40" spans="1:32" ht="13.8" thickBot="1">
      <c r="A40" s="4">
        <v>37529</v>
      </c>
      <c r="B40" s="7">
        <f>VLOOKUP(A40,グロースA!$A$2:$G$2422,4,1)</f>
        <v>4359</v>
      </c>
      <c r="C40" s="7">
        <f>VLOOKUP(A40,グロースB!$A$2:$G$2527,4,1)</f>
        <v>5372</v>
      </c>
      <c r="D40" s="17">
        <f t="shared" si="3"/>
        <v>-4.9912816041848274</v>
      </c>
      <c r="E40" s="17">
        <f t="shared" si="4"/>
        <v>-5.0715674147375882</v>
      </c>
      <c r="G40" s="26">
        <v>37469</v>
      </c>
      <c r="H40">
        <v>0.03</v>
      </c>
      <c r="I40" s="1">
        <f t="shared" si="11"/>
        <v>2.5000000000000001E-3</v>
      </c>
      <c r="K40">
        <v>20020930</v>
      </c>
      <c r="L40">
        <v>-1.8113999999999999</v>
      </c>
      <c r="M40" s="1">
        <f t="shared" si="12"/>
        <v>-1.8138999999999998</v>
      </c>
      <c r="N40"/>
      <c r="O40" s="7"/>
      <c r="P40" s="4">
        <v>37529</v>
      </c>
      <c r="Q40" s="19">
        <f t="shared" si="5"/>
        <v>-3.1798816041848275</v>
      </c>
      <c r="R40" s="19">
        <f t="shared" si="6"/>
        <v>-3.2601674147375883</v>
      </c>
      <c r="S40" s="19">
        <f t="shared" si="7"/>
        <v>0.65940386395178752</v>
      </c>
      <c r="T40" s="19">
        <f t="shared" si="8"/>
        <v>0.99023185817306369</v>
      </c>
      <c r="W40" s="4">
        <v>37529</v>
      </c>
      <c r="X40" s="19">
        <f t="shared" si="9"/>
        <v>-4.9937816041848277</v>
      </c>
      <c r="Y40" s="19">
        <f t="shared" si="10"/>
        <v>-5.0740674147375886</v>
      </c>
      <c r="AA40" s="17"/>
      <c r="AB40" s="17"/>
      <c r="AC40" s="17"/>
      <c r="AD40" s="21"/>
      <c r="AE40" s="21"/>
      <c r="AF40" s="21"/>
    </row>
    <row r="41" spans="1:32" ht="13.8" thickBot="1">
      <c r="A41" s="4">
        <v>37560</v>
      </c>
      <c r="B41" s="7">
        <f>VLOOKUP(A41,グロースA!$A$2:$G$2422,4,1)</f>
        <v>4031</v>
      </c>
      <c r="C41" s="7">
        <f>VLOOKUP(A41,グロースB!$A$2:$G$2527,4,1)</f>
        <v>4999</v>
      </c>
      <c r="D41" s="17">
        <f t="shared" si="3"/>
        <v>-7.5246616196375289</v>
      </c>
      <c r="E41" s="17">
        <f t="shared" si="4"/>
        <v>-6.9434102755026039</v>
      </c>
      <c r="G41" s="26">
        <v>37500</v>
      </c>
      <c r="H41">
        <v>3.5999999999999997E-2</v>
      </c>
      <c r="I41" s="1">
        <f t="shared" si="11"/>
        <v>2.9999999999999996E-3</v>
      </c>
      <c r="K41">
        <v>20021031</v>
      </c>
      <c r="L41">
        <v>-6.0983999999999998</v>
      </c>
      <c r="M41" s="1">
        <f t="shared" si="12"/>
        <v>-6.1013999999999999</v>
      </c>
      <c r="N41"/>
      <c r="O41" s="7"/>
      <c r="P41" s="4">
        <v>37560</v>
      </c>
      <c r="Q41" s="19">
        <f t="shared" si="5"/>
        <v>-1.4262616196375291</v>
      </c>
      <c r="R41" s="19">
        <f t="shared" si="6"/>
        <v>-0.8450102755026041</v>
      </c>
      <c r="S41" s="19">
        <f t="shared" si="7"/>
        <v>0.64999903972183637</v>
      </c>
      <c r="T41" s="19">
        <f t="shared" si="8"/>
        <v>0.98186429722020097</v>
      </c>
      <c r="W41" s="4">
        <v>37560</v>
      </c>
      <c r="X41" s="19">
        <f t="shared" si="9"/>
        <v>-7.527661619637529</v>
      </c>
      <c r="Y41" s="19">
        <f t="shared" si="10"/>
        <v>-6.946410275502604</v>
      </c>
      <c r="AA41" s="17"/>
      <c r="AB41" s="17"/>
      <c r="AC41" s="17"/>
      <c r="AD41" s="21"/>
      <c r="AE41" s="21"/>
      <c r="AF41" s="21"/>
    </row>
    <row r="42" spans="1:32" ht="13.8" thickBot="1">
      <c r="A42" s="4">
        <v>37590</v>
      </c>
      <c r="B42" s="7">
        <f>VLOOKUP(A42,グロースA!$A$2:$G$2422,4,1)</f>
        <v>4112</v>
      </c>
      <c r="C42" s="7">
        <f>VLOOKUP(A42,グロースB!$A$2:$G$2527,4,1)</f>
        <v>5253</v>
      </c>
      <c r="D42" s="17">
        <f t="shared" si="3"/>
        <v>2.0094269412056498</v>
      </c>
      <c r="E42" s="17">
        <f t="shared" si="4"/>
        <v>5.0810162032406403</v>
      </c>
      <c r="G42" s="26">
        <v>37530</v>
      </c>
      <c r="H42">
        <v>0.02</v>
      </c>
      <c r="I42" s="1">
        <f t="shared" si="11"/>
        <v>1.6666666666666668E-3</v>
      </c>
      <c r="K42">
        <v>20021130</v>
      </c>
      <c r="L42">
        <v>3.3410000000000002</v>
      </c>
      <c r="M42" s="1">
        <f t="shared" si="12"/>
        <v>3.3393333333333337</v>
      </c>
      <c r="N42"/>
      <c r="O42" s="7"/>
      <c r="P42" s="4">
        <v>37590</v>
      </c>
      <c r="Q42" s="19">
        <f t="shared" si="5"/>
        <v>-1.3315730587943504</v>
      </c>
      <c r="R42" s="19">
        <f t="shared" si="6"/>
        <v>1.7400162032406401</v>
      </c>
      <c r="S42" s="19">
        <f t="shared" si="7"/>
        <v>0.64134382762647835</v>
      </c>
      <c r="T42" s="19">
        <f t="shared" si="8"/>
        <v>0.99894889508566731</v>
      </c>
      <c r="W42" s="4">
        <v>37590</v>
      </c>
      <c r="X42" s="19">
        <f t="shared" si="9"/>
        <v>2.0077602745389833</v>
      </c>
      <c r="Y42" s="19">
        <f t="shared" si="10"/>
        <v>5.0793495365739734</v>
      </c>
      <c r="AA42" s="17"/>
      <c r="AB42" s="17"/>
      <c r="AC42" s="17"/>
      <c r="AD42" s="21"/>
      <c r="AE42" s="21"/>
      <c r="AF42" s="21"/>
    </row>
    <row r="43" spans="1:32" ht="13.8" thickBot="1">
      <c r="A43" s="4">
        <v>37621</v>
      </c>
      <c r="B43" s="7">
        <f>VLOOKUP(A43,グロースA!$A$2:$G$2422,4,1)</f>
        <v>3915</v>
      </c>
      <c r="C43" s="7">
        <f>VLOOKUP(A43,グロースB!$A$2:$G$2527,4,1)</f>
        <v>4997</v>
      </c>
      <c r="D43" s="17">
        <f t="shared" si="3"/>
        <v>-4.7908560311284099</v>
      </c>
      <c r="E43" s="17">
        <f t="shared" si="4"/>
        <v>-4.8734056729487936</v>
      </c>
      <c r="G43" s="26">
        <v>37561</v>
      </c>
      <c r="H43">
        <v>5.8999999999999997E-2</v>
      </c>
      <c r="I43" s="1">
        <f t="shared" si="11"/>
        <v>4.9166666666666664E-3</v>
      </c>
      <c r="K43">
        <v>20021231</v>
      </c>
      <c r="L43">
        <v>-5.3296999999999999</v>
      </c>
      <c r="M43" s="1">
        <f t="shared" si="12"/>
        <v>-5.3346166666666663</v>
      </c>
      <c r="N43"/>
      <c r="O43" s="7"/>
      <c r="P43" s="4">
        <v>37621</v>
      </c>
      <c r="Q43" s="19">
        <f t="shared" si="5"/>
        <v>0.53884396887159003</v>
      </c>
      <c r="R43" s="19">
        <f t="shared" si="6"/>
        <v>0.45629432705120632</v>
      </c>
      <c r="S43" s="19">
        <f t="shared" si="7"/>
        <v>0.64479967016137374</v>
      </c>
      <c r="T43" s="19">
        <f t="shared" si="8"/>
        <v>1.0035070422240839</v>
      </c>
      <c r="W43" s="4">
        <v>37621</v>
      </c>
      <c r="X43" s="19">
        <f t="shared" si="9"/>
        <v>-4.7957726977950763</v>
      </c>
      <c r="Y43" s="19">
        <f t="shared" si="10"/>
        <v>-4.87832233961546</v>
      </c>
      <c r="AA43" s="17"/>
      <c r="AB43" s="17"/>
      <c r="AC43" s="17"/>
      <c r="AD43" s="21"/>
      <c r="AE43" s="21"/>
      <c r="AF43" s="21"/>
    </row>
    <row r="44" spans="1:32" ht="13.8" thickBot="1">
      <c r="A44" s="4">
        <v>37652</v>
      </c>
      <c r="B44" s="7">
        <f>VLOOKUP(A44,グロースA!$A$2:$G$2422,4,1)</f>
        <v>3879</v>
      </c>
      <c r="C44" s="7">
        <f>VLOOKUP(A44,グロースB!$A$2:$G$2527,4,1)</f>
        <v>4869</v>
      </c>
      <c r="D44" s="17">
        <f t="shared" si="3"/>
        <v>-0.91954022988506301</v>
      </c>
      <c r="E44" s="17">
        <f t="shared" si="4"/>
        <v>-2.5615369221532958</v>
      </c>
      <c r="G44" s="26">
        <v>37591</v>
      </c>
      <c r="H44">
        <v>7.0000000000000007E-2</v>
      </c>
      <c r="I44" s="1">
        <f t="shared" si="11"/>
        <v>5.8333333333333336E-3</v>
      </c>
      <c r="K44">
        <v>20030131</v>
      </c>
      <c r="L44">
        <v>-2.6383999999999999</v>
      </c>
      <c r="M44" s="1">
        <f t="shared" si="12"/>
        <v>-2.6442333333333332</v>
      </c>
      <c r="N44"/>
      <c r="O44" s="7"/>
      <c r="P44" s="4">
        <v>37652</v>
      </c>
      <c r="Q44" s="19">
        <f t="shared" si="5"/>
        <v>1.7188597701149368</v>
      </c>
      <c r="R44" s="19">
        <f t="shared" si="6"/>
        <v>7.6863077846704098E-2</v>
      </c>
      <c r="S44" s="19">
        <f t="shared" si="7"/>
        <v>0.6558828722896114</v>
      </c>
      <c r="T44" s="19">
        <f t="shared" si="8"/>
        <v>1.0042783686231458</v>
      </c>
      <c r="W44" s="4">
        <v>37652</v>
      </c>
      <c r="X44" s="19">
        <f t="shared" si="9"/>
        <v>-0.92537356321839637</v>
      </c>
      <c r="Y44" s="19">
        <f t="shared" si="10"/>
        <v>-2.5673702554866291</v>
      </c>
      <c r="AA44" s="17"/>
      <c r="AB44" s="17"/>
      <c r="AC44" s="17"/>
      <c r="AD44" s="21"/>
      <c r="AE44" s="21"/>
      <c r="AF44" s="21"/>
    </row>
    <row r="45" spans="1:32" ht="13.8" thickBot="1">
      <c r="A45" s="4">
        <v>37680</v>
      </c>
      <c r="B45" s="7">
        <f>VLOOKUP(A45,グロースA!$A$2:$G$2422,4,1)</f>
        <v>3708</v>
      </c>
      <c r="C45" s="7">
        <f>VLOOKUP(A45,グロースB!$A$2:$G$2527,4,1)</f>
        <v>4725</v>
      </c>
      <c r="D45" s="17">
        <f t="shared" si="3"/>
        <v>-4.4083526682134551</v>
      </c>
      <c r="E45" s="17">
        <f t="shared" si="4"/>
        <v>-2.957486136783738</v>
      </c>
      <c r="G45" s="26">
        <v>37622</v>
      </c>
      <c r="H45">
        <v>0.01</v>
      </c>
      <c r="I45" s="1">
        <f t="shared" si="11"/>
        <v>8.3333333333333339E-4</v>
      </c>
      <c r="K45">
        <v>20030228</v>
      </c>
      <c r="L45">
        <v>-0.2392</v>
      </c>
      <c r="M45" s="1">
        <f t="shared" si="12"/>
        <v>-0.24003333333333332</v>
      </c>
      <c r="N45"/>
      <c r="O45" s="7"/>
      <c r="P45" s="4">
        <v>37680</v>
      </c>
      <c r="Q45" s="19">
        <f t="shared" si="5"/>
        <v>-4.1691526682134548</v>
      </c>
      <c r="R45" s="19">
        <f t="shared" si="6"/>
        <v>-2.7182861367837381</v>
      </c>
      <c r="S45" s="19">
        <f t="shared" si="7"/>
        <v>0.62853811401919402</v>
      </c>
      <c r="T45" s="19">
        <f t="shared" si="8"/>
        <v>0.97697920895414492</v>
      </c>
      <c r="W45" s="4">
        <v>37680</v>
      </c>
      <c r="X45" s="19">
        <f t="shared" si="9"/>
        <v>-4.4091860015467885</v>
      </c>
      <c r="Y45" s="19">
        <f t="shared" si="10"/>
        <v>-2.9583194701170714</v>
      </c>
      <c r="AA45" s="17"/>
      <c r="AB45" s="17"/>
      <c r="AC45" s="17"/>
      <c r="AD45" s="21"/>
      <c r="AE45" s="21"/>
      <c r="AF45" s="21"/>
    </row>
    <row r="46" spans="1:32" ht="13.8" thickBot="1">
      <c r="A46" s="4">
        <v>37711</v>
      </c>
      <c r="B46" s="7">
        <f>VLOOKUP(A46,グロースA!$A$2:$G$2422,4,1)</f>
        <v>3485</v>
      </c>
      <c r="C46" s="7">
        <f>VLOOKUP(A46,グロースB!$A$2:$G$2527,4,1)</f>
        <v>4656</v>
      </c>
      <c r="D46" s="17">
        <f t="shared" si="3"/>
        <v>-6.0140237324703305</v>
      </c>
      <c r="E46" s="17">
        <f t="shared" si="4"/>
        <v>-1.4603174603174618</v>
      </c>
      <c r="G46" s="26">
        <v>37653</v>
      </c>
      <c r="H46">
        <v>2.1999999999999999E-2</v>
      </c>
      <c r="I46" s="1">
        <f t="shared" si="11"/>
        <v>1.8333333333333333E-3</v>
      </c>
      <c r="K46">
        <v>20030331</v>
      </c>
      <c r="L46">
        <v>-3.3620999999999999</v>
      </c>
      <c r="M46" s="1">
        <f t="shared" si="12"/>
        <v>-3.3639333333333332</v>
      </c>
      <c r="N46"/>
      <c r="O46" s="7"/>
      <c r="P46" s="4">
        <v>37711</v>
      </c>
      <c r="Q46" s="19">
        <f t="shared" si="5"/>
        <v>-2.6519237324703306</v>
      </c>
      <c r="R46" s="19">
        <f t="shared" si="6"/>
        <v>1.9017825396825381</v>
      </c>
      <c r="S46" s="19">
        <f t="shared" si="7"/>
        <v>0.61186976260589754</v>
      </c>
      <c r="T46" s="19">
        <f t="shared" si="8"/>
        <v>0.9955592289663634</v>
      </c>
      <c r="W46" s="4">
        <v>37711</v>
      </c>
      <c r="X46" s="19">
        <f t="shared" si="9"/>
        <v>-6.0158570658036634</v>
      </c>
      <c r="Y46" s="19">
        <f t="shared" si="10"/>
        <v>-1.4621507936507951</v>
      </c>
      <c r="AA46" s="17"/>
      <c r="AB46" s="17"/>
      <c r="AC46" s="17"/>
      <c r="AD46" s="21"/>
      <c r="AE46" s="21"/>
      <c r="AF46" s="21"/>
    </row>
    <row r="47" spans="1:32" ht="13.8" thickBot="1">
      <c r="A47" s="4">
        <v>37741</v>
      </c>
      <c r="B47" s="7">
        <f>VLOOKUP(A47,グロースA!$A$2:$G$2422,4,1)</f>
        <v>3551</v>
      </c>
      <c r="C47" s="7">
        <f>VLOOKUP(A47,グロースB!$A$2:$G$2527,4,1)</f>
        <v>4761</v>
      </c>
      <c r="D47" s="17">
        <f t="shared" ref="D47:D78" si="13">(B47/B46-1)*100</f>
        <v>1.893830703012922</v>
      </c>
      <c r="E47" s="17">
        <f t="shared" ref="E47:E78" si="14">(C47/C46-1)*100</f>
        <v>2.2551546391752497</v>
      </c>
      <c r="G47" s="26">
        <v>37681</v>
      </c>
      <c r="H47">
        <v>0.04</v>
      </c>
      <c r="I47" s="1">
        <f t="shared" si="11"/>
        <v>3.3333333333333335E-3</v>
      </c>
      <c r="K47">
        <v>20030430</v>
      </c>
      <c r="L47">
        <v>0.60119999999999996</v>
      </c>
      <c r="M47" s="1">
        <f t="shared" si="12"/>
        <v>0.59786666666666666</v>
      </c>
      <c r="N47"/>
      <c r="O47" s="7"/>
      <c r="P47" s="4">
        <v>37741</v>
      </c>
      <c r="Q47" s="19">
        <f t="shared" ref="Q47:Q78" si="15">+D47-$L47</f>
        <v>1.292630703012922</v>
      </c>
      <c r="R47" s="19">
        <f t="shared" ref="R47:R78" si="16">+E47-$L47</f>
        <v>1.6539546391752498</v>
      </c>
      <c r="S47" s="19">
        <f t="shared" ref="S47:S78" si="17">+S46*(1+Q47/100)</f>
        <v>0.61977897901979373</v>
      </c>
      <c r="T47" s="19">
        <f t="shared" ref="T47:T78" si="18">+T46*(1+R47/100)</f>
        <v>1.01202532701959</v>
      </c>
      <c r="W47" s="4">
        <v>37741</v>
      </c>
      <c r="X47" s="19">
        <f t="shared" ref="X47:X78" si="19">+D47-$I47</f>
        <v>1.8904973696795886</v>
      </c>
      <c r="Y47" s="19">
        <f t="shared" ref="Y47:Y78" si="20">+E47-$I47</f>
        <v>2.2518213058419163</v>
      </c>
      <c r="AA47" s="17"/>
      <c r="AB47" s="17"/>
      <c r="AC47" s="17"/>
      <c r="AD47" s="21"/>
      <c r="AE47" s="21"/>
      <c r="AF47" s="21"/>
    </row>
    <row r="48" spans="1:32" ht="13.8" thickBot="1">
      <c r="A48" s="4">
        <v>37772</v>
      </c>
      <c r="B48" s="7">
        <f>VLOOKUP(A48,グロースA!$A$2:$G$2422,4,1)</f>
        <v>3661</v>
      </c>
      <c r="C48" s="7">
        <f>VLOOKUP(A48,グロースB!$A$2:$G$2527,4,1)</f>
        <v>5066</v>
      </c>
      <c r="D48" s="17">
        <f t="shared" si="13"/>
        <v>3.0977189524077797</v>
      </c>
      <c r="E48" s="17">
        <f t="shared" si="14"/>
        <v>6.4062171812644397</v>
      </c>
      <c r="G48" s="26">
        <v>37712</v>
      </c>
      <c r="H48">
        <v>3.2000000000000001E-2</v>
      </c>
      <c r="I48" s="1">
        <f t="shared" si="11"/>
        <v>2.6666666666666666E-3</v>
      </c>
      <c r="K48">
        <v>20030531</v>
      </c>
      <c r="L48">
        <v>4.9604999999999997</v>
      </c>
      <c r="M48" s="1">
        <f t="shared" si="12"/>
        <v>4.9578333333333333</v>
      </c>
      <c r="N48"/>
      <c r="O48" s="7"/>
      <c r="P48" s="4">
        <v>37772</v>
      </c>
      <c r="Q48" s="19">
        <f t="shared" si="15"/>
        <v>-1.86278104759222</v>
      </c>
      <c r="R48" s="19">
        <f t="shared" si="16"/>
        <v>1.44571718126444</v>
      </c>
      <c r="S48" s="19">
        <f t="shared" si="17"/>
        <v>0.60823385366165239</v>
      </c>
      <c r="T48" s="19">
        <f t="shared" si="18"/>
        <v>1.02665635105106</v>
      </c>
      <c r="W48" s="4">
        <v>37772</v>
      </c>
      <c r="X48" s="19">
        <f t="shared" si="19"/>
        <v>3.0950522857411129</v>
      </c>
      <c r="Y48" s="19">
        <f t="shared" si="20"/>
        <v>6.4035505145977734</v>
      </c>
      <c r="AA48" s="17"/>
      <c r="AB48" s="17"/>
      <c r="AC48" s="17"/>
      <c r="AD48" s="21"/>
      <c r="AE48" s="21"/>
      <c r="AF48" s="21"/>
    </row>
    <row r="49" spans="1:32" ht="13.8" thickBot="1">
      <c r="A49" s="4">
        <v>37802</v>
      </c>
      <c r="B49" s="7">
        <f>VLOOKUP(A49,グロースA!$A$2:$G$2422,4,1)</f>
        <v>3889</v>
      </c>
      <c r="C49" s="7">
        <f>VLOOKUP(A49,グロースB!$A$2:$G$2527,4,1)</f>
        <v>5315</v>
      </c>
      <c r="D49" s="17">
        <f t="shared" si="13"/>
        <v>6.2278066102157803</v>
      </c>
      <c r="E49" s="17">
        <f t="shared" si="14"/>
        <v>4.9151204105803314</v>
      </c>
      <c r="G49" s="26">
        <v>37742</v>
      </c>
      <c r="H49">
        <v>7.0000000000000001E-3</v>
      </c>
      <c r="I49" s="1">
        <f t="shared" si="11"/>
        <v>5.8333333333333338E-4</v>
      </c>
      <c r="K49">
        <v>20030630</v>
      </c>
      <c r="L49">
        <v>7.9302999999999999</v>
      </c>
      <c r="M49" s="1">
        <f t="shared" si="12"/>
        <v>7.9297166666666667</v>
      </c>
      <c r="N49"/>
      <c r="O49" s="7"/>
      <c r="P49" s="4">
        <v>37802</v>
      </c>
      <c r="Q49" s="19">
        <f t="shared" si="15"/>
        <v>-1.7024933897842196</v>
      </c>
      <c r="R49" s="19">
        <f t="shared" si="16"/>
        <v>-3.0151795894196685</v>
      </c>
      <c r="S49" s="19">
        <f t="shared" si="17"/>
        <v>0.59787871250863289</v>
      </c>
      <c r="T49" s="19">
        <f t="shared" si="18"/>
        <v>0.99570081830068768</v>
      </c>
      <c r="W49" s="4">
        <v>37802</v>
      </c>
      <c r="X49" s="19">
        <f t="shared" si="19"/>
        <v>6.2272232768824471</v>
      </c>
      <c r="Y49" s="19">
        <f t="shared" si="20"/>
        <v>4.9145370772469983</v>
      </c>
      <c r="AA49" s="17"/>
      <c r="AB49" s="17"/>
      <c r="AC49" s="17"/>
      <c r="AD49" s="21"/>
      <c r="AE49" s="21"/>
      <c r="AF49" s="21"/>
    </row>
    <row r="50" spans="1:32" ht="13.8" thickBot="1">
      <c r="A50" s="4">
        <v>37833</v>
      </c>
      <c r="B50" s="7">
        <f>VLOOKUP(A50,グロースA!$A$2:$G$2422,4,1)</f>
        <v>4002</v>
      </c>
      <c r="C50" s="7">
        <f>VLOOKUP(A50,グロースB!$A$2:$G$2527,4,1)</f>
        <v>5460</v>
      </c>
      <c r="D50" s="17">
        <f t="shared" si="13"/>
        <v>2.905631267678066</v>
      </c>
      <c r="E50" s="17">
        <f t="shared" si="14"/>
        <v>2.7281279397930458</v>
      </c>
      <c r="G50" s="26">
        <v>37773</v>
      </c>
      <c r="H50">
        <v>7.0000000000000001E-3</v>
      </c>
      <c r="I50" s="1">
        <f t="shared" si="11"/>
        <v>5.8333333333333338E-4</v>
      </c>
      <c r="K50">
        <v>20030731</v>
      </c>
      <c r="L50">
        <v>4.2282999999999999</v>
      </c>
      <c r="M50" s="1">
        <f t="shared" si="12"/>
        <v>4.2277166666666668</v>
      </c>
      <c r="N50"/>
      <c r="O50" s="7"/>
      <c r="P50" s="4">
        <v>37833</v>
      </c>
      <c r="Q50" s="19">
        <f t="shared" si="15"/>
        <v>-1.3226687323219339</v>
      </c>
      <c r="R50" s="19">
        <f t="shared" si="16"/>
        <v>-1.5001720602069541</v>
      </c>
      <c r="S50" s="19">
        <f t="shared" si="17"/>
        <v>0.58997075772107233</v>
      </c>
      <c r="T50" s="19">
        <f t="shared" si="18"/>
        <v>0.98076359282128878</v>
      </c>
      <c r="W50" s="4">
        <v>37833</v>
      </c>
      <c r="X50" s="19">
        <f t="shared" si="19"/>
        <v>2.9050479343447329</v>
      </c>
      <c r="Y50" s="19">
        <f t="shared" si="20"/>
        <v>2.7275446064597126</v>
      </c>
      <c r="AA50" s="17"/>
      <c r="AB50" s="17"/>
      <c r="AC50" s="17"/>
      <c r="AD50" s="21"/>
      <c r="AE50" s="21"/>
      <c r="AF50" s="21"/>
    </row>
    <row r="51" spans="1:32" ht="13.8" thickBot="1">
      <c r="A51" s="4">
        <v>37864</v>
      </c>
      <c r="B51" s="7">
        <f>VLOOKUP(A51,グロースA!$A$2:$G$2422,4,1)</f>
        <v>4241</v>
      </c>
      <c r="C51" s="7">
        <f>VLOOKUP(A51,グロースB!$A$2:$G$2527,4,1)</f>
        <v>5712</v>
      </c>
      <c r="D51" s="17">
        <f t="shared" si="13"/>
        <v>5.9720139930034888</v>
      </c>
      <c r="E51" s="17">
        <f t="shared" si="14"/>
        <v>4.6153846153846212</v>
      </c>
      <c r="G51" s="26">
        <v>37803</v>
      </c>
      <c r="H51">
        <v>8.0000000000000002E-3</v>
      </c>
      <c r="I51" s="1">
        <f t="shared" si="11"/>
        <v>6.6666666666666664E-4</v>
      </c>
      <c r="K51">
        <v>20030831</v>
      </c>
      <c r="L51">
        <v>6.6426999999999996</v>
      </c>
      <c r="M51" s="1">
        <f t="shared" si="12"/>
        <v>6.642033333333333</v>
      </c>
      <c r="N51"/>
      <c r="O51" s="7"/>
      <c r="P51" s="4">
        <v>37864</v>
      </c>
      <c r="Q51" s="19">
        <f t="shared" si="15"/>
        <v>-0.67068600699651082</v>
      </c>
      <c r="R51" s="19">
        <f t="shared" si="16"/>
        <v>-2.0273153846153784</v>
      </c>
      <c r="S51" s="19">
        <f t="shared" si="17"/>
        <v>0.5860139064036658</v>
      </c>
      <c r="T51" s="19">
        <f t="shared" si="18"/>
        <v>0.96088042161731624</v>
      </c>
      <c r="W51" s="4">
        <v>37864</v>
      </c>
      <c r="X51" s="19">
        <f t="shared" si="19"/>
        <v>5.9713473263368222</v>
      </c>
      <c r="Y51" s="19">
        <f t="shared" si="20"/>
        <v>4.6147179487179546</v>
      </c>
      <c r="AA51" s="17"/>
      <c r="AB51" s="17"/>
      <c r="AC51" s="17"/>
      <c r="AD51" s="21"/>
      <c r="AE51" s="21"/>
      <c r="AF51" s="21"/>
    </row>
    <row r="52" spans="1:32" ht="13.8" thickBot="1">
      <c r="A52" s="4">
        <v>37894</v>
      </c>
      <c r="B52" s="7">
        <f>VLOOKUP(A52,グロースA!$A$2:$G$2422,4,1)</f>
        <v>4372</v>
      </c>
      <c r="C52" s="7">
        <f>VLOOKUP(A52,グロースB!$A$2:$G$2527,4,1)</f>
        <v>5903</v>
      </c>
      <c r="D52" s="17">
        <f t="shared" si="13"/>
        <v>3.0888941287432248</v>
      </c>
      <c r="E52" s="17">
        <f t="shared" si="14"/>
        <v>3.3438375350140159</v>
      </c>
      <c r="G52" s="26">
        <v>37834</v>
      </c>
      <c r="H52">
        <v>4.8000000000000001E-2</v>
      </c>
      <c r="I52" s="1">
        <f t="shared" si="11"/>
        <v>4.0000000000000001E-3</v>
      </c>
      <c r="K52">
        <v>20030930</v>
      </c>
      <c r="L52">
        <v>1.976</v>
      </c>
      <c r="M52" s="1">
        <f t="shared" si="12"/>
        <v>1.972</v>
      </c>
      <c r="N52"/>
      <c r="O52" s="7"/>
      <c r="P52" s="4">
        <v>37894</v>
      </c>
      <c r="Q52" s="19">
        <f t="shared" si="15"/>
        <v>1.1128941287432248</v>
      </c>
      <c r="R52" s="19">
        <f t="shared" si="16"/>
        <v>1.3678375350140159</v>
      </c>
      <c r="S52" s="19">
        <f t="shared" si="17"/>
        <v>0.59253562076165101</v>
      </c>
      <c r="T52" s="19">
        <f t="shared" si="18"/>
        <v>0.9740237046907988</v>
      </c>
      <c r="W52" s="4">
        <v>37894</v>
      </c>
      <c r="X52" s="19">
        <f t="shared" si="19"/>
        <v>3.0848941287432248</v>
      </c>
      <c r="Y52" s="19">
        <f t="shared" si="20"/>
        <v>3.3398375350140159</v>
      </c>
      <c r="AA52" s="17"/>
      <c r="AB52" s="17"/>
      <c r="AC52" s="17"/>
      <c r="AD52" s="21"/>
      <c r="AE52" s="21"/>
      <c r="AF52" s="21"/>
    </row>
    <row r="53" spans="1:32" ht="13.8" thickBot="1">
      <c r="A53" s="4">
        <v>37925</v>
      </c>
      <c r="B53" s="7">
        <f>VLOOKUP(A53,グロースA!$A$2:$G$2422,4,1)</f>
        <v>4589</v>
      </c>
      <c r="C53" s="7">
        <f>VLOOKUP(A53,グロースB!$A$2:$G$2527,4,1)</f>
        <v>6198</v>
      </c>
      <c r="D53" s="17">
        <f t="shared" si="13"/>
        <v>4.9634034766697255</v>
      </c>
      <c r="E53" s="17">
        <f t="shared" si="14"/>
        <v>4.9974589191936314</v>
      </c>
      <c r="G53" s="26">
        <v>37865</v>
      </c>
      <c r="H53">
        <v>2.1999999999999999E-2</v>
      </c>
      <c r="I53" s="1">
        <f t="shared" si="11"/>
        <v>1.8333333333333333E-3</v>
      </c>
      <c r="K53">
        <v>20031031</v>
      </c>
      <c r="L53">
        <v>2.8332000000000002</v>
      </c>
      <c r="M53" s="1">
        <f t="shared" si="12"/>
        <v>2.8313666666666668</v>
      </c>
      <c r="N53"/>
      <c r="O53" s="7"/>
      <c r="P53" s="4">
        <v>37925</v>
      </c>
      <c r="Q53" s="19">
        <f t="shared" si="15"/>
        <v>2.1302034766697253</v>
      </c>
      <c r="R53" s="19">
        <f t="shared" si="16"/>
        <v>2.1642589191936312</v>
      </c>
      <c r="S53" s="19">
        <f t="shared" si="17"/>
        <v>0.60515783515562227</v>
      </c>
      <c r="T53" s="19">
        <f t="shared" si="18"/>
        <v>0.99510409959462964</v>
      </c>
      <c r="W53" s="4">
        <v>37925</v>
      </c>
      <c r="X53" s="19">
        <f t="shared" si="19"/>
        <v>4.9615701433363926</v>
      </c>
      <c r="Y53" s="19">
        <f t="shared" si="20"/>
        <v>4.9956255858602985</v>
      </c>
      <c r="AA53" s="17"/>
      <c r="AB53" s="17"/>
      <c r="AC53" s="17"/>
      <c r="AD53" s="21"/>
      <c r="AE53" s="21"/>
      <c r="AF53" s="21"/>
    </row>
    <row r="54" spans="1:32" ht="13.8" thickBot="1">
      <c r="A54" s="4">
        <v>37955</v>
      </c>
      <c r="B54" s="7">
        <f>VLOOKUP(A54,グロースA!$A$2:$G$2422,4,1)</f>
        <v>4422</v>
      </c>
      <c r="C54" s="7">
        <f>VLOOKUP(A54,グロースB!$A$2:$G$2527,4,1)</f>
        <v>5921</v>
      </c>
      <c r="D54" s="17">
        <f t="shared" si="13"/>
        <v>-3.6391370668991119</v>
      </c>
      <c r="E54" s="17">
        <f t="shared" si="14"/>
        <v>-4.4691836076153564</v>
      </c>
      <c r="G54" s="26">
        <v>37895</v>
      </c>
      <c r="H54">
        <v>0.09</v>
      </c>
      <c r="I54" s="1">
        <f t="shared" si="11"/>
        <v>7.4999999999999997E-3</v>
      </c>
      <c r="K54">
        <v>20031130</v>
      </c>
      <c r="L54">
        <v>-3.8875999999999999</v>
      </c>
      <c r="M54" s="1">
        <f t="shared" si="12"/>
        <v>-3.8950999999999998</v>
      </c>
      <c r="N54"/>
      <c r="O54" s="7"/>
      <c r="P54" s="4">
        <v>37955</v>
      </c>
      <c r="Q54" s="19">
        <f t="shared" si="15"/>
        <v>0.24846293310088807</v>
      </c>
      <c r="R54" s="19">
        <f t="shared" si="16"/>
        <v>-0.58158360761535643</v>
      </c>
      <c r="S54" s="19">
        <f t="shared" si="17"/>
        <v>0.6066614280627397</v>
      </c>
      <c r="T54" s="19">
        <f t="shared" si="18"/>
        <v>0.98931673727267888</v>
      </c>
      <c r="W54" s="4">
        <v>37955</v>
      </c>
      <c r="X54" s="19">
        <f t="shared" si="19"/>
        <v>-3.6466370668991117</v>
      </c>
      <c r="Y54" s="19">
        <f t="shared" si="20"/>
        <v>-4.4766836076153567</v>
      </c>
      <c r="AA54" s="17"/>
      <c r="AB54" s="17"/>
      <c r="AC54" s="17"/>
      <c r="AD54" s="21"/>
      <c r="AE54" s="21"/>
      <c r="AF54" s="21"/>
    </row>
    <row r="55" spans="1:32" ht="13.8" thickBot="1">
      <c r="A55" s="4">
        <v>37986</v>
      </c>
      <c r="B55" s="7">
        <f>VLOOKUP(A55,グロースA!$A$2:$G$2422,4,1)</f>
        <v>4525</v>
      </c>
      <c r="C55" s="7">
        <f>VLOOKUP(A55,グロースB!$A$2:$G$2527,4,1)</f>
        <v>6120</v>
      </c>
      <c r="D55" s="17">
        <f t="shared" si="13"/>
        <v>2.329262777023966</v>
      </c>
      <c r="E55" s="17">
        <f t="shared" si="14"/>
        <v>3.3609187637223537</v>
      </c>
      <c r="G55" s="26">
        <v>37926</v>
      </c>
      <c r="H55">
        <v>4.4999999999999998E-2</v>
      </c>
      <c r="I55" s="1">
        <f t="shared" si="11"/>
        <v>3.7499999999999999E-3</v>
      </c>
      <c r="K55">
        <v>20031231</v>
      </c>
      <c r="L55">
        <v>4.3490000000000002</v>
      </c>
      <c r="M55" s="1">
        <f t="shared" si="12"/>
        <v>4.3452500000000001</v>
      </c>
      <c r="N55"/>
      <c r="O55" s="7"/>
      <c r="P55" s="4">
        <v>37986</v>
      </c>
      <c r="Q55" s="19">
        <f t="shared" si="15"/>
        <v>-2.0197372229760342</v>
      </c>
      <c r="R55" s="19">
        <f t="shared" si="16"/>
        <v>-0.98808123627764655</v>
      </c>
      <c r="S55" s="19">
        <f t="shared" si="17"/>
        <v>0.59440846138271852</v>
      </c>
      <c r="T55" s="19">
        <f t="shared" si="18"/>
        <v>0.97954148422433329</v>
      </c>
      <c r="W55" s="4">
        <v>37986</v>
      </c>
      <c r="X55" s="19">
        <f t="shared" si="19"/>
        <v>2.3255127770239659</v>
      </c>
      <c r="Y55" s="19">
        <f t="shared" si="20"/>
        <v>3.3571687637223535</v>
      </c>
      <c r="AA55" s="17"/>
      <c r="AB55" s="17"/>
      <c r="AC55" s="17"/>
      <c r="AD55" s="21"/>
      <c r="AE55" s="21"/>
      <c r="AF55" s="21"/>
    </row>
    <row r="56" spans="1:32" ht="13.8" thickBot="1">
      <c r="A56" s="4">
        <v>38017</v>
      </c>
      <c r="B56" s="7">
        <f>VLOOKUP(A56,グロースA!$A$2:$G$2422,4,1)</f>
        <v>4578</v>
      </c>
      <c r="C56" s="7">
        <f>VLOOKUP(A56,グロースB!$A$2:$G$2527,4,1)</f>
        <v>6276</v>
      </c>
      <c r="D56" s="17">
        <f t="shared" si="13"/>
        <v>1.1712707182320425</v>
      </c>
      <c r="E56" s="17">
        <f t="shared" si="14"/>
        <v>2.5490196078431282</v>
      </c>
      <c r="G56" s="26">
        <v>37956</v>
      </c>
      <c r="H56">
        <v>5.0000000000000001E-3</v>
      </c>
      <c r="I56" s="1">
        <f t="shared" si="11"/>
        <v>4.1666666666666669E-4</v>
      </c>
      <c r="K56">
        <v>20040131</v>
      </c>
      <c r="L56">
        <v>0.75660000000000005</v>
      </c>
      <c r="M56" s="1">
        <f t="shared" si="12"/>
        <v>0.75618333333333343</v>
      </c>
      <c r="N56"/>
      <c r="O56" s="7"/>
      <c r="P56" s="4">
        <v>38017</v>
      </c>
      <c r="Q56" s="19">
        <f t="shared" si="15"/>
        <v>0.41467071823204249</v>
      </c>
      <c r="R56" s="19">
        <f t="shared" si="16"/>
        <v>1.792419607843128</v>
      </c>
      <c r="S56" s="19">
        <f t="shared" si="17"/>
        <v>0.59687329921876631</v>
      </c>
      <c r="T56" s="19">
        <f t="shared" si="18"/>
        <v>0.99709897785452783</v>
      </c>
      <c r="W56" s="4">
        <v>38017</v>
      </c>
      <c r="X56" s="19">
        <f t="shared" si="19"/>
        <v>1.1708540515653758</v>
      </c>
      <c r="Y56" s="19">
        <f t="shared" si="20"/>
        <v>2.5486029411764615</v>
      </c>
      <c r="AA56" s="17"/>
      <c r="AB56" s="17"/>
      <c r="AC56" s="17"/>
      <c r="AD56" s="21"/>
      <c r="AE56" s="21"/>
      <c r="AF56" s="21"/>
    </row>
    <row r="57" spans="1:32" ht="13.8" thickBot="1">
      <c r="A57" s="4">
        <v>38046</v>
      </c>
      <c r="B57" s="7">
        <f>VLOOKUP(A57,グロースA!$A$2:$G$2422,4,1)</f>
        <v>4666</v>
      </c>
      <c r="C57" s="7">
        <f>VLOOKUP(A57,グロースB!$A$2:$G$2527,4,1)</f>
        <v>6355</v>
      </c>
      <c r="D57" s="17">
        <f t="shared" si="13"/>
        <v>1.9222367846221111</v>
      </c>
      <c r="E57" s="17">
        <f t="shared" si="14"/>
        <v>1.2587635436583922</v>
      </c>
      <c r="G57" s="26">
        <v>37987</v>
      </c>
      <c r="H57">
        <v>1.7000000000000001E-2</v>
      </c>
      <c r="I57" s="1">
        <f t="shared" si="11"/>
        <v>1.4166666666666668E-3</v>
      </c>
      <c r="K57">
        <v>20040229</v>
      </c>
      <c r="L57">
        <v>2.9419</v>
      </c>
      <c r="M57" s="1">
        <f t="shared" si="12"/>
        <v>2.9404833333333333</v>
      </c>
      <c r="N57"/>
      <c r="O57" s="7"/>
      <c r="P57" s="4">
        <v>38046</v>
      </c>
      <c r="Q57" s="19">
        <f t="shared" si="15"/>
        <v>-1.0196632153778888</v>
      </c>
      <c r="R57" s="19">
        <f t="shared" si="16"/>
        <v>-1.6831364563416078</v>
      </c>
      <c r="S57" s="19">
        <f t="shared" si="17"/>
        <v>0.59078720174422017</v>
      </c>
      <c r="T57" s="19">
        <f t="shared" si="18"/>
        <v>0.98031644145244878</v>
      </c>
      <c r="W57" s="4">
        <v>38046</v>
      </c>
      <c r="X57" s="19">
        <f t="shared" si="19"/>
        <v>1.9208201179554445</v>
      </c>
      <c r="Y57" s="19">
        <f t="shared" si="20"/>
        <v>1.2573468769917255</v>
      </c>
      <c r="AA57" s="17"/>
      <c r="AB57" s="17"/>
      <c r="AC57" s="17"/>
      <c r="AD57" s="21"/>
      <c r="AE57" s="21"/>
      <c r="AF57" s="21"/>
    </row>
    <row r="58" spans="1:32" ht="13.8" thickBot="1">
      <c r="A58" s="4">
        <v>38077</v>
      </c>
      <c r="B58" s="7">
        <f>VLOOKUP(A58,グロースA!$A$2:$G$2422,4,1)</f>
        <v>5153</v>
      </c>
      <c r="C58" s="7">
        <f>VLOOKUP(A58,グロースB!$A$2:$G$2527,4,1)</f>
        <v>6785</v>
      </c>
      <c r="D58" s="17">
        <f t="shared" si="13"/>
        <v>10.437205315045016</v>
      </c>
      <c r="E58" s="17">
        <f t="shared" si="14"/>
        <v>6.7663257277734035</v>
      </c>
      <c r="G58" s="26">
        <v>38018</v>
      </c>
      <c r="H58">
        <v>2.5000000000000001E-2</v>
      </c>
      <c r="I58" s="1">
        <f t="shared" si="11"/>
        <v>2.0833333333333333E-3</v>
      </c>
      <c r="K58">
        <v>20040331</v>
      </c>
      <c r="L58">
        <v>9.3635000000000002</v>
      </c>
      <c r="M58" s="1">
        <f t="shared" si="12"/>
        <v>9.3614166666666669</v>
      </c>
      <c r="N58"/>
      <c r="O58" s="7"/>
      <c r="P58" s="4">
        <v>38077</v>
      </c>
      <c r="Q58" s="19">
        <f t="shared" si="15"/>
        <v>1.0737053150450162</v>
      </c>
      <c r="R58" s="19">
        <f t="shared" si="16"/>
        <v>-2.5971742722265967</v>
      </c>
      <c r="S58" s="19">
        <f t="shared" si="17"/>
        <v>0.59713051532995365</v>
      </c>
      <c r="T58" s="19">
        <f t="shared" si="18"/>
        <v>0.95485591504863843</v>
      </c>
      <c r="W58" s="4">
        <v>38077</v>
      </c>
      <c r="X58" s="19">
        <f t="shared" si="19"/>
        <v>10.435121981711683</v>
      </c>
      <c r="Y58" s="19">
        <f t="shared" si="20"/>
        <v>6.7642423944400702</v>
      </c>
      <c r="AA58" s="17"/>
      <c r="AB58" s="17"/>
      <c r="AC58" s="17"/>
      <c r="AD58" s="21"/>
      <c r="AE58" s="21"/>
      <c r="AF58" s="21"/>
    </row>
    <row r="59" spans="1:32" ht="13.8" thickBot="1">
      <c r="A59" s="4">
        <v>38107</v>
      </c>
      <c r="B59" s="7">
        <f>VLOOKUP(A59,グロースA!$A$2:$G$2422,4,1)</f>
        <v>5347</v>
      </c>
      <c r="C59" s="7">
        <f>VLOOKUP(A59,グロースB!$A$2:$G$2527,4,1)</f>
        <v>7142</v>
      </c>
      <c r="D59" s="17">
        <f t="shared" si="13"/>
        <v>3.7647972055113499</v>
      </c>
      <c r="E59" s="17">
        <f t="shared" si="14"/>
        <v>5.2616064848931554</v>
      </c>
      <c r="G59" s="26">
        <v>38047</v>
      </c>
      <c r="H59">
        <v>0.04</v>
      </c>
      <c r="I59" s="1">
        <f t="shared" si="11"/>
        <v>3.3333333333333335E-3</v>
      </c>
      <c r="K59">
        <v>20040430</v>
      </c>
      <c r="L59">
        <v>0.94259999999999999</v>
      </c>
      <c r="M59" s="1">
        <f t="shared" si="12"/>
        <v>0.93926666666666669</v>
      </c>
      <c r="N59"/>
      <c r="O59" s="7"/>
      <c r="P59" s="4">
        <v>38107</v>
      </c>
      <c r="Q59" s="19">
        <f t="shared" si="15"/>
        <v>2.8221972055113498</v>
      </c>
      <c r="R59" s="19">
        <f t="shared" si="16"/>
        <v>4.3190064848931558</v>
      </c>
      <c r="S59" s="19">
        <f t="shared" si="17"/>
        <v>0.61398271604685117</v>
      </c>
      <c r="T59" s="19">
        <f t="shared" si="18"/>
        <v>0.99609620394097509</v>
      </c>
      <c r="W59" s="4">
        <v>38107</v>
      </c>
      <c r="X59" s="19">
        <f t="shared" si="19"/>
        <v>3.7614638721780165</v>
      </c>
      <c r="Y59" s="19">
        <f t="shared" si="20"/>
        <v>5.2582731515598224</v>
      </c>
      <c r="AA59" s="17"/>
      <c r="AB59" s="17"/>
      <c r="AC59" s="17"/>
      <c r="AD59" s="21"/>
      <c r="AE59" s="21"/>
      <c r="AF59" s="21"/>
    </row>
    <row r="60" spans="1:32" ht="13.8" thickBot="1">
      <c r="A60" s="4">
        <v>38138</v>
      </c>
      <c r="B60" s="7">
        <f>VLOOKUP(A60,グロースA!$A$2:$G$2422,4,1)</f>
        <v>5118</v>
      </c>
      <c r="C60" s="7">
        <f>VLOOKUP(A60,グロースB!$A$2:$G$2527,4,1)</f>
        <v>6829</v>
      </c>
      <c r="D60" s="17">
        <f t="shared" si="13"/>
        <v>-4.2827753880680719</v>
      </c>
      <c r="E60" s="17">
        <f t="shared" si="14"/>
        <v>-4.3825259031083696</v>
      </c>
      <c r="G60" s="26">
        <v>38078</v>
      </c>
      <c r="H60">
        <v>1.9E-2</v>
      </c>
      <c r="I60" s="1">
        <f t="shared" si="11"/>
        <v>1.5833333333333333E-3</v>
      </c>
      <c r="K60">
        <v>20040531</v>
      </c>
      <c r="L60">
        <v>-3.7850000000000001</v>
      </c>
      <c r="M60" s="1">
        <f t="shared" si="12"/>
        <v>-3.7865833333333336</v>
      </c>
      <c r="N60"/>
      <c r="O60" s="7"/>
      <c r="P60" s="4">
        <v>38138</v>
      </c>
      <c r="Q60" s="19">
        <f t="shared" si="15"/>
        <v>-0.49777538806807176</v>
      </c>
      <c r="R60" s="19">
        <f t="shared" si="16"/>
        <v>-0.5975259031083695</v>
      </c>
      <c r="S60" s="19">
        <f t="shared" si="17"/>
        <v>0.6109264611993781</v>
      </c>
      <c r="T60" s="19">
        <f t="shared" si="18"/>
        <v>0.99014427110254866</v>
      </c>
      <c r="W60" s="4">
        <v>38138</v>
      </c>
      <c r="X60" s="19">
        <f t="shared" si="19"/>
        <v>-4.2843587214014054</v>
      </c>
      <c r="Y60" s="19">
        <f t="shared" si="20"/>
        <v>-4.3841092364417031</v>
      </c>
      <c r="AA60" s="17"/>
      <c r="AB60" s="17"/>
      <c r="AC60" s="17"/>
      <c r="AD60" s="21"/>
      <c r="AE60" s="21"/>
      <c r="AF60" s="21"/>
    </row>
    <row r="61" spans="1:32" ht="13.8" thickBot="1">
      <c r="A61" s="4">
        <v>38168</v>
      </c>
      <c r="B61" s="7">
        <f>VLOOKUP(A61,グロースA!$A$2:$G$2422,4,1)</f>
        <v>5391</v>
      </c>
      <c r="C61" s="7">
        <f>VLOOKUP(A61,グロースB!$A$2:$G$2527,4,1)</f>
        <v>7099</v>
      </c>
      <c r="D61" s="17">
        <f t="shared" si="13"/>
        <v>5.3341148886283607</v>
      </c>
      <c r="E61" s="17">
        <f t="shared" si="14"/>
        <v>3.9537267535510345</v>
      </c>
      <c r="G61" s="26">
        <v>38108</v>
      </c>
      <c r="H61">
        <v>2.8000000000000001E-2</v>
      </c>
      <c r="I61" s="1">
        <f t="shared" si="11"/>
        <v>2.3333333333333335E-3</v>
      </c>
      <c r="K61">
        <v>20040630</v>
      </c>
      <c r="L61">
        <v>4.6905999999999999</v>
      </c>
      <c r="M61" s="1">
        <f t="shared" si="12"/>
        <v>4.6882666666666664</v>
      </c>
      <c r="N61"/>
      <c r="O61" s="7"/>
      <c r="P61" s="4">
        <v>38168</v>
      </c>
      <c r="Q61" s="19">
        <f t="shared" si="15"/>
        <v>0.64351488862836081</v>
      </c>
      <c r="R61" s="19">
        <f t="shared" si="16"/>
        <v>-0.73687324644896535</v>
      </c>
      <c r="S61" s="19">
        <f t="shared" si="17"/>
        <v>0.61485786393576658</v>
      </c>
      <c r="T61" s="19">
        <f t="shared" si="18"/>
        <v>0.98284816286754684</v>
      </c>
      <c r="W61" s="4">
        <v>38168</v>
      </c>
      <c r="X61" s="19">
        <f t="shared" si="19"/>
        <v>5.3317815552950272</v>
      </c>
      <c r="Y61" s="19">
        <f t="shared" si="20"/>
        <v>3.951393420217701</v>
      </c>
      <c r="AA61" s="17"/>
      <c r="AB61" s="17"/>
      <c r="AC61" s="17"/>
      <c r="AD61" s="21"/>
      <c r="AE61" s="21"/>
      <c r="AF61" s="21"/>
    </row>
    <row r="62" spans="1:32" ht="13.8" thickBot="1">
      <c r="A62" s="4">
        <v>38199</v>
      </c>
      <c r="B62" s="7">
        <f>VLOOKUP(A62,グロースA!$A$2:$G$2422,4,1)</f>
        <v>5092</v>
      </c>
      <c r="C62" s="7">
        <f>VLOOKUP(A62,グロースB!$A$2:$G$2527,4,1)</f>
        <v>6774</v>
      </c>
      <c r="D62" s="17">
        <f t="shared" si="13"/>
        <v>-5.5462808384344253</v>
      </c>
      <c r="E62" s="17">
        <f t="shared" si="14"/>
        <v>-4.5781095929004039</v>
      </c>
      <c r="G62" s="26">
        <v>38139</v>
      </c>
      <c r="H62">
        <v>2.1000000000000001E-2</v>
      </c>
      <c r="I62" s="1">
        <f t="shared" si="11"/>
        <v>1.75E-3</v>
      </c>
      <c r="K62">
        <v>20040731</v>
      </c>
      <c r="L62">
        <v>-4.2168000000000001</v>
      </c>
      <c r="M62" s="1">
        <f t="shared" si="12"/>
        <v>-4.2185500000000005</v>
      </c>
      <c r="N62"/>
      <c r="O62" s="7"/>
      <c r="P62" s="4">
        <v>38199</v>
      </c>
      <c r="Q62" s="19">
        <f t="shared" si="15"/>
        <v>-1.3294808384344252</v>
      </c>
      <c r="R62" s="19">
        <f t="shared" si="16"/>
        <v>-0.36130959290040376</v>
      </c>
      <c r="S62" s="19">
        <f t="shared" si="17"/>
        <v>0.60668344645113337</v>
      </c>
      <c r="T62" s="19">
        <f t="shared" si="18"/>
        <v>0.97929703817146097</v>
      </c>
      <c r="W62" s="4">
        <v>38199</v>
      </c>
      <c r="X62" s="19">
        <f t="shared" si="19"/>
        <v>-5.5480308384344257</v>
      </c>
      <c r="Y62" s="19">
        <f t="shared" si="20"/>
        <v>-4.5798595929004042</v>
      </c>
      <c r="AA62" s="17"/>
      <c r="AB62" s="17"/>
      <c r="AC62" s="17"/>
      <c r="AD62" s="21"/>
      <c r="AE62" s="21"/>
      <c r="AF62" s="21"/>
    </row>
    <row r="63" spans="1:32" ht="13.8" thickBot="1">
      <c r="A63" s="4">
        <v>38230</v>
      </c>
      <c r="B63" s="7">
        <f>VLOOKUP(A63,グロースA!$A$2:$G$2422,4,1)</f>
        <v>5066</v>
      </c>
      <c r="C63" s="7">
        <f>VLOOKUP(A63,グロースB!$A$2:$G$2527,4,1)</f>
        <v>6602</v>
      </c>
      <c r="D63" s="17">
        <f t="shared" si="13"/>
        <v>-0.51060487038491198</v>
      </c>
      <c r="E63" s="17">
        <f t="shared" si="14"/>
        <v>-2.5391201653380602</v>
      </c>
      <c r="G63" s="26">
        <v>38169</v>
      </c>
      <c r="H63">
        <v>2.5999999999999999E-2</v>
      </c>
      <c r="I63" s="1">
        <f t="shared" si="11"/>
        <v>2.1666666666666666E-3</v>
      </c>
      <c r="K63">
        <v>20040831</v>
      </c>
      <c r="L63">
        <v>-1.1676</v>
      </c>
      <c r="M63" s="1">
        <f t="shared" si="12"/>
        <v>-1.1697666666666666</v>
      </c>
      <c r="N63"/>
      <c r="O63" s="7"/>
      <c r="P63" s="4">
        <v>38230</v>
      </c>
      <c r="Q63" s="19">
        <f t="shared" si="15"/>
        <v>0.65699512961508799</v>
      </c>
      <c r="R63" s="19">
        <f t="shared" si="16"/>
        <v>-1.3715201653380602</v>
      </c>
      <c r="S63" s="19">
        <f t="shared" si="17"/>
        <v>0.61066932714649824</v>
      </c>
      <c r="T63" s="19">
        <f t="shared" si="18"/>
        <v>0.96586578181438099</v>
      </c>
      <c r="W63" s="4">
        <v>38230</v>
      </c>
      <c r="X63" s="19">
        <f t="shared" si="19"/>
        <v>-0.51277153705157863</v>
      </c>
      <c r="Y63" s="19">
        <f t="shared" si="20"/>
        <v>-2.5412868320047268</v>
      </c>
      <c r="AA63" s="17"/>
      <c r="AB63" s="17"/>
      <c r="AC63" s="17"/>
      <c r="AD63" s="21"/>
      <c r="AE63" s="21"/>
      <c r="AF63" s="21"/>
    </row>
    <row r="64" spans="1:32" ht="13.8" thickBot="1">
      <c r="A64" s="4">
        <v>38260</v>
      </c>
      <c r="B64" s="7">
        <f>VLOOKUP(A64,グロースA!$A$2:$G$2422,4,1)</f>
        <v>4909</v>
      </c>
      <c r="C64" s="7">
        <f>VLOOKUP(A64,グロースB!$A$2:$G$2527,4,1)</f>
        <v>6411</v>
      </c>
      <c r="D64" s="17">
        <f t="shared" si="13"/>
        <v>-3.0990919857876054</v>
      </c>
      <c r="E64" s="17">
        <f t="shared" si="14"/>
        <v>-2.893062708270222</v>
      </c>
      <c r="G64" s="26">
        <v>38200</v>
      </c>
      <c r="H64">
        <v>3.5000000000000003E-2</v>
      </c>
      <c r="I64" s="1">
        <f t="shared" si="11"/>
        <v>2.9166666666666668E-3</v>
      </c>
      <c r="K64">
        <v>20040930</v>
      </c>
      <c r="L64">
        <v>-2.0686</v>
      </c>
      <c r="M64" s="1">
        <f t="shared" si="12"/>
        <v>-2.0715166666666667</v>
      </c>
      <c r="N64"/>
      <c r="O64" s="7"/>
      <c r="P64" s="4">
        <v>38260</v>
      </c>
      <c r="Q64" s="19">
        <f t="shared" si="15"/>
        <v>-1.0304919857876054</v>
      </c>
      <c r="R64" s="19">
        <f t="shared" si="16"/>
        <v>-0.82446270827022206</v>
      </c>
      <c r="S64" s="19">
        <f t="shared" si="17"/>
        <v>0.60437642867059049</v>
      </c>
      <c r="T64" s="19">
        <f t="shared" si="18"/>
        <v>0.95790257863137873</v>
      </c>
      <c r="W64" s="4">
        <v>38260</v>
      </c>
      <c r="X64" s="19">
        <f t="shared" si="19"/>
        <v>-3.102008652454272</v>
      </c>
      <c r="Y64" s="19">
        <f t="shared" si="20"/>
        <v>-2.8959793749368887</v>
      </c>
      <c r="AA64" s="17"/>
      <c r="AB64" s="17"/>
      <c r="AC64" s="17"/>
      <c r="AD64" s="21"/>
      <c r="AE64" s="21"/>
      <c r="AF64" s="21"/>
    </row>
    <row r="65" spans="1:32" ht="13.8" thickBot="1">
      <c r="A65" s="4">
        <v>38291</v>
      </c>
      <c r="B65" s="7">
        <f>VLOOKUP(A65,グロースA!$A$2:$G$2422,4,1)</f>
        <v>4799</v>
      </c>
      <c r="C65" s="7">
        <f>VLOOKUP(A65,グロースB!$A$2:$G$2527,4,1)</f>
        <v>6332</v>
      </c>
      <c r="D65" s="17">
        <f t="shared" si="13"/>
        <v>-2.2407822367080832</v>
      </c>
      <c r="E65" s="17">
        <f t="shared" si="14"/>
        <v>-1.232257058181252</v>
      </c>
      <c r="G65" s="26">
        <v>38231</v>
      </c>
      <c r="H65">
        <v>3.7999999999999999E-2</v>
      </c>
      <c r="I65" s="1">
        <f t="shared" si="11"/>
        <v>3.1666666666666666E-3</v>
      </c>
      <c r="K65">
        <v>20041031</v>
      </c>
      <c r="L65">
        <v>-1.4437</v>
      </c>
      <c r="M65" s="1">
        <f t="shared" si="12"/>
        <v>-1.4468666666666667</v>
      </c>
      <c r="N65"/>
      <c r="O65" s="7"/>
      <c r="P65" s="4">
        <v>38291</v>
      </c>
      <c r="Q65" s="19">
        <f t="shared" si="15"/>
        <v>-0.7970822367080832</v>
      </c>
      <c r="R65" s="19">
        <f t="shared" si="16"/>
        <v>0.21144294181874801</v>
      </c>
      <c r="S65" s="19">
        <f t="shared" si="17"/>
        <v>0.59955905151480648</v>
      </c>
      <c r="T65" s="19">
        <f t="shared" si="18"/>
        <v>0.95992799602339451</v>
      </c>
      <c r="W65" s="4">
        <v>38291</v>
      </c>
      <c r="X65" s="19">
        <f t="shared" si="19"/>
        <v>-2.2439489033747497</v>
      </c>
      <c r="Y65" s="19">
        <f t="shared" si="20"/>
        <v>-1.2354237248479187</v>
      </c>
      <c r="AA65" s="17"/>
      <c r="AB65" s="17"/>
      <c r="AC65" s="17"/>
      <c r="AD65" s="21"/>
      <c r="AE65" s="21"/>
      <c r="AF65" s="21"/>
    </row>
    <row r="66" spans="1:32" ht="13.8" thickBot="1">
      <c r="A66" s="4">
        <v>38321</v>
      </c>
      <c r="B66" s="7">
        <f>VLOOKUP(A66,グロースA!$A$2:$G$2422,4,1)</f>
        <v>4890</v>
      </c>
      <c r="C66" s="7">
        <f>VLOOKUP(A66,グロースB!$A$2:$G$2527,4,1)</f>
        <v>6373</v>
      </c>
      <c r="D66" s="17">
        <f t="shared" si="13"/>
        <v>1.8962283809127012</v>
      </c>
      <c r="E66" s="17">
        <f t="shared" si="14"/>
        <v>0.64750473783954376</v>
      </c>
      <c r="G66" s="26">
        <v>38261</v>
      </c>
      <c r="H66">
        <v>7.0000000000000001E-3</v>
      </c>
      <c r="I66" s="1">
        <f t="shared" si="11"/>
        <v>5.8333333333333338E-4</v>
      </c>
      <c r="K66">
        <v>20041130</v>
      </c>
      <c r="L66">
        <v>1.4451000000000001</v>
      </c>
      <c r="M66" s="1">
        <f t="shared" si="12"/>
        <v>1.4445166666666667</v>
      </c>
      <c r="N66"/>
      <c r="O66" s="7"/>
      <c r="P66" s="4">
        <v>38321</v>
      </c>
      <c r="Q66" s="19">
        <f t="shared" si="15"/>
        <v>0.45112838091270113</v>
      </c>
      <c r="R66" s="19">
        <f t="shared" si="16"/>
        <v>-0.79759526216045629</v>
      </c>
      <c r="S66" s="19">
        <f t="shared" si="17"/>
        <v>0.60226383255652083</v>
      </c>
      <c r="T66" s="19">
        <f t="shared" si="18"/>
        <v>0.95227165580696016</v>
      </c>
      <c r="W66" s="4">
        <v>38321</v>
      </c>
      <c r="X66" s="19">
        <f t="shared" si="19"/>
        <v>1.8956450475793678</v>
      </c>
      <c r="Y66" s="19">
        <f t="shared" si="20"/>
        <v>0.64692140450621038</v>
      </c>
      <c r="AA66" s="17"/>
      <c r="AB66" s="17"/>
      <c r="AC66" s="17"/>
      <c r="AD66" s="21"/>
      <c r="AE66" s="21"/>
      <c r="AF66" s="21"/>
    </row>
    <row r="67" spans="1:32" ht="13.8" thickBot="1">
      <c r="A67" s="4">
        <v>38352</v>
      </c>
      <c r="B67" s="7">
        <f>VLOOKUP(A67,グロースA!$A$2:$G$2422,4,1)</f>
        <v>5095</v>
      </c>
      <c r="C67" s="7">
        <f>VLOOKUP(A67,グロースB!$A$2:$G$2527,4,1)</f>
        <v>6541</v>
      </c>
      <c r="D67" s="17">
        <f t="shared" si="13"/>
        <v>4.1922290388548111</v>
      </c>
      <c r="E67" s="17">
        <f t="shared" si="14"/>
        <v>2.6361211360426795</v>
      </c>
      <c r="G67" s="26">
        <v>38292</v>
      </c>
      <c r="H67">
        <v>6.8000000000000005E-2</v>
      </c>
      <c r="I67" s="1">
        <f t="shared" si="11"/>
        <v>5.6666666666666671E-3</v>
      </c>
      <c r="K67">
        <v>20041231</v>
      </c>
      <c r="L67">
        <v>4.72</v>
      </c>
      <c r="M67" s="1">
        <f t="shared" si="12"/>
        <v>4.7143333333333333</v>
      </c>
      <c r="N67"/>
      <c r="O67" s="7"/>
      <c r="P67" s="4">
        <v>38352</v>
      </c>
      <c r="Q67" s="19">
        <f t="shared" si="15"/>
        <v>-0.52777096114518862</v>
      </c>
      <c r="R67" s="19">
        <f t="shared" si="16"/>
        <v>-2.0838788639573202</v>
      </c>
      <c r="S67" s="19">
        <f t="shared" si="17"/>
        <v>0.59908525893880737</v>
      </c>
      <c r="T67" s="19">
        <f t="shared" si="18"/>
        <v>0.93242746804414245</v>
      </c>
      <c r="W67" s="4">
        <v>38352</v>
      </c>
      <c r="X67" s="19">
        <f t="shared" si="19"/>
        <v>4.1865623721881446</v>
      </c>
      <c r="Y67" s="19">
        <f t="shared" si="20"/>
        <v>2.630454469376013</v>
      </c>
      <c r="AA67" s="17"/>
      <c r="AB67" s="17"/>
      <c r="AC67" s="17"/>
      <c r="AD67" s="21"/>
      <c r="AE67" s="21"/>
      <c r="AF67" s="21"/>
    </row>
    <row r="68" spans="1:32" ht="13.8" thickBot="1">
      <c r="A68" s="4">
        <v>38383</v>
      </c>
      <c r="B68" s="7">
        <f>VLOOKUP(A68,グロースA!$A$2:$G$2422,4,1)</f>
        <v>5109</v>
      </c>
      <c r="C68" s="7">
        <f>VLOOKUP(A68,グロースB!$A$2:$G$2527,4,1)</f>
        <v>6525</v>
      </c>
      <c r="D68" s="17">
        <f t="shared" si="13"/>
        <v>0.27477919528950956</v>
      </c>
      <c r="E68" s="17">
        <f t="shared" si="14"/>
        <v>-0.24461091576211125</v>
      </c>
      <c r="G68" s="26">
        <v>38322</v>
      </c>
      <c r="H68">
        <v>5.0000000000000001E-3</v>
      </c>
      <c r="I68" s="1">
        <f t="shared" si="11"/>
        <v>4.1666666666666669E-4</v>
      </c>
      <c r="K68">
        <v>20050131</v>
      </c>
      <c r="L68">
        <v>-0.43669999999999998</v>
      </c>
      <c r="M68" s="1">
        <f t="shared" si="12"/>
        <v>-0.43711666666666665</v>
      </c>
      <c r="N68"/>
      <c r="O68" s="7"/>
      <c r="P68" s="4">
        <v>38383</v>
      </c>
      <c r="Q68" s="19">
        <f t="shared" si="15"/>
        <v>0.71147919528950954</v>
      </c>
      <c r="R68" s="19">
        <f t="shared" si="16"/>
        <v>0.19208908423788873</v>
      </c>
      <c r="S68" s="19">
        <f t="shared" si="17"/>
        <v>0.60334762591820323</v>
      </c>
      <c r="T68" s="19">
        <f t="shared" si="18"/>
        <v>0.93421855942869103</v>
      </c>
      <c r="W68" s="4">
        <v>38383</v>
      </c>
      <c r="X68" s="19">
        <f t="shared" si="19"/>
        <v>0.27436252862284288</v>
      </c>
      <c r="Y68" s="19">
        <f t="shared" si="20"/>
        <v>-0.24502758242877792</v>
      </c>
      <c r="AA68" s="17"/>
      <c r="AB68" s="17"/>
      <c r="AC68" s="17"/>
      <c r="AD68" s="21"/>
      <c r="AE68" s="21"/>
      <c r="AF68" s="21"/>
    </row>
    <row r="69" spans="1:32" ht="13.8" thickBot="1">
      <c r="A69" s="4">
        <v>38411</v>
      </c>
      <c r="B69" s="7">
        <f>VLOOKUP(A69,グロースA!$A$2:$G$2422,4,1)</f>
        <v>5190</v>
      </c>
      <c r="C69" s="7">
        <f>VLOOKUP(A69,グロースB!$A$2:$G$2527,4,1)</f>
        <v>6694</v>
      </c>
      <c r="D69" s="17">
        <f t="shared" si="13"/>
        <v>1.5854374633000656</v>
      </c>
      <c r="E69" s="17">
        <f t="shared" si="14"/>
        <v>2.5900383141762351</v>
      </c>
      <c r="G69" s="26">
        <v>38353</v>
      </c>
      <c r="H69">
        <v>8.0000000000000002E-3</v>
      </c>
      <c r="I69" s="1">
        <f t="shared" si="11"/>
        <v>6.6666666666666664E-4</v>
      </c>
      <c r="K69">
        <v>20050228</v>
      </c>
      <c r="L69">
        <v>2.8624000000000001</v>
      </c>
      <c r="M69" s="1">
        <f t="shared" si="12"/>
        <v>2.8617333333333335</v>
      </c>
      <c r="N69"/>
      <c r="O69" s="7"/>
      <c r="P69" s="4">
        <v>38411</v>
      </c>
      <c r="Q69" s="19">
        <f t="shared" si="15"/>
        <v>-1.2769625366999344</v>
      </c>
      <c r="R69" s="19">
        <f t="shared" si="16"/>
        <v>-0.27236168582376497</v>
      </c>
      <c r="S69" s="19">
        <f t="shared" si="17"/>
        <v>0.59564310276915933</v>
      </c>
      <c r="T69" s="19">
        <f t="shared" si="18"/>
        <v>0.93167410601095257</v>
      </c>
      <c r="W69" s="4">
        <v>38411</v>
      </c>
      <c r="X69" s="19">
        <f t="shared" si="19"/>
        <v>1.584770796633399</v>
      </c>
      <c r="Y69" s="19">
        <f t="shared" si="20"/>
        <v>2.5893716475095685</v>
      </c>
      <c r="AA69" s="17"/>
      <c r="AB69" s="17"/>
      <c r="AC69" s="17"/>
      <c r="AD69" s="21"/>
      <c r="AE69" s="21"/>
      <c r="AF69" s="21"/>
    </row>
    <row r="70" spans="1:32" ht="13.8" thickBot="1">
      <c r="A70" s="4">
        <v>38442</v>
      </c>
      <c r="B70" s="7">
        <f>VLOOKUP(A70,グロースA!$A$2:$G$2422,4,1)</f>
        <v>5187</v>
      </c>
      <c r="C70" s="7">
        <f>VLOOKUP(A70,グロースB!$A$2:$G$2527,4,1)</f>
        <v>6749</v>
      </c>
      <c r="D70" s="17">
        <f t="shared" si="13"/>
        <v>-5.7803468208095232E-2</v>
      </c>
      <c r="E70" s="17">
        <f t="shared" si="14"/>
        <v>0.82163131162233949</v>
      </c>
      <c r="G70" s="26">
        <v>38384</v>
      </c>
      <c r="H70">
        <v>5.0000000000000001E-3</v>
      </c>
      <c r="I70" s="1">
        <f t="shared" si="11"/>
        <v>4.1666666666666669E-4</v>
      </c>
      <c r="K70">
        <v>20050331</v>
      </c>
      <c r="L70">
        <v>1.0590999999999999</v>
      </c>
      <c r="M70" s="1">
        <f t="shared" si="12"/>
        <v>1.0586833333333332</v>
      </c>
      <c r="N70"/>
      <c r="O70" s="7"/>
      <c r="P70" s="4">
        <v>38442</v>
      </c>
      <c r="Q70" s="19">
        <f t="shared" si="15"/>
        <v>-1.1169034682080952</v>
      </c>
      <c r="R70" s="19">
        <f t="shared" si="16"/>
        <v>-0.23746868837766044</v>
      </c>
      <c r="S70" s="19">
        <f t="shared" si="17"/>
        <v>0.58899034429618824</v>
      </c>
      <c r="T70" s="19">
        <f t="shared" si="18"/>
        <v>0.92946167173145411</v>
      </c>
      <c r="W70" s="4">
        <v>38442</v>
      </c>
      <c r="X70" s="19">
        <f t="shared" si="19"/>
        <v>-5.8220134874761902E-2</v>
      </c>
      <c r="Y70" s="19">
        <f t="shared" si="20"/>
        <v>0.82121464495567287</v>
      </c>
      <c r="AA70" s="17"/>
      <c r="AB70" s="17"/>
      <c r="AC70" s="17"/>
      <c r="AD70" s="21"/>
      <c r="AE70" s="21"/>
      <c r="AF70" s="21"/>
    </row>
    <row r="71" spans="1:32" ht="13.8" thickBot="1">
      <c r="A71" s="4">
        <v>38472</v>
      </c>
      <c r="B71" s="7">
        <f>VLOOKUP(A71,グロースA!$A$2:$G$2422,4,1)</f>
        <v>5010</v>
      </c>
      <c r="C71" s="7">
        <f>VLOOKUP(A71,グロースB!$A$2:$G$2527,4,1)</f>
        <v>6614</v>
      </c>
      <c r="D71" s="17">
        <f t="shared" si="13"/>
        <v>-3.4123770965876266</v>
      </c>
      <c r="E71" s="17">
        <f t="shared" si="14"/>
        <v>-2.0002963401985485</v>
      </c>
      <c r="G71" s="26">
        <v>38412</v>
      </c>
      <c r="H71">
        <v>8.9999999999999993E-3</v>
      </c>
      <c r="I71" s="1">
        <f t="shared" si="11"/>
        <v>7.4999999999999991E-4</v>
      </c>
      <c r="K71">
        <v>20050430</v>
      </c>
      <c r="L71">
        <v>-4.2167000000000003</v>
      </c>
      <c r="M71" s="1">
        <f t="shared" si="12"/>
        <v>-4.2174500000000004</v>
      </c>
      <c r="N71"/>
      <c r="O71" s="7"/>
      <c r="P71" s="4">
        <v>38472</v>
      </c>
      <c r="Q71" s="19">
        <f t="shared" si="15"/>
        <v>0.80432290341237378</v>
      </c>
      <c r="R71" s="19">
        <f t="shared" si="16"/>
        <v>2.2164036598014518</v>
      </c>
      <c r="S71" s="19">
        <f t="shared" si="17"/>
        <v>0.59372772853424982</v>
      </c>
      <c r="T71" s="19">
        <f t="shared" si="18"/>
        <v>0.95006229424016175</v>
      </c>
      <c r="W71" s="4">
        <v>38472</v>
      </c>
      <c r="X71" s="19">
        <f t="shared" si="19"/>
        <v>-3.4131270965876266</v>
      </c>
      <c r="Y71" s="19">
        <f t="shared" si="20"/>
        <v>-2.0010463401985485</v>
      </c>
      <c r="AA71" s="17"/>
      <c r="AB71" s="17"/>
      <c r="AC71" s="17"/>
      <c r="AD71" s="21"/>
      <c r="AE71" s="21"/>
      <c r="AF71" s="21"/>
    </row>
    <row r="72" spans="1:32" ht="13.8" thickBot="1">
      <c r="A72" s="4">
        <v>38503</v>
      </c>
      <c r="B72" s="7">
        <f>VLOOKUP(A72,グロースA!$A$2:$G$2422,4,1)</f>
        <v>5104</v>
      </c>
      <c r="C72" s="7">
        <f>VLOOKUP(A72,グロースB!$A$2:$G$2527,4,1)</f>
        <v>6706</v>
      </c>
      <c r="D72" s="17">
        <f t="shared" si="13"/>
        <v>1.8762475049900251</v>
      </c>
      <c r="E72" s="17">
        <f t="shared" si="14"/>
        <v>1.3909888116117264</v>
      </c>
      <c r="G72" s="26">
        <v>38443</v>
      </c>
      <c r="H72">
        <v>7.0000000000000001E-3</v>
      </c>
      <c r="I72" s="1">
        <f t="shared" si="11"/>
        <v>5.8333333333333338E-4</v>
      </c>
      <c r="K72">
        <v>20050531</v>
      </c>
      <c r="L72">
        <v>1.5116000000000001</v>
      </c>
      <c r="M72" s="1">
        <f t="shared" si="12"/>
        <v>1.5110166666666667</v>
      </c>
      <c r="N72"/>
      <c r="O72" s="7"/>
      <c r="P72" s="4">
        <v>38503</v>
      </c>
      <c r="Q72" s="19">
        <f t="shared" si="15"/>
        <v>0.36464750499002507</v>
      </c>
      <c r="R72" s="19">
        <f t="shared" si="16"/>
        <v>-0.12061118838827367</v>
      </c>
      <c r="S72" s="19">
        <f t="shared" si="17"/>
        <v>0.59589274188278396</v>
      </c>
      <c r="T72" s="19">
        <f t="shared" si="18"/>
        <v>0.94891641281664973</v>
      </c>
      <c r="W72" s="4">
        <v>38503</v>
      </c>
      <c r="X72" s="19">
        <f t="shared" si="19"/>
        <v>1.8756641716566917</v>
      </c>
      <c r="Y72" s="19">
        <f t="shared" si="20"/>
        <v>1.390405478278393</v>
      </c>
      <c r="AA72" s="17"/>
      <c r="AB72" s="17"/>
      <c r="AC72" s="17"/>
      <c r="AD72" s="21"/>
      <c r="AE72" s="21"/>
      <c r="AF72" s="21"/>
    </row>
    <row r="73" spans="1:32" ht="13.8" thickBot="1">
      <c r="A73" s="4">
        <v>38533</v>
      </c>
      <c r="B73" s="7">
        <f>VLOOKUP(A73,グロースA!$A$2:$G$2422,4,1)</f>
        <v>5276</v>
      </c>
      <c r="C73" s="7">
        <f>VLOOKUP(A73,グロースB!$A$2:$G$2527,4,1)</f>
        <v>6907</v>
      </c>
      <c r="D73" s="17">
        <f t="shared" si="13"/>
        <v>3.3699059561128619</v>
      </c>
      <c r="E73" s="17">
        <f t="shared" si="14"/>
        <v>2.9973158365642627</v>
      </c>
      <c r="G73" s="26">
        <v>38473</v>
      </c>
      <c r="H73">
        <v>5.0000000000000001E-3</v>
      </c>
      <c r="I73" s="1">
        <f t="shared" si="11"/>
        <v>4.1666666666666669E-4</v>
      </c>
      <c r="K73">
        <v>20050630</v>
      </c>
      <c r="L73">
        <v>2.9481000000000002</v>
      </c>
      <c r="M73" s="1">
        <f t="shared" si="12"/>
        <v>2.9476833333333334</v>
      </c>
      <c r="N73"/>
      <c r="O73" s="7"/>
      <c r="P73" s="4">
        <v>38533</v>
      </c>
      <c r="Q73" s="19">
        <f t="shared" si="15"/>
        <v>0.42180595611286176</v>
      </c>
      <c r="R73" s="19">
        <f t="shared" si="16"/>
        <v>4.9215836564262538E-2</v>
      </c>
      <c r="S73" s="19">
        <f t="shared" si="17"/>
        <v>0.59840625296008976</v>
      </c>
      <c r="T73" s="19">
        <f t="shared" si="18"/>
        <v>0.9493834299675129</v>
      </c>
      <c r="W73" s="4">
        <v>38533</v>
      </c>
      <c r="X73" s="19">
        <f t="shared" si="19"/>
        <v>3.3694892894461952</v>
      </c>
      <c r="Y73" s="19">
        <f t="shared" si="20"/>
        <v>2.996899169897596</v>
      </c>
      <c r="AA73" s="17"/>
      <c r="AB73" s="17"/>
      <c r="AC73" s="17"/>
      <c r="AD73" s="21"/>
      <c r="AE73" s="21"/>
      <c r="AF73" s="21"/>
    </row>
    <row r="74" spans="1:32" ht="13.8" thickBot="1">
      <c r="A74" s="4">
        <v>38564</v>
      </c>
      <c r="B74" s="7">
        <f>VLOOKUP(A74,グロースA!$A$2:$G$2422,4,1)</f>
        <v>5380</v>
      </c>
      <c r="C74" s="7">
        <f>VLOOKUP(A74,グロースB!$A$2:$G$2527,4,1)</f>
        <v>7091</v>
      </c>
      <c r="D74" s="17">
        <f t="shared" si="13"/>
        <v>1.9711902956785377</v>
      </c>
      <c r="E74" s="17">
        <f t="shared" si="14"/>
        <v>2.6639640943969978</v>
      </c>
      <c r="G74" s="26">
        <v>38504</v>
      </c>
      <c r="H74">
        <v>6.0000000000000001E-3</v>
      </c>
      <c r="I74" s="1">
        <f t="shared" si="11"/>
        <v>5.0000000000000001E-4</v>
      </c>
      <c r="K74">
        <v>20050731</v>
      </c>
      <c r="L74">
        <v>2.2418999999999998</v>
      </c>
      <c r="M74" s="1">
        <f t="shared" si="12"/>
        <v>2.2413999999999996</v>
      </c>
      <c r="N74"/>
      <c r="O74" s="7"/>
      <c r="P74" s="4">
        <v>38564</v>
      </c>
      <c r="Q74" s="19">
        <f t="shared" si="15"/>
        <v>-0.27070970432146213</v>
      </c>
      <c r="R74" s="19">
        <f t="shared" si="16"/>
        <v>0.42206409439699799</v>
      </c>
      <c r="S74" s="19">
        <f t="shared" si="17"/>
        <v>0.59678630916206032</v>
      </c>
      <c r="T74" s="19">
        <f t="shared" si="18"/>
        <v>0.95339043654356048</v>
      </c>
      <c r="W74" s="4">
        <v>38564</v>
      </c>
      <c r="X74" s="19">
        <f t="shared" si="19"/>
        <v>1.9706902956785377</v>
      </c>
      <c r="Y74" s="19">
        <f t="shared" si="20"/>
        <v>2.6634640943969976</v>
      </c>
      <c r="AA74" s="17"/>
      <c r="AB74" s="17"/>
      <c r="AC74" s="17"/>
      <c r="AD74" s="21"/>
      <c r="AE74" s="21"/>
      <c r="AF74" s="21"/>
    </row>
    <row r="75" spans="1:32" ht="13.8" thickBot="1">
      <c r="A75" s="4">
        <v>38595</v>
      </c>
      <c r="B75" s="7">
        <f>VLOOKUP(A75,グロースA!$A$2:$G$2422,4,1)</f>
        <v>5636</v>
      </c>
      <c r="C75" s="7">
        <f>VLOOKUP(A75,グロースB!$A$2:$G$2527,4,1)</f>
        <v>7354</v>
      </c>
      <c r="D75" s="17">
        <f t="shared" si="13"/>
        <v>4.75836431226766</v>
      </c>
      <c r="E75" s="17">
        <f t="shared" si="14"/>
        <v>3.7089268086306637</v>
      </c>
      <c r="G75" s="26">
        <v>38534</v>
      </c>
      <c r="H75">
        <v>4.0000000000000001E-3</v>
      </c>
      <c r="I75" s="1">
        <f t="shared" si="11"/>
        <v>3.3333333333333332E-4</v>
      </c>
      <c r="K75">
        <v>20050831</v>
      </c>
      <c r="L75">
        <v>5.4707999999999997</v>
      </c>
      <c r="M75" s="1">
        <f t="shared" si="12"/>
        <v>5.4704666666666659</v>
      </c>
      <c r="N75"/>
      <c r="O75" s="7"/>
      <c r="P75" s="4">
        <v>38595</v>
      </c>
      <c r="Q75" s="19">
        <f t="shared" si="15"/>
        <v>-0.71243568773233967</v>
      </c>
      <c r="R75" s="19">
        <f t="shared" si="16"/>
        <v>-1.761873191369336</v>
      </c>
      <c r="S75" s="19">
        <f t="shared" si="17"/>
        <v>0.59253459051608914</v>
      </c>
      <c r="T75" s="19">
        <f t="shared" si="18"/>
        <v>0.93659290603302048</v>
      </c>
      <c r="W75" s="4">
        <v>38595</v>
      </c>
      <c r="X75" s="19">
        <f t="shared" si="19"/>
        <v>4.7580309789343262</v>
      </c>
      <c r="Y75" s="19">
        <f t="shared" si="20"/>
        <v>3.7085934752973304</v>
      </c>
      <c r="AA75" s="17"/>
      <c r="AB75" s="17"/>
      <c r="AC75" s="17"/>
      <c r="AD75" s="21"/>
      <c r="AE75" s="21"/>
      <c r="AF75" s="21"/>
    </row>
    <row r="76" spans="1:32" ht="13.8" thickBot="1">
      <c r="A76" s="4">
        <v>38625</v>
      </c>
      <c r="B76" s="7">
        <f>VLOOKUP(A76,グロースA!$A$2:$G$2422,4,1)</f>
        <v>6200</v>
      </c>
      <c r="C76" s="7">
        <f>VLOOKUP(A76,グロースB!$A$2:$G$2527,4,1)</f>
        <v>7795</v>
      </c>
      <c r="D76" s="17">
        <f t="shared" si="13"/>
        <v>10.007097232079488</v>
      </c>
      <c r="E76" s="17">
        <f t="shared" si="14"/>
        <v>5.9967364699483383</v>
      </c>
      <c r="G76" s="26">
        <v>38565</v>
      </c>
      <c r="H76">
        <v>2.1999999999999999E-2</v>
      </c>
      <c r="I76" s="1">
        <f t="shared" si="11"/>
        <v>1.8333333333333333E-3</v>
      </c>
      <c r="K76">
        <v>20050930</v>
      </c>
      <c r="L76">
        <v>11.7668</v>
      </c>
      <c r="M76" s="1">
        <f t="shared" si="12"/>
        <v>11.764966666666666</v>
      </c>
      <c r="N76"/>
      <c r="O76" s="7"/>
      <c r="P76" s="4">
        <v>38625</v>
      </c>
      <c r="Q76" s="19">
        <f t="shared" si="15"/>
        <v>-1.7597027679205119</v>
      </c>
      <c r="R76" s="19">
        <f t="shared" si="16"/>
        <v>-5.7700635300516616</v>
      </c>
      <c r="S76" s="19">
        <f t="shared" si="17"/>
        <v>0.58210774292589107</v>
      </c>
      <c r="T76" s="19">
        <f t="shared" si="18"/>
        <v>0.88255090033695816</v>
      </c>
      <c r="W76" s="4">
        <v>38625</v>
      </c>
      <c r="X76" s="19">
        <f t="shared" si="19"/>
        <v>10.005263898746154</v>
      </c>
      <c r="Y76" s="19">
        <f t="shared" si="20"/>
        <v>5.9949031366150054</v>
      </c>
      <c r="AA76" s="17"/>
      <c r="AB76" s="17"/>
      <c r="AC76" s="17"/>
      <c r="AD76" s="21"/>
      <c r="AE76" s="21"/>
      <c r="AF76" s="21"/>
    </row>
    <row r="77" spans="1:32" ht="13.8" thickBot="1">
      <c r="A77" s="4">
        <v>38656</v>
      </c>
      <c r="B77" s="7">
        <f>VLOOKUP(A77,グロースA!$A$2:$G$2422,4,1)</f>
        <v>6381</v>
      </c>
      <c r="C77" s="7">
        <f>VLOOKUP(A77,グロースB!$A$2:$G$2527,4,1)</f>
        <v>7918</v>
      </c>
      <c r="D77" s="17">
        <f t="shared" si="13"/>
        <v>2.9193548387096868</v>
      </c>
      <c r="E77" s="17">
        <f t="shared" si="14"/>
        <v>1.5779345734445061</v>
      </c>
      <c r="G77" s="26">
        <v>38596</v>
      </c>
      <c r="H77">
        <v>0.12</v>
      </c>
      <c r="I77" s="1">
        <f t="shared" si="11"/>
        <v>0.01</v>
      </c>
      <c r="K77">
        <v>20051031</v>
      </c>
      <c r="L77">
        <v>2.2084999999999999</v>
      </c>
      <c r="M77" s="1">
        <f t="shared" si="12"/>
        <v>2.1985000000000001</v>
      </c>
      <c r="N77"/>
      <c r="O77" s="7"/>
      <c r="P77" s="4">
        <v>38656</v>
      </c>
      <c r="Q77" s="19">
        <f t="shared" si="15"/>
        <v>0.71085483870968691</v>
      </c>
      <c r="R77" s="19">
        <f t="shared" si="16"/>
        <v>-0.63056542655549386</v>
      </c>
      <c r="S77" s="19">
        <f t="shared" si="17"/>
        <v>0.5862456839829836</v>
      </c>
      <c r="T77" s="19">
        <f t="shared" si="18"/>
        <v>0.87698583948767905</v>
      </c>
      <c r="W77" s="4">
        <v>38656</v>
      </c>
      <c r="X77" s="19">
        <f t="shared" si="19"/>
        <v>2.909354838709687</v>
      </c>
      <c r="Y77" s="19">
        <f t="shared" si="20"/>
        <v>1.567934573444506</v>
      </c>
      <c r="AA77" s="17"/>
      <c r="AB77" s="17"/>
      <c r="AC77" s="17"/>
      <c r="AD77" s="21"/>
      <c r="AE77" s="21"/>
      <c r="AF77" s="21"/>
    </row>
    <row r="78" spans="1:32" ht="13.8" thickBot="1">
      <c r="A78" s="4">
        <v>38686</v>
      </c>
      <c r="B78" s="7">
        <f>VLOOKUP(A78,グロースA!$A$2:$G$2422,4,1)</f>
        <v>6810</v>
      </c>
      <c r="C78" s="7">
        <f>VLOOKUP(A78,グロースB!$A$2:$G$2527,4,1)</f>
        <v>8643</v>
      </c>
      <c r="D78" s="17">
        <f t="shared" si="13"/>
        <v>6.723084156088377</v>
      </c>
      <c r="E78" s="17">
        <f t="shared" si="14"/>
        <v>9.1563526142965479</v>
      </c>
      <c r="G78" s="26">
        <v>38626</v>
      </c>
      <c r="H78">
        <v>4.0000000000000001E-3</v>
      </c>
      <c r="I78" s="1">
        <f t="shared" si="11"/>
        <v>3.3333333333333332E-4</v>
      </c>
      <c r="K78">
        <v>20051130</v>
      </c>
      <c r="L78">
        <v>6.62</v>
      </c>
      <c r="M78" s="1">
        <f t="shared" si="12"/>
        <v>6.6196666666666664</v>
      </c>
      <c r="N78"/>
      <c r="O78" s="7"/>
      <c r="P78" s="4">
        <v>38686</v>
      </c>
      <c r="Q78" s="19">
        <f t="shared" si="15"/>
        <v>0.10308415608837684</v>
      </c>
      <c r="R78" s="19">
        <f t="shared" si="16"/>
        <v>2.5363526142965478</v>
      </c>
      <c r="S78" s="19">
        <f t="shared" si="17"/>
        <v>0.58685001039892193</v>
      </c>
      <c r="T78" s="19">
        <f t="shared" si="18"/>
        <v>0.89922929275453534</v>
      </c>
      <c r="W78" s="4">
        <v>38686</v>
      </c>
      <c r="X78" s="19">
        <f t="shared" si="19"/>
        <v>6.7227508227550432</v>
      </c>
      <c r="Y78" s="19">
        <f t="shared" si="20"/>
        <v>9.1560192809632142</v>
      </c>
      <c r="AA78" s="17"/>
      <c r="AB78" s="17"/>
      <c r="AC78" s="17"/>
      <c r="AD78" s="21"/>
      <c r="AE78" s="21"/>
      <c r="AF78" s="21"/>
    </row>
    <row r="79" spans="1:32" ht="13.8" thickBot="1">
      <c r="A79" s="4">
        <v>38717</v>
      </c>
      <c r="B79" s="7">
        <f>VLOOKUP(A79,グロースA!$A$2:$G$2422,4,1)</f>
        <v>7502</v>
      </c>
      <c r="C79" s="7">
        <f>VLOOKUP(A79,グロースB!$A$2:$G$2527,4,1)</f>
        <v>9538</v>
      </c>
      <c r="D79" s="17">
        <f t="shared" ref="D79:D110" si="21">(B79/B78-1)*100</f>
        <v>10.16152716593246</v>
      </c>
      <c r="E79" s="17">
        <f t="shared" ref="E79:E110" si="22">(C79/C78-1)*100</f>
        <v>10.355200740483639</v>
      </c>
      <c r="G79" s="26">
        <v>38657</v>
      </c>
      <c r="H79">
        <v>2.3E-2</v>
      </c>
      <c r="I79" s="1">
        <f t="shared" si="11"/>
        <v>1.9166666666666666E-3</v>
      </c>
      <c r="K79">
        <v>20051231</v>
      </c>
      <c r="L79">
        <v>7.5789</v>
      </c>
      <c r="M79" s="1">
        <f t="shared" si="12"/>
        <v>7.5769833333333336</v>
      </c>
      <c r="N79"/>
      <c r="O79" s="7"/>
      <c r="P79" s="4">
        <v>38717</v>
      </c>
      <c r="Q79" s="19">
        <f t="shared" ref="Q79:Q110" si="23">+D79-$L79</f>
        <v>2.5826271659324602</v>
      </c>
      <c r="R79" s="19">
        <f t="shared" ref="R79:R110" si="24">+E79-$L79</f>
        <v>2.7763007404836388</v>
      </c>
      <c r="S79" s="19">
        <f t="shared" ref="S79:S110" si="25">+S78*(1+Q79/100)</f>
        <v>0.60200615819076186</v>
      </c>
      <c r="T79" s="19">
        <f t="shared" ref="T79:T110" si="26">+T78*(1+R79/100)</f>
        <v>0.92419460226792516</v>
      </c>
      <c r="W79" s="4">
        <v>38717</v>
      </c>
      <c r="X79" s="19">
        <f t="shared" ref="X79:X110" si="27">+D79-$I79</f>
        <v>10.159610499265794</v>
      </c>
      <c r="Y79" s="19">
        <f t="shared" ref="Y79:Y110" si="28">+E79-$I79</f>
        <v>10.353284073816972</v>
      </c>
      <c r="AA79" s="17"/>
      <c r="AB79" s="17"/>
      <c r="AC79" s="17"/>
      <c r="AD79" s="21"/>
      <c r="AE79" s="21"/>
      <c r="AF79" s="21"/>
    </row>
    <row r="80" spans="1:32" ht="13.8" thickBot="1">
      <c r="A80" s="4">
        <v>38748</v>
      </c>
      <c r="B80" s="7">
        <f>VLOOKUP(A80,グロースA!$A$2:$G$2422,4,1)</f>
        <v>7856</v>
      </c>
      <c r="C80" s="7">
        <f>VLOOKUP(A80,グロースB!$A$2:$G$2527,4,1)</f>
        <v>9982</v>
      </c>
      <c r="D80" s="17">
        <f t="shared" si="21"/>
        <v>4.7187416688883044</v>
      </c>
      <c r="E80" s="17">
        <f t="shared" si="22"/>
        <v>4.6550639547074946</v>
      </c>
      <c r="G80" s="26">
        <v>38687</v>
      </c>
      <c r="H80">
        <v>5.6000000000000001E-2</v>
      </c>
      <c r="I80" s="1">
        <f t="shared" ref="I80:I133" si="29">H80/12</f>
        <v>4.6666666666666671E-3</v>
      </c>
      <c r="K80">
        <v>20060131</v>
      </c>
      <c r="L80">
        <v>3.6543999999999999</v>
      </c>
      <c r="M80" s="1">
        <f t="shared" ref="M80:M132" si="30">L80-I80</f>
        <v>3.6497333333333333</v>
      </c>
      <c r="N80"/>
      <c r="O80" s="7"/>
      <c r="P80" s="4">
        <v>38748</v>
      </c>
      <c r="Q80" s="19">
        <f t="shared" si="23"/>
        <v>1.0643416688883045</v>
      </c>
      <c r="R80" s="19">
        <f t="shared" si="24"/>
        <v>1.0006639547074947</v>
      </c>
      <c r="S80" s="19">
        <f t="shared" si="25"/>
        <v>0.60841356058165985</v>
      </c>
      <c r="T80" s="19">
        <f t="shared" si="26"/>
        <v>0.93344268452417267</v>
      </c>
      <c r="W80" s="4">
        <v>38748</v>
      </c>
      <c r="X80" s="19">
        <f t="shared" si="27"/>
        <v>4.7140750022216373</v>
      </c>
      <c r="Y80" s="19">
        <f t="shared" si="28"/>
        <v>4.6503972880408275</v>
      </c>
      <c r="AA80" s="17"/>
      <c r="AB80" s="17"/>
      <c r="AC80" s="17"/>
      <c r="AD80" s="21"/>
      <c r="AE80" s="21"/>
      <c r="AF80" s="21"/>
    </row>
    <row r="81" spans="1:32" ht="13.8" thickBot="1">
      <c r="A81" s="4">
        <v>38776</v>
      </c>
      <c r="B81" s="7">
        <f>VLOOKUP(A81,グロースA!$A$2:$G$2422,4,1)</f>
        <v>7419</v>
      </c>
      <c r="C81" s="7">
        <f>VLOOKUP(A81,グロースB!$A$2:$G$2527,4,1)</f>
        <v>9353</v>
      </c>
      <c r="D81" s="17">
        <f t="shared" si="21"/>
        <v>-5.5626272912423609</v>
      </c>
      <c r="E81" s="17">
        <f t="shared" si="22"/>
        <v>-6.3013424163494314</v>
      </c>
      <c r="G81" s="26">
        <v>38718</v>
      </c>
      <c r="H81">
        <v>1.7999999999999999E-2</v>
      </c>
      <c r="I81" s="1">
        <f t="shared" si="29"/>
        <v>1.4999999999999998E-3</v>
      </c>
      <c r="K81">
        <v>20060228</v>
      </c>
      <c r="L81">
        <v>-2.8094999999999999</v>
      </c>
      <c r="M81" s="1">
        <f t="shared" si="30"/>
        <v>-2.8109999999999999</v>
      </c>
      <c r="N81"/>
      <c r="O81" s="7"/>
      <c r="P81" s="4">
        <v>38776</v>
      </c>
      <c r="Q81" s="19">
        <f t="shared" si="23"/>
        <v>-2.753127291242361</v>
      </c>
      <c r="R81" s="19">
        <f t="shared" si="24"/>
        <v>-3.4918424163494315</v>
      </c>
      <c r="S81" s="19">
        <f t="shared" si="25"/>
        <v>0.59166316080166681</v>
      </c>
      <c r="T81" s="19">
        <f t="shared" si="26"/>
        <v>0.90084833693364674</v>
      </c>
      <c r="W81" s="4">
        <v>38776</v>
      </c>
      <c r="X81" s="19">
        <f t="shared" si="27"/>
        <v>-5.5641272912423609</v>
      </c>
      <c r="Y81" s="19">
        <f t="shared" si="28"/>
        <v>-6.3028424163494314</v>
      </c>
      <c r="AA81" s="17"/>
      <c r="AB81" s="17"/>
      <c r="AC81" s="17"/>
      <c r="AD81" s="21"/>
      <c r="AE81" s="21"/>
      <c r="AF81" s="21"/>
    </row>
    <row r="82" spans="1:32" ht="13.8" thickBot="1">
      <c r="A82" s="4">
        <v>38807</v>
      </c>
      <c r="B82" s="7">
        <f>VLOOKUP(A82,グロースA!$A$2:$G$2422,4,1)</f>
        <v>7809</v>
      </c>
      <c r="C82" s="7">
        <f>VLOOKUP(A82,グロースB!$A$2:$G$2527,4,1)</f>
        <v>9923</v>
      </c>
      <c r="D82" s="17">
        <f t="shared" si="21"/>
        <v>5.2567731500202219</v>
      </c>
      <c r="E82" s="17">
        <f t="shared" si="22"/>
        <v>6.0943012937025642</v>
      </c>
      <c r="G82" s="26">
        <v>38749</v>
      </c>
      <c r="H82">
        <v>0.15</v>
      </c>
      <c r="I82" s="1">
        <f t="shared" si="29"/>
        <v>1.2499999999999999E-2</v>
      </c>
      <c r="K82">
        <v>20060331</v>
      </c>
      <c r="L82">
        <v>4.7279999999999998</v>
      </c>
      <c r="M82" s="1">
        <f t="shared" si="30"/>
        <v>4.7154999999999996</v>
      </c>
      <c r="N82"/>
      <c r="O82" s="7"/>
      <c r="P82" s="4">
        <v>38807</v>
      </c>
      <c r="Q82" s="19">
        <f t="shared" si="23"/>
        <v>0.52877315002022218</v>
      </c>
      <c r="R82" s="19">
        <f t="shared" si="24"/>
        <v>1.3663012937025645</v>
      </c>
      <c r="S82" s="19">
        <f t="shared" si="25"/>
        <v>0.594791716734547</v>
      </c>
      <c r="T82" s="19">
        <f t="shared" si="26"/>
        <v>0.91315663941546921</v>
      </c>
      <c r="W82" s="4">
        <v>38807</v>
      </c>
      <c r="X82" s="19">
        <f t="shared" si="27"/>
        <v>5.2442731500202218</v>
      </c>
      <c r="Y82" s="19">
        <f t="shared" si="28"/>
        <v>6.0818012937025641</v>
      </c>
      <c r="AA82" s="17"/>
      <c r="AB82" s="17"/>
      <c r="AC82" s="17"/>
      <c r="AD82" s="21"/>
      <c r="AE82" s="21"/>
      <c r="AF82" s="21"/>
    </row>
    <row r="83" spans="1:32" ht="13.8" thickBot="1">
      <c r="A83" s="4">
        <v>38837</v>
      </c>
      <c r="B83" s="7">
        <f>VLOOKUP(A83,グロースA!$A$2:$G$2422,4,1)</f>
        <v>7634</v>
      </c>
      <c r="C83" s="7">
        <f>VLOOKUP(A83,グロースB!$A$2:$G$2527,4,1)</f>
        <v>9773</v>
      </c>
      <c r="D83" s="17">
        <f t="shared" si="21"/>
        <v>-2.2410039697784656</v>
      </c>
      <c r="E83" s="17">
        <f t="shared" si="22"/>
        <v>-1.5116396251133701</v>
      </c>
      <c r="G83" s="26">
        <v>38777</v>
      </c>
      <c r="H83">
        <v>4.4999999999999998E-2</v>
      </c>
      <c r="I83" s="1">
        <f t="shared" si="29"/>
        <v>3.7499999999999999E-3</v>
      </c>
      <c r="K83">
        <v>20060430</v>
      </c>
      <c r="L83">
        <v>-0.78739999999999999</v>
      </c>
      <c r="M83" s="1">
        <f t="shared" si="30"/>
        <v>-0.79115000000000002</v>
      </c>
      <c r="N83"/>
      <c r="O83" s="7"/>
      <c r="P83" s="4">
        <v>38837</v>
      </c>
      <c r="Q83" s="19">
        <f t="shared" si="23"/>
        <v>-1.4536039697784657</v>
      </c>
      <c r="R83" s="19">
        <f t="shared" si="24"/>
        <v>-0.72423962511337014</v>
      </c>
      <c r="S83" s="19">
        <f t="shared" si="25"/>
        <v>0.58614580072818012</v>
      </c>
      <c r="T83" s="19">
        <f t="shared" si="26"/>
        <v>0.90654319719346876</v>
      </c>
      <c r="W83" s="4">
        <v>38837</v>
      </c>
      <c r="X83" s="19">
        <f t="shared" si="27"/>
        <v>-2.2447539697784658</v>
      </c>
      <c r="Y83" s="19">
        <f t="shared" si="28"/>
        <v>-1.5153896251133701</v>
      </c>
      <c r="AA83" s="17"/>
      <c r="AB83" s="17"/>
      <c r="AC83" s="17"/>
      <c r="AD83" s="21"/>
      <c r="AE83" s="21"/>
      <c r="AF83" s="21"/>
    </row>
    <row r="84" spans="1:32" ht="13.8" thickBot="1">
      <c r="A84" s="4">
        <v>38868</v>
      </c>
      <c r="B84" s="7">
        <f>VLOOKUP(A84,グロースA!$A$2:$G$2422,4,1)</f>
        <v>6913</v>
      </c>
      <c r="C84" s="7">
        <f>VLOOKUP(A84,グロースB!$A$2:$G$2527,4,1)</f>
        <v>8871</v>
      </c>
      <c r="D84" s="17">
        <f t="shared" si="21"/>
        <v>-9.444589992140429</v>
      </c>
      <c r="E84" s="17">
        <f t="shared" si="22"/>
        <v>-9.2295098741430497</v>
      </c>
      <c r="G84" s="26">
        <v>38808</v>
      </c>
      <c r="H84">
        <v>0.05</v>
      </c>
      <c r="I84" s="1">
        <f t="shared" si="29"/>
        <v>4.1666666666666666E-3</v>
      </c>
      <c r="K84">
        <v>20060531</v>
      </c>
      <c r="L84">
        <v>-7.9706000000000001</v>
      </c>
      <c r="M84" s="1">
        <f t="shared" si="30"/>
        <v>-7.9747666666666666</v>
      </c>
      <c r="N84"/>
      <c r="O84" s="7"/>
      <c r="P84" s="4">
        <v>38868</v>
      </c>
      <c r="Q84" s="19">
        <f t="shared" si="23"/>
        <v>-1.4739899921404289</v>
      </c>
      <c r="R84" s="19">
        <f t="shared" si="24"/>
        <v>-1.2589098741430496</v>
      </c>
      <c r="S84" s="19">
        <f t="shared" si="25"/>
        <v>0.57750607028609535</v>
      </c>
      <c r="T84" s="19">
        <f t="shared" si="26"/>
        <v>0.89513063537062809</v>
      </c>
      <c r="W84" s="4">
        <v>38868</v>
      </c>
      <c r="X84" s="19">
        <f t="shared" si="27"/>
        <v>-9.4487566588070955</v>
      </c>
      <c r="Y84" s="19">
        <f t="shared" si="28"/>
        <v>-9.2336765408097161</v>
      </c>
      <c r="AA84" s="17"/>
      <c r="AB84" s="17"/>
      <c r="AC84" s="17"/>
      <c r="AD84" s="21"/>
      <c r="AE84" s="21"/>
      <c r="AF84" s="21"/>
    </row>
    <row r="85" spans="1:32" ht="13.8" thickBot="1">
      <c r="A85" s="4">
        <v>38898</v>
      </c>
      <c r="B85" s="7">
        <f>VLOOKUP(A85,グロースA!$A$2:$G$2422,4,1)</f>
        <v>6872</v>
      </c>
      <c r="C85" s="7">
        <f>VLOOKUP(A85,グロースB!$A$2:$G$2527,4,1)</f>
        <v>8868</v>
      </c>
      <c r="D85" s="17">
        <f t="shared" si="21"/>
        <v>-0.59308549110371755</v>
      </c>
      <c r="E85" s="17">
        <f t="shared" si="22"/>
        <v>-3.3818058843426702E-2</v>
      </c>
      <c r="G85" s="26">
        <v>38838</v>
      </c>
      <c r="H85">
        <v>0.187</v>
      </c>
      <c r="I85" s="1">
        <f t="shared" si="29"/>
        <v>1.5583333333333333E-2</v>
      </c>
      <c r="K85">
        <v>20060630</v>
      </c>
      <c r="L85">
        <v>0.51980000000000004</v>
      </c>
      <c r="M85" s="1">
        <f t="shared" si="30"/>
        <v>0.50421666666666676</v>
      </c>
      <c r="N85"/>
      <c r="O85" s="7"/>
      <c r="P85" s="4">
        <v>38898</v>
      </c>
      <c r="Q85" s="19">
        <f t="shared" si="23"/>
        <v>-1.1128854911037176</v>
      </c>
      <c r="R85" s="19">
        <f t="shared" si="24"/>
        <v>-0.55361805884342674</v>
      </c>
      <c r="S85" s="19">
        <f t="shared" si="25"/>
        <v>0.57107908901963811</v>
      </c>
      <c r="T85" s="19">
        <f t="shared" si="26"/>
        <v>0.89017503052297631</v>
      </c>
      <c r="W85" s="4">
        <v>38898</v>
      </c>
      <c r="X85" s="19">
        <f t="shared" si="27"/>
        <v>-0.60866882443705084</v>
      </c>
      <c r="Y85" s="19">
        <f t="shared" si="28"/>
        <v>-4.9401392176760033E-2</v>
      </c>
      <c r="AA85" s="17"/>
      <c r="AB85" s="17"/>
      <c r="AC85" s="17"/>
      <c r="AD85" s="21"/>
      <c r="AE85" s="21"/>
      <c r="AF85" s="21"/>
    </row>
    <row r="86" spans="1:32" ht="13.8" thickBot="1">
      <c r="A86" s="4">
        <v>38929</v>
      </c>
      <c r="B86" s="7">
        <f>VLOOKUP(A86,グロースA!$A$2:$G$2422,4,1)</f>
        <v>6697</v>
      </c>
      <c r="C86" s="7">
        <f>VLOOKUP(A86,グロースB!$A$2:$G$2527,4,1)</f>
        <v>8672</v>
      </c>
      <c r="D86" s="17">
        <f t="shared" si="21"/>
        <v>-2.5465657741559955</v>
      </c>
      <c r="E86" s="17">
        <f t="shared" si="22"/>
        <v>-2.2101939557961248</v>
      </c>
      <c r="G86" s="26">
        <v>38869</v>
      </c>
      <c r="H86">
        <v>0.2</v>
      </c>
      <c r="I86" s="1">
        <f t="shared" si="29"/>
        <v>1.6666666666666666E-2</v>
      </c>
      <c r="K86">
        <v>20060731</v>
      </c>
      <c r="L86">
        <v>-1.1273</v>
      </c>
      <c r="M86" s="1">
        <f t="shared" si="30"/>
        <v>-1.1439666666666666</v>
      </c>
      <c r="N86"/>
      <c r="O86" s="7"/>
      <c r="P86" s="4">
        <v>38929</v>
      </c>
      <c r="Q86" s="19">
        <f t="shared" si="23"/>
        <v>-1.4192657741559955</v>
      </c>
      <c r="R86" s="19">
        <f t="shared" si="24"/>
        <v>-1.0828939557961248</v>
      </c>
      <c r="S86" s="19">
        <f t="shared" si="25"/>
        <v>0.56297395896582048</v>
      </c>
      <c r="T86" s="19">
        <f t="shared" si="26"/>
        <v>0.88053537892143663</v>
      </c>
      <c r="W86" s="4">
        <v>38929</v>
      </c>
      <c r="X86" s="19">
        <f t="shared" si="27"/>
        <v>-2.5632324408226621</v>
      </c>
      <c r="Y86" s="19">
        <f t="shared" si="28"/>
        <v>-2.2268606224627914</v>
      </c>
      <c r="AA86" s="17"/>
      <c r="AB86" s="17"/>
      <c r="AC86" s="17"/>
      <c r="AD86" s="21"/>
      <c r="AE86" s="21"/>
      <c r="AF86" s="21"/>
    </row>
    <row r="87" spans="1:32" ht="13.8" thickBot="1">
      <c r="A87" s="4">
        <v>38960</v>
      </c>
      <c r="B87" s="7">
        <f>VLOOKUP(A87,グロースA!$A$2:$G$2422,4,1)</f>
        <v>6955</v>
      </c>
      <c r="C87" s="7">
        <f>VLOOKUP(A87,グロースB!$A$2:$G$2527,4,1)</f>
        <v>8900</v>
      </c>
      <c r="D87" s="17">
        <f t="shared" si="21"/>
        <v>3.8524712557861829</v>
      </c>
      <c r="E87" s="17">
        <f t="shared" si="22"/>
        <v>2.62915129151291</v>
      </c>
      <c r="G87" s="26">
        <v>38899</v>
      </c>
      <c r="H87">
        <v>0.33</v>
      </c>
      <c r="I87" s="1">
        <f t="shared" si="29"/>
        <v>2.75E-2</v>
      </c>
      <c r="K87">
        <v>20060831</v>
      </c>
      <c r="L87">
        <v>4.0816999999999997</v>
      </c>
      <c r="M87" s="1">
        <f t="shared" si="30"/>
        <v>4.0541999999999998</v>
      </c>
      <c r="N87"/>
      <c r="O87" s="7"/>
      <c r="P87" s="4">
        <v>38960</v>
      </c>
      <c r="Q87" s="19">
        <f t="shared" si="23"/>
        <v>-0.22922874421381678</v>
      </c>
      <c r="R87" s="19">
        <f t="shared" si="24"/>
        <v>-1.4525487084870896</v>
      </c>
      <c r="S87" s="19">
        <f t="shared" si="25"/>
        <v>0.56168346082943232</v>
      </c>
      <c r="T87" s="19">
        <f t="shared" si="26"/>
        <v>0.86774517364714143</v>
      </c>
      <c r="W87" s="4">
        <v>38960</v>
      </c>
      <c r="X87" s="19">
        <f t="shared" si="27"/>
        <v>3.824971255786183</v>
      </c>
      <c r="Y87" s="19">
        <f t="shared" si="28"/>
        <v>2.6016512915129102</v>
      </c>
      <c r="AA87" s="17"/>
      <c r="AB87" s="17"/>
      <c r="AC87" s="17"/>
      <c r="AD87" s="21"/>
      <c r="AE87" s="21"/>
      <c r="AF87" s="21"/>
    </row>
    <row r="88" spans="1:32" ht="13.8" thickBot="1">
      <c r="A88" s="4">
        <v>38990</v>
      </c>
      <c r="B88" s="7">
        <f>VLOOKUP(A88,グロースA!$A$2:$G$2422,4,1)</f>
        <v>6885</v>
      </c>
      <c r="C88" s="7">
        <f>VLOOKUP(A88,グロースB!$A$2:$G$2527,4,1)</f>
        <v>8880</v>
      </c>
      <c r="D88" s="17">
        <f t="shared" si="21"/>
        <v>-1.0064701653486718</v>
      </c>
      <c r="E88" s="17">
        <f t="shared" si="22"/>
        <v>-0.22471910112359383</v>
      </c>
      <c r="G88" s="26">
        <v>38930</v>
      </c>
      <c r="H88">
        <v>0.39900000000000002</v>
      </c>
      <c r="I88" s="1">
        <f t="shared" si="29"/>
        <v>3.3250000000000002E-2</v>
      </c>
      <c r="K88">
        <v>20060930</v>
      </c>
      <c r="L88">
        <v>-0.99619999999999997</v>
      </c>
      <c r="M88" s="1">
        <f t="shared" si="30"/>
        <v>-1.02945</v>
      </c>
      <c r="N88"/>
      <c r="O88" s="7"/>
      <c r="P88" s="4">
        <v>38990</v>
      </c>
      <c r="Q88" s="19">
        <f t="shared" si="23"/>
        <v>-1.0270165348671867E-2</v>
      </c>
      <c r="R88" s="19">
        <f t="shared" si="24"/>
        <v>0.77148089887640614</v>
      </c>
      <c r="S88" s="19">
        <f t="shared" si="25"/>
        <v>0.56162577500926902</v>
      </c>
      <c r="T88" s="19">
        <f t="shared" si="26"/>
        <v>0.87443966191275091</v>
      </c>
      <c r="W88" s="4">
        <v>38990</v>
      </c>
      <c r="X88" s="19">
        <f t="shared" si="27"/>
        <v>-1.0397201653486718</v>
      </c>
      <c r="Y88" s="19">
        <f t="shared" si="28"/>
        <v>-0.25796910112359384</v>
      </c>
      <c r="AA88" s="17"/>
      <c r="AB88" s="17"/>
      <c r="AC88" s="17"/>
      <c r="AD88" s="21"/>
      <c r="AE88" s="21"/>
      <c r="AF88" s="21"/>
    </row>
    <row r="89" spans="1:32" ht="13.8" thickBot="1">
      <c r="A89" s="4">
        <v>39021</v>
      </c>
      <c r="B89" s="7">
        <f>VLOOKUP(A89,グロースA!$A$2:$G$2422,4,1)</f>
        <v>6855</v>
      </c>
      <c r="C89" s="7">
        <f>VLOOKUP(A89,グロースB!$A$2:$G$2527,4,1)</f>
        <v>8777</v>
      </c>
      <c r="D89" s="17">
        <f t="shared" si="21"/>
        <v>-0.43572984749454813</v>
      </c>
      <c r="E89" s="17">
        <f t="shared" si="22"/>
        <v>-1.1599099099099064</v>
      </c>
      <c r="G89" s="26">
        <v>38961</v>
      </c>
      <c r="H89">
        <v>0.35</v>
      </c>
      <c r="I89" s="1">
        <f t="shared" si="29"/>
        <v>2.9166666666666664E-2</v>
      </c>
      <c r="K89">
        <v>20061031</v>
      </c>
      <c r="L89">
        <v>0.53</v>
      </c>
      <c r="M89" s="1">
        <f t="shared" si="30"/>
        <v>0.50083333333333335</v>
      </c>
      <c r="N89"/>
      <c r="O89" s="7"/>
      <c r="P89" s="4">
        <v>39021</v>
      </c>
      <c r="Q89" s="19">
        <f t="shared" si="23"/>
        <v>-0.96572984749454815</v>
      </c>
      <c r="R89" s="19">
        <f t="shared" si="24"/>
        <v>-1.6899099099099064</v>
      </c>
      <c r="S89" s="19">
        <f t="shared" si="25"/>
        <v>0.55620198726878201</v>
      </c>
      <c r="T89" s="19">
        <f t="shared" si="26"/>
        <v>0.85966241940990462</v>
      </c>
      <c r="W89" s="4">
        <v>39021</v>
      </c>
      <c r="X89" s="19">
        <f t="shared" si="27"/>
        <v>-0.4648965141612148</v>
      </c>
      <c r="Y89" s="19">
        <f t="shared" si="28"/>
        <v>-1.189076576576573</v>
      </c>
      <c r="AA89" s="17"/>
      <c r="AB89" s="17"/>
      <c r="AC89" s="17"/>
      <c r="AD89" s="21"/>
      <c r="AE89" s="21"/>
      <c r="AF89" s="21"/>
    </row>
    <row r="90" spans="1:32" ht="13.8" thickBot="1">
      <c r="A90" s="4">
        <v>39051</v>
      </c>
      <c r="B90" s="7">
        <f>VLOOKUP(A90,グロースA!$A$2:$G$2422,4,1)</f>
        <v>6822</v>
      </c>
      <c r="C90" s="7">
        <f>VLOOKUP(A90,グロースB!$A$2:$G$2527,4,1)</f>
        <v>8700</v>
      </c>
      <c r="D90" s="17">
        <f t="shared" si="21"/>
        <v>-0.48140043763675866</v>
      </c>
      <c r="E90" s="17">
        <f t="shared" si="22"/>
        <v>-0.87729292468953224</v>
      </c>
      <c r="G90" s="26">
        <v>38991</v>
      </c>
      <c r="H90">
        <v>0.35</v>
      </c>
      <c r="I90" s="1">
        <f t="shared" si="29"/>
        <v>2.9166666666666664E-2</v>
      </c>
      <c r="K90">
        <v>20061130</v>
      </c>
      <c r="L90">
        <v>-0.85919999999999996</v>
      </c>
      <c r="M90" s="1">
        <f t="shared" si="30"/>
        <v>-0.88836666666666664</v>
      </c>
      <c r="N90"/>
      <c r="O90" s="7"/>
      <c r="P90" s="4">
        <v>39051</v>
      </c>
      <c r="Q90" s="19">
        <f t="shared" si="23"/>
        <v>0.3777995623632413</v>
      </c>
      <c r="R90" s="19">
        <f t="shared" si="24"/>
        <v>-1.8092924689532275E-2</v>
      </c>
      <c r="S90" s="19">
        <f t="shared" si="25"/>
        <v>0.55830331594253912</v>
      </c>
      <c r="T90" s="19">
        <f t="shared" si="26"/>
        <v>0.85950688133577657</v>
      </c>
      <c r="W90" s="4">
        <v>39051</v>
      </c>
      <c r="X90" s="19">
        <f t="shared" si="27"/>
        <v>-0.51056710430342533</v>
      </c>
      <c r="Y90" s="19">
        <f t="shared" si="28"/>
        <v>-0.90645959135619891</v>
      </c>
      <c r="AA90" s="17"/>
      <c r="AB90" s="17"/>
      <c r="AC90" s="17"/>
      <c r="AD90" s="21"/>
      <c r="AE90" s="21"/>
      <c r="AF90" s="21"/>
    </row>
    <row r="91" spans="1:32" ht="13.8" thickBot="1">
      <c r="A91" s="4">
        <v>39082</v>
      </c>
      <c r="B91" s="7">
        <f>VLOOKUP(A91,グロースA!$A$2:$G$2422,4,1)</f>
        <v>7111</v>
      </c>
      <c r="C91" s="7">
        <f>VLOOKUP(A91,グロースB!$A$2:$G$2527,4,1)</f>
        <v>9009</v>
      </c>
      <c r="D91" s="17">
        <f t="shared" si="21"/>
        <v>4.2362943418352339</v>
      </c>
      <c r="E91" s="17">
        <f t="shared" si="22"/>
        <v>3.5517241379310338</v>
      </c>
      <c r="G91" s="26">
        <v>39022</v>
      </c>
      <c r="H91">
        <v>0.4</v>
      </c>
      <c r="I91" s="1">
        <f t="shared" si="29"/>
        <v>3.3333333333333333E-2</v>
      </c>
      <c r="K91">
        <v>20061231</v>
      </c>
      <c r="L91">
        <v>4.9138999999999999</v>
      </c>
      <c r="M91" s="1">
        <f t="shared" si="30"/>
        <v>4.8805666666666667</v>
      </c>
      <c r="N91"/>
      <c r="O91" s="7"/>
      <c r="P91" s="4">
        <v>39082</v>
      </c>
      <c r="Q91" s="19">
        <f t="shared" si="23"/>
        <v>-0.67760565816476603</v>
      </c>
      <c r="R91" s="19">
        <f t="shared" si="24"/>
        <v>-1.3621758620689661</v>
      </c>
      <c r="S91" s="19">
        <f t="shared" si="25"/>
        <v>0.55452022108399091</v>
      </c>
      <c r="T91" s="19">
        <f t="shared" si="26"/>
        <v>0.84779888606539888</v>
      </c>
      <c r="W91" s="4">
        <v>39082</v>
      </c>
      <c r="X91" s="19">
        <f t="shared" si="27"/>
        <v>4.2029610085019007</v>
      </c>
      <c r="Y91" s="19">
        <f t="shared" si="28"/>
        <v>3.5183908045977006</v>
      </c>
      <c r="AA91" s="17"/>
      <c r="AB91" s="17"/>
      <c r="AC91" s="17"/>
      <c r="AD91" s="21"/>
      <c r="AE91" s="21"/>
      <c r="AF91" s="21"/>
    </row>
    <row r="92" spans="1:32" ht="13.8" thickBot="1">
      <c r="A92" s="4">
        <v>39113</v>
      </c>
      <c r="B92" s="7">
        <f>VLOOKUP(A92,グロースA!$A$2:$G$2422,4,1)</f>
        <v>7165</v>
      </c>
      <c r="C92" s="7">
        <f>VLOOKUP(A92,グロースB!$A$2:$G$2527,4,1)</f>
        <v>8907</v>
      </c>
      <c r="D92" s="17">
        <f t="shared" si="21"/>
        <v>0.75938686541976441</v>
      </c>
      <c r="E92" s="17">
        <f t="shared" si="22"/>
        <v>-1.1322011322011272</v>
      </c>
      <c r="G92" s="26">
        <v>39052</v>
      </c>
      <c r="H92">
        <v>0.435</v>
      </c>
      <c r="I92" s="1">
        <f t="shared" si="29"/>
        <v>3.6249999999999998E-2</v>
      </c>
      <c r="K92">
        <v>20070131</v>
      </c>
      <c r="L92">
        <v>2.4</v>
      </c>
      <c r="M92" s="1">
        <f t="shared" si="30"/>
        <v>2.36375</v>
      </c>
      <c r="N92"/>
      <c r="O92" s="7"/>
      <c r="P92" s="4">
        <v>39113</v>
      </c>
      <c r="Q92" s="19">
        <f t="shared" si="23"/>
        <v>-1.6406131345802355</v>
      </c>
      <c r="R92" s="19">
        <f t="shared" si="24"/>
        <v>-3.5322011322011271</v>
      </c>
      <c r="S92" s="19">
        <f t="shared" si="25"/>
        <v>0.54542268950298356</v>
      </c>
      <c r="T92" s="19">
        <f t="shared" si="26"/>
        <v>0.81785292421300826</v>
      </c>
      <c r="W92" s="4">
        <v>39113</v>
      </c>
      <c r="X92" s="19">
        <f t="shared" si="27"/>
        <v>0.72313686541976441</v>
      </c>
      <c r="Y92" s="19">
        <f t="shared" si="28"/>
        <v>-1.1684511322011271</v>
      </c>
      <c r="AA92" s="17"/>
      <c r="AB92" s="17"/>
      <c r="AC92" s="17"/>
      <c r="AD92" s="21"/>
      <c r="AE92" s="21"/>
      <c r="AF92" s="21"/>
    </row>
    <row r="93" spans="1:32" ht="13.8" thickBot="1">
      <c r="A93" s="4">
        <v>39141</v>
      </c>
      <c r="B93" s="7">
        <f>VLOOKUP(A93,グロースA!$A$2:$G$2422,4,1)</f>
        <v>7223</v>
      </c>
      <c r="C93" s="7">
        <f>VLOOKUP(A93,グロースB!$A$2:$G$2527,4,1)</f>
        <v>8837</v>
      </c>
      <c r="D93" s="17">
        <f t="shared" si="21"/>
        <v>0.80949057920447487</v>
      </c>
      <c r="E93" s="17">
        <f t="shared" si="22"/>
        <v>-0.78589873133489974</v>
      </c>
      <c r="G93" s="26">
        <v>39083</v>
      </c>
      <c r="H93">
        <v>0.36499999999999999</v>
      </c>
      <c r="I93" s="1">
        <f t="shared" si="29"/>
        <v>3.0416666666666665E-2</v>
      </c>
      <c r="K93">
        <v>20070228</v>
      </c>
      <c r="L93">
        <v>1.7428999999999999</v>
      </c>
      <c r="M93" s="1">
        <f t="shared" si="30"/>
        <v>1.7124833333333331</v>
      </c>
      <c r="N93"/>
      <c r="O93" s="7"/>
      <c r="P93" s="4">
        <v>39141</v>
      </c>
      <c r="Q93" s="19">
        <f t="shared" si="23"/>
        <v>-0.93340942079552502</v>
      </c>
      <c r="R93" s="19">
        <f t="shared" si="24"/>
        <v>-2.5287987313348994</v>
      </c>
      <c r="S93" s="19">
        <f t="shared" si="25"/>
        <v>0.54033166273600641</v>
      </c>
      <c r="T93" s="19">
        <f t="shared" si="26"/>
        <v>0.79717106984132435</v>
      </c>
      <c r="W93" s="4">
        <v>39141</v>
      </c>
      <c r="X93" s="19">
        <f t="shared" si="27"/>
        <v>0.77907391253780822</v>
      </c>
      <c r="Y93" s="19">
        <f t="shared" si="28"/>
        <v>-0.81631539800156638</v>
      </c>
      <c r="AA93" s="17"/>
      <c r="AB93" s="17"/>
      <c r="AC93" s="17"/>
      <c r="AD93" s="21"/>
      <c r="AE93" s="21"/>
      <c r="AF93" s="21"/>
    </row>
    <row r="94" spans="1:32" ht="13.8" thickBot="1">
      <c r="A94" s="4">
        <v>39172</v>
      </c>
      <c r="B94" s="7">
        <f>VLOOKUP(A94,グロースA!$A$2:$G$2422,4,1)</f>
        <v>7130</v>
      </c>
      <c r="C94" s="7">
        <f>VLOOKUP(A94,グロースB!$A$2:$G$2527,4,1)</f>
        <v>8671</v>
      </c>
      <c r="D94" s="17">
        <f t="shared" si="21"/>
        <v>-1.2875536480686733</v>
      </c>
      <c r="E94" s="17">
        <f t="shared" si="22"/>
        <v>-1.8784655426049568</v>
      </c>
      <c r="G94" s="26">
        <v>39114</v>
      </c>
      <c r="H94">
        <v>0.57499999999999996</v>
      </c>
      <c r="I94" s="1">
        <f t="shared" si="29"/>
        <v>4.7916666666666663E-2</v>
      </c>
      <c r="K94">
        <v>20070331</v>
      </c>
      <c r="L94">
        <v>-1.6012999999999999</v>
      </c>
      <c r="M94" s="1">
        <f t="shared" si="30"/>
        <v>-1.6492166666666666</v>
      </c>
      <c r="N94"/>
      <c r="O94" s="7"/>
      <c r="P94" s="4">
        <v>39172</v>
      </c>
      <c r="Q94" s="19">
        <f t="shared" si="23"/>
        <v>0.31374635193132661</v>
      </c>
      <c r="R94" s="19">
        <f t="shared" si="24"/>
        <v>-0.27716554260495685</v>
      </c>
      <c r="S94" s="19">
        <f t="shared" si="25"/>
        <v>0.54202693361617049</v>
      </c>
      <c r="T94" s="19">
        <f t="shared" si="26"/>
        <v>0.79496158632010894</v>
      </c>
      <c r="W94" s="4">
        <v>39172</v>
      </c>
      <c r="X94" s="19">
        <f t="shared" si="27"/>
        <v>-1.3354703147353399</v>
      </c>
      <c r="Y94" s="19">
        <f t="shared" si="28"/>
        <v>-1.9263822092716234</v>
      </c>
      <c r="AA94" s="17"/>
      <c r="AB94" s="17"/>
      <c r="AC94" s="17"/>
      <c r="AD94" s="21"/>
      <c r="AE94" s="21"/>
      <c r="AF94" s="21"/>
    </row>
    <row r="95" spans="1:32" ht="13.8" thickBot="1">
      <c r="A95" s="4">
        <v>39202</v>
      </c>
      <c r="B95" s="7">
        <f>VLOOKUP(A95,グロースA!$A$2:$G$2422,4,1)</f>
        <v>7161</v>
      </c>
      <c r="C95" s="7">
        <f>VLOOKUP(A95,グロースB!$A$2:$G$2527,4,1)</f>
        <v>8680</v>
      </c>
      <c r="D95" s="17">
        <f t="shared" si="21"/>
        <v>0.43478260869564966</v>
      </c>
      <c r="E95" s="17">
        <f t="shared" si="22"/>
        <v>0.10379425671780407</v>
      </c>
      <c r="G95" s="26">
        <v>39142</v>
      </c>
      <c r="H95">
        <v>0.61399999999999999</v>
      </c>
      <c r="I95" s="1">
        <f t="shared" si="29"/>
        <v>5.1166666666666666E-2</v>
      </c>
      <c r="K95">
        <v>20070430</v>
      </c>
      <c r="L95">
        <v>-0.71760000000000002</v>
      </c>
      <c r="M95" s="1">
        <f t="shared" si="30"/>
        <v>-0.76876666666666671</v>
      </c>
      <c r="N95"/>
      <c r="O95" s="7"/>
      <c r="P95" s="4">
        <v>39202</v>
      </c>
      <c r="Q95" s="19">
        <f t="shared" si="23"/>
        <v>1.1523826086956497</v>
      </c>
      <c r="R95" s="19">
        <f t="shared" si="24"/>
        <v>0.82139425671780408</v>
      </c>
      <c r="S95" s="19">
        <f t="shared" si="25"/>
        <v>0.54827315773360963</v>
      </c>
      <c r="T95" s="19">
        <f t="shared" si="26"/>
        <v>0.80149135513325509</v>
      </c>
      <c r="W95" s="4">
        <v>39202</v>
      </c>
      <c r="X95" s="19">
        <f t="shared" si="27"/>
        <v>0.38361594202898297</v>
      </c>
      <c r="Y95" s="19">
        <f t="shared" si="28"/>
        <v>5.2627590051137402E-2</v>
      </c>
      <c r="AA95" s="17"/>
      <c r="AB95" s="17"/>
      <c r="AC95" s="17"/>
      <c r="AD95" s="21"/>
      <c r="AE95" s="21"/>
      <c r="AF95" s="21"/>
    </row>
    <row r="96" spans="1:32" ht="13.8" thickBot="1">
      <c r="A96" s="4">
        <v>39233</v>
      </c>
      <c r="B96" s="7">
        <f>VLOOKUP(A96,グロースA!$A$2:$G$2422,4,1)</f>
        <v>7283</v>
      </c>
      <c r="C96" s="7">
        <f>VLOOKUP(A96,グロースB!$A$2:$G$2527,4,1)</f>
        <v>8764</v>
      </c>
      <c r="D96" s="17">
        <f t="shared" si="21"/>
        <v>1.7036726714146022</v>
      </c>
      <c r="E96" s="17">
        <f t="shared" si="22"/>
        <v>0.96774193548387899</v>
      </c>
      <c r="G96" s="26">
        <v>39173</v>
      </c>
      <c r="H96">
        <v>0.63</v>
      </c>
      <c r="I96" s="1">
        <f t="shared" si="29"/>
        <v>5.2499999999999998E-2</v>
      </c>
      <c r="K96">
        <v>20070531</v>
      </c>
      <c r="L96">
        <v>3.1240999999999999</v>
      </c>
      <c r="M96" s="1">
        <f t="shared" si="30"/>
        <v>3.0715999999999997</v>
      </c>
      <c r="N96"/>
      <c r="P96" s="4">
        <v>39233</v>
      </c>
      <c r="Q96" s="19">
        <f t="shared" si="23"/>
        <v>-1.4204273285853977</v>
      </c>
      <c r="R96" s="19">
        <f t="shared" si="24"/>
        <v>-2.1563580645161209</v>
      </c>
      <c r="S96" s="19">
        <f t="shared" si="25"/>
        <v>0.54048533596586334</v>
      </c>
      <c r="T96" s="19">
        <f t="shared" si="26"/>
        <v>0.78420833166043968</v>
      </c>
      <c r="W96" s="4">
        <v>39233</v>
      </c>
      <c r="X96" s="19">
        <f t="shared" si="27"/>
        <v>1.6511726714146022</v>
      </c>
      <c r="Y96" s="19">
        <f t="shared" si="28"/>
        <v>0.915241935483879</v>
      </c>
      <c r="AA96" s="17"/>
      <c r="AB96" s="17"/>
      <c r="AC96" s="17"/>
      <c r="AD96" s="21"/>
      <c r="AE96" s="21"/>
      <c r="AF96" s="21"/>
    </row>
    <row r="97" spans="1:32" ht="13.8" thickBot="1">
      <c r="A97" s="4">
        <v>39263</v>
      </c>
      <c r="B97" s="7">
        <f>VLOOKUP(A97,グロースA!$A$2:$G$2422,4,1)</f>
        <v>7486</v>
      </c>
      <c r="C97" s="7">
        <f>VLOOKUP(A97,グロースB!$A$2:$G$2527,4,1)</f>
        <v>9004</v>
      </c>
      <c r="D97" s="17">
        <f t="shared" si="21"/>
        <v>2.7873129204997849</v>
      </c>
      <c r="E97" s="17">
        <f t="shared" si="22"/>
        <v>2.7384755819260587</v>
      </c>
      <c r="G97" s="26">
        <v>39203</v>
      </c>
      <c r="H97">
        <v>0.61699999999999999</v>
      </c>
      <c r="I97" s="1">
        <f t="shared" si="29"/>
        <v>5.1416666666666666E-2</v>
      </c>
      <c r="K97">
        <v>20070630</v>
      </c>
      <c r="L97">
        <v>1.2512000000000001</v>
      </c>
      <c r="M97" s="1">
        <f t="shared" si="30"/>
        <v>1.1997833333333334</v>
      </c>
      <c r="N97"/>
      <c r="P97" s="4">
        <v>39263</v>
      </c>
      <c r="Q97" s="19">
        <f t="shared" si="23"/>
        <v>1.5361129204997848</v>
      </c>
      <c r="R97" s="19">
        <f t="shared" si="24"/>
        <v>1.4872755819260586</v>
      </c>
      <c r="S97" s="19">
        <f t="shared" si="25"/>
        <v>0.54878780104504155</v>
      </c>
      <c r="T97" s="19">
        <f t="shared" si="26"/>
        <v>0.79587167068865505</v>
      </c>
      <c r="W97" s="4">
        <v>39263</v>
      </c>
      <c r="X97" s="19">
        <f t="shared" si="27"/>
        <v>2.7358962538331184</v>
      </c>
      <c r="Y97" s="19">
        <f t="shared" si="28"/>
        <v>2.6870589152593922</v>
      </c>
      <c r="AA97" s="17"/>
      <c r="AB97" s="17"/>
      <c r="AC97" s="17"/>
      <c r="AD97" s="21"/>
      <c r="AE97" s="21"/>
      <c r="AF97" s="21"/>
    </row>
    <row r="98" spans="1:32" ht="13.8" thickBot="1">
      <c r="A98" s="4">
        <v>39294</v>
      </c>
      <c r="B98" s="7">
        <f>VLOOKUP(A98,グロースA!$A$2:$G$2422,4,1)</f>
        <v>7317</v>
      </c>
      <c r="C98" s="7">
        <f>VLOOKUP(A98,グロースB!$A$2:$G$2527,4,1)</f>
        <v>8703</v>
      </c>
      <c r="D98" s="17">
        <f t="shared" si="21"/>
        <v>-2.2575474218541225</v>
      </c>
      <c r="E98" s="17">
        <f t="shared" si="22"/>
        <v>-3.3429586850288739</v>
      </c>
      <c r="G98" s="26">
        <v>39234</v>
      </c>
      <c r="H98">
        <v>0.61</v>
      </c>
      <c r="I98" s="1">
        <f t="shared" si="29"/>
        <v>5.0833333333333335E-2</v>
      </c>
      <c r="K98">
        <v>20070731</v>
      </c>
      <c r="L98">
        <v>-3.8416999999999999</v>
      </c>
      <c r="M98" s="1">
        <f t="shared" si="30"/>
        <v>-3.8925333333333332</v>
      </c>
      <c r="N98"/>
      <c r="P98" s="4">
        <v>39294</v>
      </c>
      <c r="Q98" s="19">
        <f t="shared" si="23"/>
        <v>1.5841525781458774</v>
      </c>
      <c r="R98" s="19">
        <f t="shared" si="24"/>
        <v>0.49874131497112595</v>
      </c>
      <c r="S98" s="19">
        <f t="shared" si="25"/>
        <v>0.55748143714384668</v>
      </c>
      <c r="T98" s="19">
        <f t="shared" si="26"/>
        <v>0.79984101152453024</v>
      </c>
      <c r="W98" s="4">
        <v>39294</v>
      </c>
      <c r="X98" s="19">
        <f t="shared" si="27"/>
        <v>-2.3083807551874558</v>
      </c>
      <c r="Y98" s="19">
        <f t="shared" si="28"/>
        <v>-3.3937920183622072</v>
      </c>
      <c r="AA98" s="17"/>
      <c r="AB98" s="17"/>
      <c r="AC98" s="17"/>
      <c r="AD98" s="21"/>
      <c r="AE98" s="21"/>
      <c r="AF98" s="21"/>
    </row>
    <row r="99" spans="1:32" ht="13.8" thickBot="1">
      <c r="A99" s="4">
        <v>39325</v>
      </c>
      <c r="B99" s="7">
        <f>VLOOKUP(A99,グロースA!$A$2:$G$2422,4,1)</f>
        <v>6823</v>
      </c>
      <c r="C99" s="7">
        <f>VLOOKUP(A99,グロースB!$A$2:$G$2527,4,1)</f>
        <v>8481</v>
      </c>
      <c r="D99" s="17">
        <f t="shared" si="21"/>
        <v>-6.7514008473418041</v>
      </c>
      <c r="E99" s="17">
        <f t="shared" si="22"/>
        <v>-2.5508445363667698</v>
      </c>
      <c r="G99" s="26">
        <v>39264</v>
      </c>
      <c r="H99">
        <v>0.65</v>
      </c>
      <c r="I99" s="1">
        <f t="shared" si="29"/>
        <v>5.4166666666666669E-2</v>
      </c>
      <c r="K99">
        <v>20070831</v>
      </c>
      <c r="L99">
        <v>-5.6151999999999997</v>
      </c>
      <c r="M99" s="1">
        <f t="shared" si="30"/>
        <v>-5.669366666666666</v>
      </c>
      <c r="N99"/>
      <c r="P99" s="4">
        <v>39325</v>
      </c>
      <c r="Q99" s="19">
        <f t="shared" si="23"/>
        <v>-1.1362008473418044</v>
      </c>
      <c r="R99" s="19">
        <f t="shared" si="24"/>
        <v>3.06435546363323</v>
      </c>
      <c r="S99" s="19">
        <f t="shared" si="25"/>
        <v>0.55114732833124502</v>
      </c>
      <c r="T99" s="19">
        <f t="shared" si="26"/>
        <v>0.82435098326156153</v>
      </c>
      <c r="W99" s="4">
        <v>39325</v>
      </c>
      <c r="X99" s="19">
        <f t="shared" si="27"/>
        <v>-6.8055675140084704</v>
      </c>
      <c r="Y99" s="19">
        <f t="shared" si="28"/>
        <v>-2.6050112030334365</v>
      </c>
      <c r="AA99" s="17"/>
      <c r="AB99" s="17"/>
      <c r="AC99" s="17"/>
      <c r="AD99" s="21"/>
      <c r="AE99" s="21"/>
      <c r="AF99" s="21"/>
    </row>
    <row r="100" spans="1:32" ht="13.8" thickBot="1">
      <c r="A100" s="4">
        <v>39355</v>
      </c>
      <c r="B100" s="7">
        <f>VLOOKUP(A100,グロースA!$A$2:$G$2422,4,1)</f>
        <v>6883</v>
      </c>
      <c r="C100" s="7">
        <f>VLOOKUP(A100,グロースB!$A$2:$G$2527,4,1)</f>
        <v>8511</v>
      </c>
      <c r="D100" s="17">
        <f t="shared" si="21"/>
        <v>0.87937857247544216</v>
      </c>
      <c r="E100" s="17">
        <f t="shared" si="22"/>
        <v>0.35373187124159156</v>
      </c>
      <c r="G100" s="26">
        <v>39295</v>
      </c>
      <c r="H100">
        <v>0.9</v>
      </c>
      <c r="I100" s="1">
        <f t="shared" si="29"/>
        <v>7.4999999999999997E-2</v>
      </c>
      <c r="K100">
        <v>20070930</v>
      </c>
      <c r="L100">
        <v>1.1616</v>
      </c>
      <c r="M100" s="1">
        <f t="shared" si="30"/>
        <v>1.0866</v>
      </c>
      <c r="N100"/>
      <c r="P100" s="4">
        <v>39355</v>
      </c>
      <c r="Q100" s="19">
        <f t="shared" si="23"/>
        <v>-0.28222142752455781</v>
      </c>
      <c r="R100" s="19">
        <f t="shared" si="24"/>
        <v>-0.80786812875840841</v>
      </c>
      <c r="S100" s="19">
        <f t="shared" si="25"/>
        <v>0.54959187247346519</v>
      </c>
      <c r="T100" s="19">
        <f t="shared" si="26"/>
        <v>0.81769131439868481</v>
      </c>
      <c r="W100" s="4">
        <v>39355</v>
      </c>
      <c r="X100" s="19">
        <f t="shared" si="27"/>
        <v>0.8043785724754422</v>
      </c>
      <c r="Y100" s="19">
        <f t="shared" si="28"/>
        <v>0.27873187124159154</v>
      </c>
      <c r="AA100" s="17"/>
      <c r="AB100" s="17"/>
      <c r="AC100" s="17"/>
      <c r="AD100" s="21"/>
      <c r="AE100" s="21"/>
      <c r="AF100" s="21"/>
    </row>
    <row r="101" spans="1:32" ht="13.8" thickBot="1">
      <c r="A101" s="4">
        <v>39386</v>
      </c>
      <c r="B101" s="7">
        <f>VLOOKUP(A101,グロースA!$A$2:$G$2422,4,1)</f>
        <v>6833</v>
      </c>
      <c r="C101" s="7">
        <f>VLOOKUP(A101,グロースB!$A$2:$G$2527,4,1)</f>
        <v>8773</v>
      </c>
      <c r="D101" s="17">
        <f t="shared" si="21"/>
        <v>-0.72642742989975639</v>
      </c>
      <c r="E101" s="17">
        <f t="shared" si="22"/>
        <v>3.0783691693103021</v>
      </c>
      <c r="G101" s="26">
        <v>39326</v>
      </c>
      <c r="H101">
        <v>0.63500000000000001</v>
      </c>
      <c r="I101" s="1">
        <f t="shared" si="29"/>
        <v>5.2916666666666667E-2</v>
      </c>
      <c r="K101">
        <v>20071031</v>
      </c>
      <c r="L101">
        <v>0.32190000000000002</v>
      </c>
      <c r="M101" s="1">
        <f t="shared" si="30"/>
        <v>0.26898333333333335</v>
      </c>
      <c r="N101"/>
      <c r="P101" s="4">
        <v>39386</v>
      </c>
      <c r="Q101" s="19">
        <f t="shared" si="23"/>
        <v>-1.0483274298997565</v>
      </c>
      <c r="R101" s="19">
        <f t="shared" si="24"/>
        <v>2.7564691693103023</v>
      </c>
      <c r="S101" s="19">
        <f t="shared" si="25"/>
        <v>0.54383035012182623</v>
      </c>
      <c r="T101" s="19">
        <f t="shared" si="26"/>
        <v>0.84023072338021265</v>
      </c>
      <c r="W101" s="4">
        <v>39386</v>
      </c>
      <c r="X101" s="19">
        <f t="shared" si="27"/>
        <v>-0.77934409656642312</v>
      </c>
      <c r="Y101" s="19">
        <f t="shared" si="28"/>
        <v>3.0254525026436356</v>
      </c>
      <c r="AA101" s="17"/>
      <c r="AB101" s="17"/>
      <c r="AC101" s="17"/>
      <c r="AD101" s="21"/>
      <c r="AE101" s="21"/>
      <c r="AF101" s="21"/>
    </row>
    <row r="102" spans="1:32" ht="13.8" thickBot="1">
      <c r="A102" s="4">
        <v>39416</v>
      </c>
      <c r="B102" s="7">
        <f>VLOOKUP(A102,グロースA!$A$2:$G$2422,4,1)</f>
        <v>6411</v>
      </c>
      <c r="C102" s="7">
        <f>VLOOKUP(A102,グロースB!$A$2:$G$2527,4,1)</f>
        <v>8482</v>
      </c>
      <c r="D102" s="17">
        <f t="shared" si="21"/>
        <v>-6.175911020049762</v>
      </c>
      <c r="E102" s="17">
        <f t="shared" si="22"/>
        <v>-3.3169953265701602</v>
      </c>
      <c r="G102" s="26">
        <v>39356</v>
      </c>
      <c r="H102">
        <v>0.60199999999999998</v>
      </c>
      <c r="I102" s="1">
        <f t="shared" si="29"/>
        <v>5.0166666666666665E-2</v>
      </c>
      <c r="K102">
        <v>20071130</v>
      </c>
      <c r="L102">
        <v>-5.4908999999999999</v>
      </c>
      <c r="M102" s="1">
        <f t="shared" si="30"/>
        <v>-5.5410666666666666</v>
      </c>
      <c r="N102"/>
      <c r="P102" s="4">
        <v>39416</v>
      </c>
      <c r="Q102" s="19">
        <f t="shared" si="23"/>
        <v>-0.68501102004976211</v>
      </c>
      <c r="R102" s="19">
        <f t="shared" si="24"/>
        <v>2.1739046734298397</v>
      </c>
      <c r="S102" s="19">
        <f t="shared" si="25"/>
        <v>0.54010505229311656</v>
      </c>
      <c r="T102" s="19">
        <f t="shared" si="26"/>
        <v>0.85849653834336848</v>
      </c>
      <c r="W102" s="4">
        <v>39416</v>
      </c>
      <c r="X102" s="19">
        <f t="shared" si="27"/>
        <v>-6.2260776867164287</v>
      </c>
      <c r="Y102" s="19">
        <f t="shared" si="28"/>
        <v>-3.3671619932368269</v>
      </c>
      <c r="AA102" s="17"/>
      <c r="AB102" s="17"/>
      <c r="AC102" s="17"/>
      <c r="AD102" s="21"/>
      <c r="AE102" s="21"/>
      <c r="AF102" s="21"/>
    </row>
    <row r="103" spans="1:32" ht="13.8" thickBot="1">
      <c r="A103" s="4">
        <v>39447</v>
      </c>
      <c r="B103" s="7">
        <f>VLOOKUP(A103,グロースA!$A$2:$G$2422,4,1)</f>
        <v>6187</v>
      </c>
      <c r="C103" s="7">
        <f>VLOOKUP(A103,グロースB!$A$2:$G$2527,4,1)</f>
        <v>8425</v>
      </c>
      <c r="D103" s="17">
        <f t="shared" si="21"/>
        <v>-3.493994696615188</v>
      </c>
      <c r="E103" s="17">
        <f t="shared" si="22"/>
        <v>-0.67201131808535264</v>
      </c>
      <c r="G103" s="26">
        <v>39387</v>
      </c>
      <c r="H103">
        <v>0.68100000000000005</v>
      </c>
      <c r="I103" s="1">
        <f t="shared" si="29"/>
        <v>5.6750000000000002E-2</v>
      </c>
      <c r="K103">
        <v>20071231</v>
      </c>
      <c r="L103">
        <v>-3.5181</v>
      </c>
      <c r="M103" s="1">
        <f t="shared" si="30"/>
        <v>-3.5748500000000001</v>
      </c>
      <c r="N103"/>
      <c r="P103" s="4">
        <v>39447</v>
      </c>
      <c r="Q103" s="19">
        <f t="shared" si="23"/>
        <v>2.4105303384811982E-2</v>
      </c>
      <c r="R103" s="19">
        <f t="shared" si="24"/>
        <v>2.8460886819146474</v>
      </c>
      <c r="S103" s="19">
        <f t="shared" si="25"/>
        <v>0.54023524625456854</v>
      </c>
      <c r="T103" s="19">
        <f t="shared" si="26"/>
        <v>0.88293011115578812</v>
      </c>
      <c r="W103" s="4">
        <v>39447</v>
      </c>
      <c r="X103" s="19">
        <f t="shared" si="27"/>
        <v>-3.5507446966151881</v>
      </c>
      <c r="Y103" s="19">
        <f t="shared" si="28"/>
        <v>-0.72876131808535261</v>
      </c>
      <c r="AA103" s="17"/>
      <c r="AB103" s="17"/>
      <c r="AC103" s="17"/>
      <c r="AD103" s="21"/>
      <c r="AE103" s="21"/>
      <c r="AF103" s="21"/>
    </row>
    <row r="104" spans="1:32" ht="13.8" thickBot="1">
      <c r="A104" s="4">
        <v>39478</v>
      </c>
      <c r="B104" s="7">
        <f>VLOOKUP(A104,グロースA!$A$2:$G$2422,4,1)</f>
        <v>5519</v>
      </c>
      <c r="C104" s="7">
        <f>VLOOKUP(A104,グロースB!$A$2:$G$2527,4,1)</f>
        <v>7548</v>
      </c>
      <c r="D104" s="17">
        <f t="shared" si="21"/>
        <v>-10.79683206723776</v>
      </c>
      <c r="E104" s="17">
        <f t="shared" si="22"/>
        <v>-10.409495548961424</v>
      </c>
      <c r="G104" s="26">
        <v>39417</v>
      </c>
      <c r="H104">
        <v>0.61399999999999999</v>
      </c>
      <c r="I104" s="1">
        <f t="shared" si="29"/>
        <v>5.1166666666666666E-2</v>
      </c>
      <c r="K104">
        <v>20080131</v>
      </c>
      <c r="L104">
        <v>-9.1037999999999997</v>
      </c>
      <c r="M104" s="1">
        <f t="shared" si="30"/>
        <v>-9.1549666666666667</v>
      </c>
      <c r="N104"/>
      <c r="P104" s="4">
        <v>39478</v>
      </c>
      <c r="Q104" s="19">
        <f t="shared" si="23"/>
        <v>-1.6930320672377608</v>
      </c>
      <c r="R104" s="19">
        <f t="shared" si="24"/>
        <v>-1.3056955489614239</v>
      </c>
      <c r="S104" s="19">
        <f t="shared" si="25"/>
        <v>0.53108889029695783</v>
      </c>
      <c r="T104" s="19">
        <f t="shared" si="26"/>
        <v>0.87140173199398685</v>
      </c>
      <c r="W104" s="4">
        <v>39478</v>
      </c>
      <c r="X104" s="19">
        <f t="shared" si="27"/>
        <v>-10.847998733904427</v>
      </c>
      <c r="Y104" s="19">
        <f t="shared" si="28"/>
        <v>-10.460662215628091</v>
      </c>
      <c r="AA104" s="17"/>
      <c r="AB104" s="17"/>
      <c r="AC104" s="17"/>
      <c r="AD104" s="21"/>
      <c r="AE104" s="21"/>
      <c r="AF104" s="21"/>
    </row>
    <row r="105" spans="1:32" ht="13.8" thickBot="1">
      <c r="A105" s="4">
        <v>39507</v>
      </c>
      <c r="B105" s="7">
        <f>VLOOKUP(A105,グロースA!$A$2:$G$2422,4,1)</f>
        <v>5491</v>
      </c>
      <c r="C105" s="7">
        <f>VLOOKUP(A105,グロースB!$A$2:$G$2527,4,1)</f>
        <v>7420</v>
      </c>
      <c r="D105" s="17">
        <f t="shared" si="21"/>
        <v>-0.50733828592136598</v>
      </c>
      <c r="E105" s="17">
        <f t="shared" si="22"/>
        <v>-1.6958134605193464</v>
      </c>
      <c r="G105" s="26">
        <v>39448</v>
      </c>
      <c r="H105">
        <v>0.55500000000000005</v>
      </c>
      <c r="I105" s="1">
        <f t="shared" si="29"/>
        <v>4.6250000000000006E-2</v>
      </c>
      <c r="K105">
        <v>20080229</v>
      </c>
      <c r="L105">
        <v>-1.4464999999999999</v>
      </c>
      <c r="M105" s="1">
        <f t="shared" si="30"/>
        <v>-1.4927499999999998</v>
      </c>
      <c r="N105"/>
      <c r="P105" s="4">
        <v>39507</v>
      </c>
      <c r="Q105" s="19">
        <f t="shared" si="23"/>
        <v>0.93916171407863391</v>
      </c>
      <c r="R105" s="19">
        <f t="shared" si="24"/>
        <v>-0.24931346051934655</v>
      </c>
      <c r="S105" s="19">
        <f t="shared" si="25"/>
        <v>0.53607667382235191</v>
      </c>
      <c r="T105" s="19">
        <f t="shared" si="26"/>
        <v>0.86922921018092703</v>
      </c>
      <c r="W105" s="4">
        <v>39507</v>
      </c>
      <c r="X105" s="19">
        <f t="shared" si="27"/>
        <v>-0.553588285921366</v>
      </c>
      <c r="Y105" s="19">
        <f t="shared" si="28"/>
        <v>-1.7420634605193464</v>
      </c>
      <c r="AA105" s="17"/>
      <c r="AB105" s="17"/>
      <c r="AC105" s="17"/>
      <c r="AD105" s="21"/>
      <c r="AE105" s="21"/>
      <c r="AF105" s="21"/>
    </row>
    <row r="106" spans="1:32" ht="13.8" thickBot="1">
      <c r="A106" s="4">
        <v>39538</v>
      </c>
      <c r="B106" s="7">
        <f>VLOOKUP(A106,グロースA!$A$2:$G$2422,4,1)</f>
        <v>5099</v>
      </c>
      <c r="C106" s="7">
        <f>VLOOKUP(A106,グロースB!$A$2:$G$2527,4,1)</f>
        <v>7005</v>
      </c>
      <c r="D106" s="17">
        <f t="shared" si="21"/>
        <v>-7.1389546530686632</v>
      </c>
      <c r="E106" s="17">
        <f t="shared" si="22"/>
        <v>-5.5929919137466255</v>
      </c>
      <c r="G106" s="26">
        <v>39479</v>
      </c>
      <c r="H106">
        <v>0.79</v>
      </c>
      <c r="I106" s="1">
        <f t="shared" si="29"/>
        <v>6.5833333333333341E-2</v>
      </c>
      <c r="K106">
        <v>20080331</v>
      </c>
      <c r="L106">
        <v>-7.5111999999999997</v>
      </c>
      <c r="M106" s="1">
        <f t="shared" si="30"/>
        <v>-7.5770333333333326</v>
      </c>
      <c r="N106"/>
      <c r="P106" s="4">
        <v>39538</v>
      </c>
      <c r="Q106" s="19">
        <f t="shared" si="23"/>
        <v>0.37224534693133648</v>
      </c>
      <c r="R106" s="19">
        <f t="shared" si="24"/>
        <v>1.9182080862533741</v>
      </c>
      <c r="S106" s="19">
        <f t="shared" si="25"/>
        <v>0.53807219429663988</v>
      </c>
      <c r="T106" s="19">
        <f t="shared" si="26"/>
        <v>0.88590283517869395</v>
      </c>
      <c r="W106" s="4">
        <v>39538</v>
      </c>
      <c r="X106" s="19">
        <f t="shared" si="27"/>
        <v>-7.2047879864019961</v>
      </c>
      <c r="Y106" s="19">
        <f t="shared" si="28"/>
        <v>-5.6588252470799585</v>
      </c>
      <c r="AA106" s="17"/>
      <c r="AB106" s="17"/>
      <c r="AC106" s="17"/>
      <c r="AD106" s="21"/>
      <c r="AE106" s="21"/>
      <c r="AF106" s="21"/>
    </row>
    <row r="107" spans="1:32" ht="13.8" thickBot="1">
      <c r="A107" s="4">
        <v>39568</v>
      </c>
      <c r="B107" s="7">
        <f>VLOOKUP(A107,グロースA!$A$2:$G$2422,4,1)</f>
        <v>5642</v>
      </c>
      <c r="C107" s="7">
        <f>VLOOKUP(A107,グロースB!$A$2:$G$2527,4,1)</f>
        <v>7723</v>
      </c>
      <c r="D107" s="17">
        <f t="shared" si="21"/>
        <v>10.649146891547367</v>
      </c>
      <c r="E107" s="17">
        <f t="shared" si="22"/>
        <v>10.249821556031403</v>
      </c>
      <c r="G107" s="26">
        <v>39508</v>
      </c>
      <c r="H107">
        <v>0.621</v>
      </c>
      <c r="I107" s="1">
        <f t="shared" si="29"/>
        <v>5.1749999999999997E-2</v>
      </c>
      <c r="K107">
        <v>20080430</v>
      </c>
      <c r="L107">
        <v>11.738099999999999</v>
      </c>
      <c r="M107" s="1">
        <f t="shared" si="30"/>
        <v>11.686349999999999</v>
      </c>
      <c r="N107"/>
      <c r="P107" s="4">
        <v>39568</v>
      </c>
      <c r="Q107" s="19">
        <f t="shared" si="23"/>
        <v>-1.0889531084526318</v>
      </c>
      <c r="R107" s="19">
        <f t="shared" si="24"/>
        <v>-1.4882784439685963</v>
      </c>
      <c r="S107" s="19">
        <f t="shared" si="25"/>
        <v>0.53221284041112737</v>
      </c>
      <c r="T107" s="19">
        <f t="shared" si="26"/>
        <v>0.87271813424822287</v>
      </c>
      <c r="W107" s="4">
        <v>39568</v>
      </c>
      <c r="X107" s="19">
        <f t="shared" si="27"/>
        <v>10.597396891547367</v>
      </c>
      <c r="Y107" s="19">
        <f t="shared" si="28"/>
        <v>10.198071556031403</v>
      </c>
      <c r="AA107" s="17"/>
      <c r="AB107" s="17"/>
      <c r="AC107" s="17"/>
      <c r="AD107" s="21"/>
      <c r="AE107" s="21"/>
      <c r="AF107" s="21"/>
    </row>
    <row r="108" spans="1:32" ht="13.8" thickBot="1">
      <c r="A108" s="4">
        <v>39599</v>
      </c>
      <c r="B108" s="7">
        <f>VLOOKUP(A108,グロースA!$A$2:$G$2422,4,1)</f>
        <v>5855</v>
      </c>
      <c r="C108" s="7">
        <f>VLOOKUP(A108,グロースB!$A$2:$G$2527,4,1)</f>
        <v>7864</v>
      </c>
      <c r="D108" s="17">
        <f t="shared" si="21"/>
        <v>3.7752570010634479</v>
      </c>
      <c r="E108" s="17">
        <f t="shared" si="22"/>
        <v>1.8257153955716587</v>
      </c>
      <c r="G108" s="26">
        <v>39539</v>
      </c>
      <c r="H108">
        <v>0.63</v>
      </c>
      <c r="I108" s="1">
        <f t="shared" si="29"/>
        <v>5.2499999999999998E-2</v>
      </c>
      <c r="K108">
        <v>20080531</v>
      </c>
      <c r="L108">
        <v>3.6936</v>
      </c>
      <c r="M108" s="1">
        <f t="shared" si="30"/>
        <v>3.6410999999999998</v>
      </c>
      <c r="N108"/>
      <c r="P108" s="4">
        <v>39599</v>
      </c>
      <c r="Q108" s="19">
        <f t="shared" si="23"/>
        <v>8.1657001063447865E-2</v>
      </c>
      <c r="R108" s="19">
        <f t="shared" si="24"/>
        <v>-1.8678846044283413</v>
      </c>
      <c r="S108" s="19">
        <f t="shared" si="25"/>
        <v>0.53264742945588162</v>
      </c>
      <c r="T108" s="19">
        <f t="shared" si="26"/>
        <v>0.85641676657854604</v>
      </c>
      <c r="W108" s="4">
        <v>39599</v>
      </c>
      <c r="X108" s="19">
        <f t="shared" si="27"/>
        <v>3.7227570010634476</v>
      </c>
      <c r="Y108" s="19">
        <f t="shared" si="28"/>
        <v>1.7732153955716587</v>
      </c>
      <c r="AA108" s="17"/>
      <c r="AB108" s="17"/>
      <c r="AC108" s="17"/>
      <c r="AD108" s="21"/>
      <c r="AE108" s="21"/>
      <c r="AF108" s="21"/>
    </row>
    <row r="109" spans="1:32" ht="13.8" thickBot="1">
      <c r="A109" s="4">
        <v>39629</v>
      </c>
      <c r="B109" s="7">
        <f>VLOOKUP(A109,グロースA!$A$2:$G$2422,4,1)</f>
        <v>5481</v>
      </c>
      <c r="C109" s="7">
        <f>VLOOKUP(A109,グロースB!$A$2:$G$2527,4,1)</f>
        <v>7538</v>
      </c>
      <c r="D109" s="17">
        <f t="shared" si="21"/>
        <v>-6.3877028181041791</v>
      </c>
      <c r="E109" s="17">
        <f t="shared" si="22"/>
        <v>-4.1454730417090584</v>
      </c>
      <c r="G109" s="26">
        <v>39569</v>
      </c>
      <c r="H109">
        <v>0.58899999999999997</v>
      </c>
      <c r="I109" s="1">
        <f t="shared" si="29"/>
        <v>4.9083333333333333E-2</v>
      </c>
      <c r="K109">
        <v>20080630</v>
      </c>
      <c r="L109">
        <v>-6.2397</v>
      </c>
      <c r="M109" s="1">
        <f t="shared" si="30"/>
        <v>-6.2887833333333329</v>
      </c>
      <c r="N109"/>
      <c r="P109" s="4">
        <v>39629</v>
      </c>
      <c r="Q109" s="19">
        <f t="shared" si="23"/>
        <v>-0.14800281810417903</v>
      </c>
      <c r="R109" s="19">
        <f t="shared" si="24"/>
        <v>2.0942269582909416</v>
      </c>
      <c r="S109" s="19">
        <f t="shared" si="25"/>
        <v>0.53185909624972749</v>
      </c>
      <c r="T109" s="19">
        <f t="shared" si="26"/>
        <v>0.87435207737955745</v>
      </c>
      <c r="W109" s="4">
        <v>39629</v>
      </c>
      <c r="X109" s="19">
        <f t="shared" si="27"/>
        <v>-6.436786151437512</v>
      </c>
      <c r="Y109" s="19">
        <f t="shared" si="28"/>
        <v>-4.1945563750423913</v>
      </c>
      <c r="AA109" s="17"/>
      <c r="AB109" s="17"/>
      <c r="AC109" s="17"/>
      <c r="AD109" s="21"/>
      <c r="AE109" s="21"/>
      <c r="AF109" s="21"/>
    </row>
    <row r="110" spans="1:32" ht="13.8" thickBot="1">
      <c r="A110" s="4">
        <v>39660</v>
      </c>
      <c r="B110" s="7">
        <f>VLOOKUP(A110,グロースA!$A$2:$G$2422,4,1)</f>
        <v>5311</v>
      </c>
      <c r="C110" s="7">
        <f>VLOOKUP(A110,グロースB!$A$2:$G$2527,4,1)</f>
        <v>7429</v>
      </c>
      <c r="D110" s="17">
        <f t="shared" si="21"/>
        <v>-3.1016237912789624</v>
      </c>
      <c r="E110" s="17">
        <f t="shared" si="22"/>
        <v>-1.4460068983815355</v>
      </c>
      <c r="G110" s="26">
        <v>39600</v>
      </c>
      <c r="H110">
        <v>0.59299999999999997</v>
      </c>
      <c r="I110" s="1">
        <f t="shared" si="29"/>
        <v>4.9416666666666664E-2</v>
      </c>
      <c r="K110">
        <v>20080731</v>
      </c>
      <c r="L110">
        <v>-1.4081999999999999</v>
      </c>
      <c r="M110" s="1">
        <f t="shared" si="30"/>
        <v>-1.4576166666666666</v>
      </c>
      <c r="N110"/>
      <c r="P110" s="4">
        <v>39660</v>
      </c>
      <c r="Q110" s="19">
        <f t="shared" si="23"/>
        <v>-1.6934237912789625</v>
      </c>
      <c r="R110" s="19">
        <f t="shared" si="24"/>
        <v>-3.7806898381535614E-2</v>
      </c>
      <c r="S110" s="19">
        <f t="shared" si="25"/>
        <v>0.5228524677777534</v>
      </c>
      <c r="T110" s="19">
        <f t="shared" si="26"/>
        <v>0.8740215119781658</v>
      </c>
      <c r="W110" s="4">
        <v>39660</v>
      </c>
      <c r="X110" s="19">
        <f t="shared" si="27"/>
        <v>-3.151040457945629</v>
      </c>
      <c r="Y110" s="19">
        <f t="shared" si="28"/>
        <v>-1.4954235650482022</v>
      </c>
      <c r="AA110" s="17"/>
      <c r="AB110" s="17"/>
      <c r="AC110" s="17"/>
      <c r="AD110" s="21"/>
      <c r="AE110" s="21"/>
      <c r="AF110" s="21"/>
    </row>
    <row r="111" spans="1:32" ht="13.8" thickBot="1">
      <c r="A111" s="4">
        <v>39691</v>
      </c>
      <c r="B111" s="7">
        <f>VLOOKUP(A111,グロースA!$A$2:$G$2422,4,1)</f>
        <v>5071</v>
      </c>
      <c r="C111" s="7">
        <f>VLOOKUP(A111,グロースB!$A$2:$G$2527,4,1)</f>
        <v>7353</v>
      </c>
      <c r="D111" s="17">
        <f t="shared" ref="D111:D132" si="31">(B111/B110-1)*100</f>
        <v>-4.5189229900207124</v>
      </c>
      <c r="E111" s="17">
        <f t="shared" ref="E111:E132" si="32">(C111/C110-1)*100</f>
        <v>-1.0230179028132946</v>
      </c>
      <c r="G111" s="26">
        <v>39630</v>
      </c>
      <c r="H111">
        <v>0.63</v>
      </c>
      <c r="I111" s="1">
        <f t="shared" si="29"/>
        <v>5.2499999999999998E-2</v>
      </c>
      <c r="K111">
        <v>20080831</v>
      </c>
      <c r="L111">
        <v>-3.5884</v>
      </c>
      <c r="M111" s="1">
        <f t="shared" si="30"/>
        <v>-3.6409000000000002</v>
      </c>
      <c r="N111"/>
      <c r="P111" s="4">
        <v>39691</v>
      </c>
      <c r="Q111" s="19">
        <f t="shared" ref="Q111:Q132" si="33">+D111-$L111</f>
        <v>-0.93052299002071237</v>
      </c>
      <c r="R111" s="19">
        <f t="shared" ref="R111:R132" si="34">+E111-$L111</f>
        <v>2.5653820971867054</v>
      </c>
      <c r="S111" s="19">
        <f t="shared" ref="S111:S132" si="35">+S110*(1+Q111/100)</f>
        <v>0.51798720536119081</v>
      </c>
      <c r="T111" s="19">
        <f t="shared" ref="T111:T132" si="36">+T110*(1+R111/100)</f>
        <v>0.89644350337201428</v>
      </c>
      <c r="W111" s="4">
        <v>39691</v>
      </c>
      <c r="X111" s="19">
        <f t="shared" ref="X111:X132" si="37">+D111-$I111</f>
        <v>-4.5714229900207126</v>
      </c>
      <c r="Y111" s="19">
        <f t="shared" ref="Y111:Y132" si="38">+E111-$I111</f>
        <v>-1.0755179028132946</v>
      </c>
      <c r="AA111" s="17"/>
      <c r="AB111" s="17"/>
      <c r="AC111" s="17"/>
      <c r="AD111" s="21"/>
      <c r="AE111" s="21"/>
      <c r="AF111" s="21"/>
    </row>
    <row r="112" spans="1:32" ht="13.8" thickBot="1">
      <c r="A112" s="4">
        <v>39721</v>
      </c>
      <c r="B112" s="7">
        <f>VLOOKUP(A112,グロースA!$A$2:$G$2422,4,1)</f>
        <v>4353</v>
      </c>
      <c r="C112" s="7">
        <f>VLOOKUP(A112,グロースB!$A$2:$G$2527,4,1)</f>
        <v>6357</v>
      </c>
      <c r="D112" s="17">
        <f t="shared" si="31"/>
        <v>-14.158943009268388</v>
      </c>
      <c r="E112" s="17">
        <f t="shared" si="32"/>
        <v>-13.54549163606691</v>
      </c>
      <c r="G112" s="26">
        <v>39661</v>
      </c>
      <c r="H112">
        <v>0.7</v>
      </c>
      <c r="I112" s="1">
        <f t="shared" si="29"/>
        <v>5.8333333333333327E-2</v>
      </c>
      <c r="K112">
        <v>20080930</v>
      </c>
      <c r="L112">
        <v>-12.9208</v>
      </c>
      <c r="M112" s="1">
        <f t="shared" si="30"/>
        <v>-12.979133333333333</v>
      </c>
      <c r="N112"/>
      <c r="P112" s="4">
        <v>39721</v>
      </c>
      <c r="Q112" s="19">
        <f t="shared" si="33"/>
        <v>-1.2381430092683878</v>
      </c>
      <c r="R112" s="19">
        <f t="shared" si="34"/>
        <v>-0.62469163606690969</v>
      </c>
      <c r="S112" s="19">
        <f t="shared" si="35"/>
        <v>0.5115737829891065</v>
      </c>
      <c r="T112" s="19">
        <f t="shared" si="36"/>
        <v>0.89084349578438415</v>
      </c>
      <c r="W112" s="4">
        <v>39721</v>
      </c>
      <c r="X112" s="19">
        <f t="shared" si="37"/>
        <v>-14.217276342601721</v>
      </c>
      <c r="Y112" s="19">
        <f t="shared" si="38"/>
        <v>-13.603824969400243</v>
      </c>
      <c r="AA112" s="17"/>
      <c r="AB112" s="17"/>
      <c r="AC112" s="17"/>
      <c r="AD112" s="21"/>
      <c r="AE112" s="21"/>
      <c r="AF112" s="21"/>
    </row>
    <row r="113" spans="1:32" ht="13.8" thickBot="1">
      <c r="A113" s="4">
        <v>39752</v>
      </c>
      <c r="B113" s="7">
        <f>VLOOKUP(A113,グロースA!$A$2:$G$2422,4,1)</f>
        <v>3408</v>
      </c>
      <c r="C113" s="7">
        <f>VLOOKUP(A113,グロースB!$A$2:$G$2527,4,1)</f>
        <v>4909</v>
      </c>
      <c r="D113" s="17">
        <f t="shared" si="31"/>
        <v>-21.709166092350106</v>
      </c>
      <c r="E113" s="17">
        <f t="shared" si="32"/>
        <v>-22.778039955954064</v>
      </c>
      <c r="G113" s="26">
        <v>39692</v>
      </c>
      <c r="H113">
        <v>0.89100000000000001</v>
      </c>
      <c r="I113" s="1">
        <f t="shared" si="29"/>
        <v>7.4249999999999997E-2</v>
      </c>
      <c r="K113">
        <v>20081031</v>
      </c>
      <c r="L113">
        <v>-20.166</v>
      </c>
      <c r="M113" s="1">
        <f t="shared" si="30"/>
        <v>-20.24025</v>
      </c>
      <c r="N113"/>
      <c r="P113" s="4">
        <v>39752</v>
      </c>
      <c r="Q113" s="19">
        <f t="shared" si="33"/>
        <v>-1.5431660923501056</v>
      </c>
      <c r="R113" s="19">
        <f t="shared" si="34"/>
        <v>-2.6120399559540637</v>
      </c>
      <c r="S113" s="19">
        <f t="shared" si="35"/>
        <v>0.50367934983266593</v>
      </c>
      <c r="T113" s="19">
        <f t="shared" si="36"/>
        <v>0.86757430772947808</v>
      </c>
      <c r="W113" s="4">
        <v>39752</v>
      </c>
      <c r="X113" s="19">
        <f t="shared" si="37"/>
        <v>-21.783416092350105</v>
      </c>
      <c r="Y113" s="19">
        <f t="shared" si="38"/>
        <v>-22.852289955954063</v>
      </c>
      <c r="AA113" s="17"/>
      <c r="AB113" s="17"/>
      <c r="AC113" s="17"/>
      <c r="AD113" s="21"/>
      <c r="AE113" s="21"/>
      <c r="AF113" s="21"/>
    </row>
    <row r="114" spans="1:32" ht="13.8" thickBot="1">
      <c r="A114" s="4">
        <v>39782</v>
      </c>
      <c r="B114" s="7">
        <f>VLOOKUP(A114,グロースA!$A$2:$G$2422,4,1)</f>
        <v>3359</v>
      </c>
      <c r="C114" s="7">
        <f>VLOOKUP(A114,グロースB!$A$2:$G$2527,4,1)</f>
        <v>4833</v>
      </c>
      <c r="D114" s="17">
        <f t="shared" si="31"/>
        <v>-1.4377934272300497</v>
      </c>
      <c r="E114" s="17">
        <f t="shared" si="32"/>
        <v>-1.5481768180892197</v>
      </c>
      <c r="G114" s="26">
        <v>39722</v>
      </c>
      <c r="H114">
        <v>0.66</v>
      </c>
      <c r="I114" s="1">
        <f t="shared" si="29"/>
        <v>5.5E-2</v>
      </c>
      <c r="K114">
        <v>20081130</v>
      </c>
      <c r="L114">
        <v>-3.5449000000000002</v>
      </c>
      <c r="M114" s="1">
        <f t="shared" si="30"/>
        <v>-3.5999000000000003</v>
      </c>
      <c r="N114"/>
      <c r="P114" s="4">
        <v>39782</v>
      </c>
      <c r="Q114" s="19">
        <f t="shared" si="33"/>
        <v>2.1071065727699505</v>
      </c>
      <c r="R114" s="19">
        <f t="shared" si="34"/>
        <v>1.9967231819107805</v>
      </c>
      <c r="S114" s="19">
        <f t="shared" si="35"/>
        <v>0.51429241051867502</v>
      </c>
      <c r="T114" s="19">
        <f t="shared" si="36"/>
        <v>0.8848973650522145</v>
      </c>
      <c r="W114" s="4">
        <v>39782</v>
      </c>
      <c r="X114" s="19">
        <f t="shared" si="37"/>
        <v>-1.4927934272300496</v>
      </c>
      <c r="Y114" s="19">
        <f t="shared" si="38"/>
        <v>-1.6031768180892196</v>
      </c>
      <c r="AA114" s="17"/>
      <c r="AB114" s="17"/>
      <c r="AC114" s="17"/>
      <c r="AD114" s="21"/>
      <c r="AE114" s="21"/>
      <c r="AF114" s="21"/>
    </row>
    <row r="115" spans="1:32" ht="13.8" thickBot="1">
      <c r="A115" s="4">
        <v>39813</v>
      </c>
      <c r="B115" s="7">
        <f>VLOOKUP(A115,グロースA!$A$2:$G$2422,4,1)</f>
        <v>3475</v>
      </c>
      <c r="C115" s="7">
        <f>VLOOKUP(A115,グロースB!$A$2:$G$2527,4,1)</f>
        <v>4891</v>
      </c>
      <c r="D115" s="17">
        <f t="shared" si="31"/>
        <v>3.4534087526049362</v>
      </c>
      <c r="E115" s="17">
        <f t="shared" si="32"/>
        <v>1.2000827643285694</v>
      </c>
      <c r="G115" s="26">
        <v>39753</v>
      </c>
      <c r="H115">
        <v>1.5</v>
      </c>
      <c r="I115" s="1">
        <f t="shared" si="29"/>
        <v>0.125</v>
      </c>
      <c r="K115">
        <v>20081231</v>
      </c>
      <c r="L115">
        <v>2.9984000000000002</v>
      </c>
      <c r="M115" s="1">
        <f t="shared" si="30"/>
        <v>2.8734000000000002</v>
      </c>
      <c r="N115"/>
      <c r="P115" s="4">
        <v>39813</v>
      </c>
      <c r="Q115" s="19">
        <f t="shared" si="33"/>
        <v>0.45500875260493601</v>
      </c>
      <c r="R115" s="19">
        <f t="shared" si="34"/>
        <v>-1.7983172356714308</v>
      </c>
      <c r="S115" s="19">
        <f t="shared" si="35"/>
        <v>0.51663248600051792</v>
      </c>
      <c r="T115" s="19">
        <f t="shared" si="36"/>
        <v>0.86898410321847819</v>
      </c>
      <c r="W115" s="4">
        <v>39813</v>
      </c>
      <c r="X115" s="19">
        <f t="shared" si="37"/>
        <v>3.3284087526049362</v>
      </c>
      <c r="Y115" s="19">
        <f t="shared" si="38"/>
        <v>1.0750827643285694</v>
      </c>
      <c r="AA115" s="17"/>
      <c r="AB115" s="17"/>
      <c r="AC115" s="17"/>
      <c r="AD115" s="21"/>
      <c r="AE115" s="21"/>
      <c r="AF115" s="21"/>
    </row>
    <row r="116" spans="1:32" ht="13.8" thickBot="1">
      <c r="A116" s="4">
        <v>39844</v>
      </c>
      <c r="B116" s="7">
        <f>VLOOKUP(A116,グロースA!$A$2:$G$2422,4,1)</f>
        <v>3202</v>
      </c>
      <c r="C116" s="7">
        <f>VLOOKUP(A116,グロースB!$A$2:$G$2527,4,1)</f>
        <v>4601</v>
      </c>
      <c r="D116" s="17">
        <f t="shared" si="31"/>
        <v>-7.8561151079136637</v>
      </c>
      <c r="E116" s="17">
        <f t="shared" si="32"/>
        <v>-5.9292578204866109</v>
      </c>
      <c r="G116" s="26">
        <v>39783</v>
      </c>
      <c r="H116">
        <v>0.25</v>
      </c>
      <c r="I116" s="1">
        <f t="shared" si="29"/>
        <v>2.0833333333333332E-2</v>
      </c>
      <c r="K116">
        <v>20090131</v>
      </c>
      <c r="L116">
        <v>-7.5743</v>
      </c>
      <c r="M116" s="1">
        <f t="shared" si="30"/>
        <v>-7.5951333333333331</v>
      </c>
      <c r="N116"/>
      <c r="P116" s="4">
        <v>39844</v>
      </c>
      <c r="Q116" s="19">
        <f t="shared" si="33"/>
        <v>-0.28181510791366371</v>
      </c>
      <c r="R116" s="19">
        <f t="shared" si="34"/>
        <v>1.6450421795133892</v>
      </c>
      <c r="S116" s="19">
        <f t="shared" si="35"/>
        <v>0.51517653760257853</v>
      </c>
      <c r="T116" s="19">
        <f t="shared" si="36"/>
        <v>0.88327925824968823</v>
      </c>
      <c r="W116" s="4">
        <v>39844</v>
      </c>
      <c r="X116" s="19">
        <f t="shared" si="37"/>
        <v>-7.8769484412469968</v>
      </c>
      <c r="Y116" s="19">
        <f t="shared" si="38"/>
        <v>-5.9500911538199439</v>
      </c>
      <c r="AA116" s="17"/>
      <c r="AB116" s="17"/>
      <c r="AC116" s="17"/>
      <c r="AD116" s="21"/>
      <c r="AE116" s="21"/>
      <c r="AF116" s="21"/>
    </row>
    <row r="117" spans="1:32" ht="13.8" thickBot="1">
      <c r="A117" s="4">
        <v>39872</v>
      </c>
      <c r="B117" s="7">
        <f>VLOOKUP(A117,グロースA!$A$2:$G$2422,4,1)</f>
        <v>3017</v>
      </c>
      <c r="C117" s="7">
        <f>VLOOKUP(A117,グロースB!$A$2:$G$2527,4,1)</f>
        <v>4330</v>
      </c>
      <c r="D117" s="17">
        <f t="shared" si="31"/>
        <v>-5.7776389756402207</v>
      </c>
      <c r="E117" s="17">
        <f t="shared" si="32"/>
        <v>-5.8900239078461203</v>
      </c>
      <c r="G117" s="26">
        <v>39814</v>
      </c>
      <c r="H117">
        <v>0.317</v>
      </c>
      <c r="I117" s="1">
        <f t="shared" si="29"/>
        <v>2.6416666666666668E-2</v>
      </c>
      <c r="K117">
        <v>20090228</v>
      </c>
      <c r="L117">
        <v>-4.6711999999999998</v>
      </c>
      <c r="M117" s="1">
        <f t="shared" si="30"/>
        <v>-4.6976166666666668</v>
      </c>
      <c r="N117"/>
      <c r="P117" s="4">
        <v>39872</v>
      </c>
      <c r="Q117" s="19">
        <f t="shared" si="33"/>
        <v>-1.1064389756402209</v>
      </c>
      <c r="R117" s="19">
        <f t="shared" si="34"/>
        <v>-1.2188239078461205</v>
      </c>
      <c r="S117" s="19">
        <f t="shared" si="35"/>
        <v>0.50947642359718981</v>
      </c>
      <c r="T117" s="19">
        <f t="shared" si="36"/>
        <v>0.87251363947709515</v>
      </c>
      <c r="W117" s="4">
        <v>39872</v>
      </c>
      <c r="X117" s="19">
        <f t="shared" si="37"/>
        <v>-5.8040556423068876</v>
      </c>
      <c r="Y117" s="19">
        <f t="shared" si="38"/>
        <v>-5.9164405745127873</v>
      </c>
      <c r="AA117" s="17"/>
      <c r="AB117" s="17"/>
      <c r="AC117" s="17"/>
      <c r="AD117" s="21"/>
      <c r="AE117" s="21"/>
      <c r="AF117" s="21"/>
    </row>
    <row r="118" spans="1:32" ht="13.8" thickBot="1">
      <c r="A118" s="4">
        <v>39903</v>
      </c>
      <c r="B118" s="7">
        <f>VLOOKUP(A118,グロースA!$A$2:$G$2422,4,1)</f>
        <v>3178</v>
      </c>
      <c r="C118" s="7">
        <f>VLOOKUP(A118,グロースB!$A$2:$G$2527,4,1)</f>
        <v>4697</v>
      </c>
      <c r="D118" s="17">
        <f t="shared" si="31"/>
        <v>5.3364269141531251</v>
      </c>
      <c r="E118" s="17">
        <f t="shared" si="32"/>
        <v>8.4757505773672026</v>
      </c>
      <c r="G118" s="26">
        <v>39845</v>
      </c>
      <c r="H118">
        <v>1.01</v>
      </c>
      <c r="I118" s="1">
        <f t="shared" si="29"/>
        <v>8.4166666666666667E-2</v>
      </c>
      <c r="K118">
        <v>20090331</v>
      </c>
      <c r="L118">
        <v>3.2517999999999998</v>
      </c>
      <c r="M118" s="1">
        <f t="shared" si="30"/>
        <v>3.1676333333333333</v>
      </c>
      <c r="N118"/>
      <c r="P118" s="4">
        <v>39903</v>
      </c>
      <c r="Q118" s="19">
        <f t="shared" si="33"/>
        <v>2.0846269141531253</v>
      </c>
      <c r="R118" s="19">
        <f t="shared" si="34"/>
        <v>5.2239505773672033</v>
      </c>
      <c r="S118" s="19">
        <f t="shared" si="35"/>
        <v>0.52009710624476158</v>
      </c>
      <c r="T118" s="19">
        <f t="shared" si="36"/>
        <v>0.91809332078416639</v>
      </c>
      <c r="W118" s="4">
        <v>39903</v>
      </c>
      <c r="X118" s="19">
        <f t="shared" si="37"/>
        <v>5.2522602474864586</v>
      </c>
      <c r="Y118" s="19">
        <f t="shared" si="38"/>
        <v>8.3915839107005361</v>
      </c>
      <c r="AA118" s="17"/>
      <c r="AB118" s="17"/>
      <c r="AC118" s="17"/>
      <c r="AD118" s="21"/>
      <c r="AE118" s="21"/>
      <c r="AF118" s="21"/>
    </row>
    <row r="119" spans="1:32" ht="13.8" thickBot="1">
      <c r="A119" s="4">
        <v>39933</v>
      </c>
      <c r="B119" s="7">
        <f>VLOOKUP(A119,グロースA!$A$2:$G$2422,4,1)</f>
        <v>3417</v>
      </c>
      <c r="C119" s="7">
        <f>VLOOKUP(A119,グロースB!$A$2:$G$2527,4,1)</f>
        <v>5232</v>
      </c>
      <c r="D119" s="17">
        <f t="shared" si="31"/>
        <v>7.5204531151667808</v>
      </c>
      <c r="E119" s="17">
        <f t="shared" si="32"/>
        <v>11.390249095167126</v>
      </c>
      <c r="G119" s="26">
        <v>39873</v>
      </c>
      <c r="H119">
        <v>0.6</v>
      </c>
      <c r="I119" s="1">
        <f t="shared" si="29"/>
        <v>4.9999999999999996E-2</v>
      </c>
      <c r="K119">
        <v>20090430</v>
      </c>
      <c r="L119">
        <v>8.1919000000000004</v>
      </c>
      <c r="M119" s="1">
        <f t="shared" si="30"/>
        <v>8.1418999999999997</v>
      </c>
      <c r="N119"/>
      <c r="P119" s="4">
        <v>39933</v>
      </c>
      <c r="Q119" s="19">
        <f t="shared" si="33"/>
        <v>-0.67144688483321957</v>
      </c>
      <c r="R119" s="19">
        <f t="shared" si="34"/>
        <v>3.1983490951671261</v>
      </c>
      <c r="S119" s="19">
        <f t="shared" si="35"/>
        <v>0.51660493042677347</v>
      </c>
      <c r="T119" s="19">
        <f t="shared" si="36"/>
        <v>0.94745715020225652</v>
      </c>
      <c r="W119" s="4">
        <v>39933</v>
      </c>
      <c r="X119" s="19">
        <f t="shared" si="37"/>
        <v>7.470453115166781</v>
      </c>
      <c r="Y119" s="19">
        <f t="shared" si="38"/>
        <v>11.340249095167126</v>
      </c>
      <c r="AA119" s="17"/>
      <c r="AB119" s="17"/>
      <c r="AC119" s="17"/>
      <c r="AD119" s="21"/>
      <c r="AE119" s="21"/>
      <c r="AF119" s="21"/>
    </row>
    <row r="120" spans="1:32" ht="13.8" thickBot="1">
      <c r="A120" s="4">
        <v>39964</v>
      </c>
      <c r="B120" s="7">
        <f>VLOOKUP(A120,グロースA!$A$2:$G$2422,4,1)</f>
        <v>3722</v>
      </c>
      <c r="C120" s="7">
        <f>VLOOKUP(A120,グロースB!$A$2:$G$2527,4,1)</f>
        <v>5680</v>
      </c>
      <c r="D120" s="17">
        <f t="shared" si="31"/>
        <v>8.9259584430787307</v>
      </c>
      <c r="E120" s="17">
        <f t="shared" si="32"/>
        <v>8.5626911314984788</v>
      </c>
      <c r="G120" s="26">
        <v>39904</v>
      </c>
      <c r="H120">
        <v>0.18</v>
      </c>
      <c r="I120" s="1">
        <f t="shared" si="29"/>
        <v>1.4999999999999999E-2</v>
      </c>
      <c r="K120">
        <v>20090531</v>
      </c>
      <c r="L120">
        <v>7.1458000000000004</v>
      </c>
      <c r="M120" s="1">
        <f t="shared" si="30"/>
        <v>7.1308000000000007</v>
      </c>
      <c r="N120"/>
      <c r="P120" s="4">
        <v>39964</v>
      </c>
      <c r="Q120" s="19">
        <f t="shared" si="33"/>
        <v>1.7801584430787303</v>
      </c>
      <c r="R120" s="19">
        <f t="shared" si="34"/>
        <v>1.4168911314984785</v>
      </c>
      <c r="S120" s="19">
        <f t="shared" si="35"/>
        <v>0.52580131671312669</v>
      </c>
      <c r="T120" s="19">
        <f t="shared" si="36"/>
        <v>0.96088158653822053</v>
      </c>
      <c r="W120" s="4">
        <v>39964</v>
      </c>
      <c r="X120" s="19">
        <f t="shared" si="37"/>
        <v>8.9109584430787301</v>
      </c>
      <c r="Y120" s="19">
        <f t="shared" si="38"/>
        <v>8.5476911314984783</v>
      </c>
      <c r="AA120" s="17"/>
      <c r="AB120" s="17"/>
      <c r="AC120" s="17"/>
      <c r="AD120" s="21"/>
      <c r="AE120" s="21"/>
      <c r="AF120" s="21"/>
    </row>
    <row r="121" spans="1:32" ht="13.8" thickBot="1">
      <c r="A121" s="4">
        <v>39994</v>
      </c>
      <c r="B121" s="7">
        <f>VLOOKUP(A121,グロースA!$A$2:$G$2422,4,1)</f>
        <v>3907</v>
      </c>
      <c r="C121" s="7">
        <f>VLOOKUP(A121,グロースB!$A$2:$G$2527,4,1)</f>
        <v>6018</v>
      </c>
      <c r="D121" s="17">
        <f t="shared" si="31"/>
        <v>4.9704459967759185</v>
      </c>
      <c r="E121" s="17">
        <f t="shared" si="32"/>
        <v>5.9507042253521103</v>
      </c>
      <c r="G121" s="26">
        <v>39934</v>
      </c>
      <c r="H121">
        <v>0.27300000000000002</v>
      </c>
      <c r="I121" s="1">
        <f t="shared" si="29"/>
        <v>2.2750000000000003E-2</v>
      </c>
      <c r="K121">
        <v>20090630</v>
      </c>
      <c r="L121">
        <v>3.5430000000000001</v>
      </c>
      <c r="M121" s="1">
        <f t="shared" si="30"/>
        <v>3.5202500000000003</v>
      </c>
      <c r="N121"/>
      <c r="P121" s="4">
        <v>39994</v>
      </c>
      <c r="Q121" s="19">
        <f t="shared" si="33"/>
        <v>1.4274459967759183</v>
      </c>
      <c r="R121" s="19">
        <f t="shared" si="34"/>
        <v>2.4077042253521102</v>
      </c>
      <c r="S121" s="19">
        <f t="shared" si="35"/>
        <v>0.53330684655954319</v>
      </c>
      <c r="T121" s="19">
        <f t="shared" si="36"/>
        <v>0.98401677309793156</v>
      </c>
      <c r="W121" s="4">
        <v>39994</v>
      </c>
      <c r="X121" s="19">
        <f t="shared" si="37"/>
        <v>4.9476959967759182</v>
      </c>
      <c r="Y121" s="19">
        <f t="shared" si="38"/>
        <v>5.92795422535211</v>
      </c>
      <c r="AA121" s="17"/>
      <c r="AB121" s="17"/>
      <c r="AC121" s="17"/>
      <c r="AD121" s="21"/>
      <c r="AE121" s="21"/>
      <c r="AF121" s="21"/>
    </row>
    <row r="122" spans="1:32" ht="13.8" thickBot="1">
      <c r="A122" s="4">
        <v>40025</v>
      </c>
      <c r="B122" s="7">
        <f>VLOOKUP(A122,グロースA!$A$2:$G$2422,4,1)</f>
        <v>4003</v>
      </c>
      <c r="C122" s="7">
        <f>VLOOKUP(A122,グロースB!$A$2:$G$2527,4,1)</f>
        <v>6330</v>
      </c>
      <c r="D122" s="17">
        <f t="shared" si="31"/>
        <v>2.4571282313795795</v>
      </c>
      <c r="E122" s="17">
        <f t="shared" si="32"/>
        <v>5.1844466600199368</v>
      </c>
      <c r="G122" s="26">
        <v>39965</v>
      </c>
      <c r="H122">
        <v>0.17299999999999999</v>
      </c>
      <c r="I122" s="1">
        <f t="shared" si="29"/>
        <v>1.4416666666666666E-2</v>
      </c>
      <c r="K122">
        <v>20090731</v>
      </c>
      <c r="L122">
        <v>2.3635999999999999</v>
      </c>
      <c r="M122" s="1">
        <f t="shared" si="30"/>
        <v>2.3491833333333334</v>
      </c>
      <c r="N122"/>
      <c r="P122" s="4">
        <v>40025</v>
      </c>
      <c r="Q122" s="19">
        <f t="shared" si="33"/>
        <v>9.3528231379579552E-2</v>
      </c>
      <c r="R122" s="19">
        <f t="shared" si="34"/>
        <v>2.8208466600199369</v>
      </c>
      <c r="S122" s="19">
        <f t="shared" si="35"/>
        <v>0.53380563902095657</v>
      </c>
      <c r="T122" s="19">
        <f t="shared" si="36"/>
        <v>1.0117743773759005</v>
      </c>
      <c r="W122" s="4">
        <v>40025</v>
      </c>
      <c r="X122" s="19">
        <f t="shared" si="37"/>
        <v>2.442711564712913</v>
      </c>
      <c r="Y122" s="19">
        <f t="shared" si="38"/>
        <v>5.1700299933532703</v>
      </c>
      <c r="AA122" s="17"/>
      <c r="AB122" s="17"/>
      <c r="AC122" s="17"/>
      <c r="AD122" s="21"/>
      <c r="AE122" s="21"/>
      <c r="AF122" s="21"/>
    </row>
    <row r="123" spans="1:32" ht="13.8" thickBot="1">
      <c r="A123" s="4">
        <v>40056</v>
      </c>
      <c r="B123" s="7">
        <f>VLOOKUP(A123,グロースA!$A$2:$G$2422,4,1)</f>
        <v>4050</v>
      </c>
      <c r="C123" s="7">
        <f>VLOOKUP(A123,グロースB!$A$2:$G$2527,4,1)</f>
        <v>6328</v>
      </c>
      <c r="D123" s="17">
        <f t="shared" si="31"/>
        <v>1.1741194104421648</v>
      </c>
      <c r="E123" s="17">
        <f t="shared" si="32"/>
        <v>-3.1595576619269927E-2</v>
      </c>
      <c r="G123" s="26">
        <v>39995</v>
      </c>
      <c r="H123">
        <v>0.157</v>
      </c>
      <c r="I123" s="1">
        <f t="shared" si="29"/>
        <v>1.3083333333333334E-2</v>
      </c>
      <c r="K123">
        <v>20090831</v>
      </c>
      <c r="L123">
        <v>1.5974999999999999</v>
      </c>
      <c r="M123" s="1">
        <f t="shared" si="30"/>
        <v>1.5844166666666666</v>
      </c>
      <c r="N123"/>
      <c r="P123" s="4">
        <v>40056</v>
      </c>
      <c r="Q123" s="19">
        <f t="shared" si="33"/>
        <v>-0.42338058955783509</v>
      </c>
      <c r="R123" s="19">
        <f t="shared" si="34"/>
        <v>-1.6290955766192698</v>
      </c>
      <c r="S123" s="19">
        <f t="shared" si="35"/>
        <v>0.53154560955937669</v>
      </c>
      <c r="T123" s="19">
        <f t="shared" si="36"/>
        <v>0.99529160574870257</v>
      </c>
      <c r="W123" s="4">
        <v>40056</v>
      </c>
      <c r="X123" s="19">
        <f t="shared" si="37"/>
        <v>1.1610360771088315</v>
      </c>
      <c r="Y123" s="19">
        <f t="shared" si="38"/>
        <v>-4.4678909952603263E-2</v>
      </c>
      <c r="AA123" s="17"/>
      <c r="AB123" s="17"/>
      <c r="AC123" s="17"/>
      <c r="AD123" s="21"/>
      <c r="AE123" s="21"/>
      <c r="AF123" s="21"/>
    </row>
    <row r="124" spans="1:32" ht="13.8" thickBot="1">
      <c r="A124" s="4">
        <v>40086</v>
      </c>
      <c r="B124" s="7">
        <f>VLOOKUP(A124,グロースA!$A$2:$G$2422,4,1)</f>
        <v>3877</v>
      </c>
      <c r="C124" s="7">
        <f>VLOOKUP(A124,グロースB!$A$2:$G$2527,4,1)</f>
        <v>6155</v>
      </c>
      <c r="D124" s="17">
        <f t="shared" si="31"/>
        <v>-4.2716049382716008</v>
      </c>
      <c r="E124" s="17">
        <f t="shared" si="32"/>
        <v>-2.733881163084706</v>
      </c>
      <c r="G124" s="26">
        <v>40026</v>
      </c>
      <c r="H124">
        <v>0.23499999999999999</v>
      </c>
      <c r="I124" s="1">
        <f t="shared" si="29"/>
        <v>1.9583333333333331E-2</v>
      </c>
      <c r="K124">
        <v>20090930</v>
      </c>
      <c r="L124">
        <v>-4.7416</v>
      </c>
      <c r="M124" s="1">
        <f t="shared" si="30"/>
        <v>-4.7611833333333333</v>
      </c>
      <c r="N124"/>
      <c r="P124" s="4">
        <v>40086</v>
      </c>
      <c r="Q124" s="19">
        <f t="shared" si="33"/>
        <v>0.46999506172839922</v>
      </c>
      <c r="R124" s="19">
        <f t="shared" si="34"/>
        <v>2.0077188369152941</v>
      </c>
      <c r="S124" s="19">
        <f t="shared" si="35"/>
        <v>0.5340438476751399</v>
      </c>
      <c r="T124" s="19">
        <f t="shared" si="36"/>
        <v>1.0152742627995559</v>
      </c>
      <c r="W124" s="4">
        <v>40086</v>
      </c>
      <c r="X124" s="19">
        <f t="shared" si="37"/>
        <v>-4.2911882716049341</v>
      </c>
      <c r="Y124" s="19">
        <f t="shared" si="38"/>
        <v>-2.7534644964180393</v>
      </c>
      <c r="AA124" s="17"/>
      <c r="AB124" s="17"/>
      <c r="AC124" s="17"/>
      <c r="AD124" s="21"/>
      <c r="AE124" s="21"/>
      <c r="AF124" s="21"/>
    </row>
    <row r="125" spans="1:32" ht="13.8" thickBot="1">
      <c r="A125" s="4">
        <v>40117</v>
      </c>
      <c r="B125" s="7">
        <f>VLOOKUP(A125,グロースA!$A$2:$G$2422,4,1)</f>
        <v>3848</v>
      </c>
      <c r="C125" s="7">
        <f>VLOOKUP(A125,グロースB!$A$2:$G$2527,4,1)</f>
        <v>6017</v>
      </c>
      <c r="D125" s="17">
        <f t="shared" si="31"/>
        <v>-0.74800103172556476</v>
      </c>
      <c r="E125" s="17">
        <f t="shared" si="32"/>
        <v>-2.2420796100731111</v>
      </c>
      <c r="G125" s="26">
        <v>40057</v>
      </c>
      <c r="H125">
        <v>0.16400000000000001</v>
      </c>
      <c r="I125" s="1">
        <f t="shared" si="29"/>
        <v>1.3666666666666667E-2</v>
      </c>
      <c r="K125">
        <v>20091031</v>
      </c>
      <c r="L125">
        <v>-1.7790999999999999</v>
      </c>
      <c r="M125" s="1">
        <f t="shared" si="30"/>
        <v>-1.7927666666666666</v>
      </c>
      <c r="N125"/>
      <c r="P125" s="4">
        <v>40117</v>
      </c>
      <c r="Q125" s="19">
        <f t="shared" si="33"/>
        <v>1.0310989682744351</v>
      </c>
      <c r="R125" s="19">
        <f t="shared" si="34"/>
        <v>-0.46297961007311117</v>
      </c>
      <c r="S125" s="19">
        <f t="shared" si="35"/>
        <v>0.53955036827865133</v>
      </c>
      <c r="T125" s="19">
        <f t="shared" si="36"/>
        <v>1.010573749976474</v>
      </c>
      <c r="W125" s="4">
        <v>40117</v>
      </c>
      <c r="X125" s="19">
        <f t="shared" si="37"/>
        <v>-0.76166769839223147</v>
      </c>
      <c r="Y125" s="19">
        <f t="shared" si="38"/>
        <v>-2.2557462767397776</v>
      </c>
      <c r="AA125" s="17"/>
      <c r="AB125" s="17"/>
      <c r="AC125" s="17"/>
      <c r="AD125" s="21"/>
      <c r="AE125" s="21"/>
      <c r="AF125" s="21"/>
    </row>
    <row r="126" spans="1:32" ht="13.8" thickBot="1">
      <c r="A126" s="4">
        <v>40147</v>
      </c>
      <c r="B126" s="7">
        <f>VLOOKUP(A126,グロースA!$A$2:$G$2422,4,1)</f>
        <v>3585</v>
      </c>
      <c r="C126" s="7">
        <f>VLOOKUP(A126,グロースB!$A$2:$G$2527,4,1)</f>
        <v>5663</v>
      </c>
      <c r="D126" s="17">
        <f t="shared" si="31"/>
        <v>-6.8347193347193302</v>
      </c>
      <c r="E126" s="17">
        <f t="shared" si="32"/>
        <v>-5.8833305634036881</v>
      </c>
      <c r="G126" s="26">
        <v>40087</v>
      </c>
      <c r="H126">
        <v>0.14000000000000001</v>
      </c>
      <c r="I126" s="1">
        <f t="shared" si="29"/>
        <v>1.1666666666666667E-2</v>
      </c>
      <c r="K126">
        <v>20091130</v>
      </c>
      <c r="L126">
        <v>-6.1174999999999997</v>
      </c>
      <c r="M126" s="1">
        <f t="shared" si="30"/>
        <v>-6.1291666666666664</v>
      </c>
      <c r="N126"/>
      <c r="P126" s="4">
        <v>40147</v>
      </c>
      <c r="Q126" s="19">
        <f t="shared" si="33"/>
        <v>-0.71721933471933053</v>
      </c>
      <c r="R126" s="19">
        <f t="shared" si="34"/>
        <v>0.23416943659631162</v>
      </c>
      <c r="S126" s="19">
        <f t="shared" si="35"/>
        <v>0.53568060871680745</v>
      </c>
      <c r="T126" s="19">
        <f t="shared" si="36"/>
        <v>1.0129402048331841</v>
      </c>
      <c r="W126" s="4">
        <v>40147</v>
      </c>
      <c r="X126" s="19">
        <f t="shared" si="37"/>
        <v>-6.846386001385997</v>
      </c>
      <c r="Y126" s="19">
        <f t="shared" si="38"/>
        <v>-5.8949972300703548</v>
      </c>
      <c r="AA126" s="17"/>
      <c r="AB126" s="17"/>
      <c r="AC126" s="17"/>
      <c r="AD126" s="21"/>
      <c r="AE126" s="21"/>
      <c r="AF126" s="21"/>
    </row>
    <row r="127" spans="1:32" ht="13.8" thickBot="1">
      <c r="A127" s="4">
        <v>40178</v>
      </c>
      <c r="B127" s="7">
        <f>VLOOKUP(A127,グロースA!$A$2:$G$2422,4,1)</f>
        <v>3898</v>
      </c>
      <c r="C127" s="7">
        <f>VLOOKUP(A127,グロースB!$A$2:$G$2527,4,1)</f>
        <v>6195</v>
      </c>
      <c r="D127" s="17">
        <f t="shared" si="31"/>
        <v>8.730822873082289</v>
      </c>
      <c r="E127" s="17">
        <f t="shared" si="32"/>
        <v>9.3943139678615672</v>
      </c>
      <c r="G127" s="26">
        <v>40118</v>
      </c>
      <c r="H127">
        <v>0.41</v>
      </c>
      <c r="I127" s="1">
        <f t="shared" si="29"/>
        <v>3.4166666666666665E-2</v>
      </c>
      <c r="K127">
        <v>20091231</v>
      </c>
      <c r="L127">
        <v>8.2517999999999994</v>
      </c>
      <c r="M127" s="1">
        <f t="shared" si="30"/>
        <v>8.2176333333333336</v>
      </c>
      <c r="N127"/>
      <c r="P127" s="4">
        <v>40178</v>
      </c>
      <c r="Q127" s="19">
        <f t="shared" si="33"/>
        <v>0.47902287308228964</v>
      </c>
      <c r="R127" s="19">
        <f t="shared" si="34"/>
        <v>1.1425139678615679</v>
      </c>
      <c r="S127" s="19">
        <f t="shared" si="35"/>
        <v>0.5382466413592274</v>
      </c>
      <c r="T127" s="19">
        <f t="shared" si="36"/>
        <v>1.0245131881594887</v>
      </c>
      <c r="W127" s="4">
        <v>40178</v>
      </c>
      <c r="X127" s="19">
        <f t="shared" si="37"/>
        <v>8.6966562064156232</v>
      </c>
      <c r="Y127" s="19">
        <f t="shared" si="38"/>
        <v>9.3601473011949015</v>
      </c>
      <c r="AA127" s="17"/>
      <c r="AB127" s="17"/>
      <c r="AC127" s="17"/>
      <c r="AD127" s="21"/>
      <c r="AE127" s="21"/>
      <c r="AF127" s="21"/>
    </row>
    <row r="128" spans="1:32" ht="13.8" thickBot="1">
      <c r="A128" s="4">
        <v>40209</v>
      </c>
      <c r="B128" s="7">
        <f>VLOOKUP(A128,グロースA!$A$2:$G$2422,4,1)</f>
        <v>3853</v>
      </c>
      <c r="C128" s="7">
        <f>VLOOKUP(A128,グロースB!$A$2:$G$2527,4,1)</f>
        <v>6174</v>
      </c>
      <c r="D128" s="17">
        <f t="shared" si="31"/>
        <v>-1.1544381734222675</v>
      </c>
      <c r="E128" s="17">
        <f t="shared" si="32"/>
        <v>-0.33898305084745228</v>
      </c>
      <c r="G128" s="26">
        <v>40148</v>
      </c>
      <c r="H128">
        <v>0.26500000000000001</v>
      </c>
      <c r="I128" s="1">
        <f t="shared" si="29"/>
        <v>2.2083333333333333E-2</v>
      </c>
      <c r="K128">
        <v>20100131</v>
      </c>
      <c r="L128">
        <v>-0.56289999999999996</v>
      </c>
      <c r="M128" s="1">
        <f t="shared" si="30"/>
        <v>-0.5849833333333333</v>
      </c>
      <c r="N128"/>
      <c r="P128" s="4">
        <v>40209</v>
      </c>
      <c r="Q128" s="19">
        <f t="shared" si="33"/>
        <v>-0.59153817342226755</v>
      </c>
      <c r="R128" s="19">
        <f t="shared" si="34"/>
        <v>0.22391694915254767</v>
      </c>
      <c r="S128" s="19">
        <f t="shared" si="35"/>
        <v>0.53506270700842429</v>
      </c>
      <c r="T128" s="19">
        <f t="shared" si="36"/>
        <v>1.026807246834081</v>
      </c>
      <c r="W128" s="4">
        <v>40209</v>
      </c>
      <c r="X128" s="19">
        <f t="shared" si="37"/>
        <v>-1.1765215067556007</v>
      </c>
      <c r="Y128" s="19">
        <f t="shared" si="38"/>
        <v>-0.36106638418078563</v>
      </c>
      <c r="AA128" s="17"/>
      <c r="AB128" s="17"/>
      <c r="AC128" s="17"/>
      <c r="AD128" s="21"/>
      <c r="AE128" s="21"/>
      <c r="AF128" s="21"/>
    </row>
    <row r="129" spans="1:32" ht="13.8" thickBot="1">
      <c r="A129" s="4">
        <v>40237</v>
      </c>
      <c r="B129" s="7">
        <f>VLOOKUP(A129,グロースA!$A$2:$G$2422,4,1)</f>
        <v>3820</v>
      </c>
      <c r="C129" s="7">
        <f>VLOOKUP(A129,グロースB!$A$2:$G$2527,4,1)</f>
        <v>6166</v>
      </c>
      <c r="D129" s="17">
        <f t="shared" si="31"/>
        <v>-0.85647547365689247</v>
      </c>
      <c r="E129" s="17">
        <f t="shared" si="32"/>
        <v>-0.12957563977972208</v>
      </c>
      <c r="G129" s="26">
        <v>40179</v>
      </c>
      <c r="H129">
        <v>0.27</v>
      </c>
      <c r="I129" s="1">
        <f t="shared" si="29"/>
        <v>2.2500000000000003E-2</v>
      </c>
      <c r="K129">
        <v>20100228</v>
      </c>
      <c r="L129">
        <v>-0.64970000000000006</v>
      </c>
      <c r="M129" s="1">
        <f t="shared" si="30"/>
        <v>-0.67220000000000002</v>
      </c>
      <c r="N129"/>
      <c r="P129" s="4">
        <v>40237</v>
      </c>
      <c r="Q129" s="19">
        <f t="shared" si="33"/>
        <v>-0.20677547365689242</v>
      </c>
      <c r="R129" s="19">
        <f t="shared" si="34"/>
        <v>0.52012436022027797</v>
      </c>
      <c r="S129" s="19">
        <f t="shared" si="35"/>
        <v>0.53395632856164621</v>
      </c>
      <c r="T129" s="19">
        <f t="shared" si="36"/>
        <v>1.0321479214573723</v>
      </c>
      <c r="W129" s="4">
        <v>40237</v>
      </c>
      <c r="X129" s="19">
        <f t="shared" si="37"/>
        <v>-0.87897547365689244</v>
      </c>
      <c r="Y129" s="19">
        <f t="shared" si="38"/>
        <v>-0.15207563977972208</v>
      </c>
      <c r="AA129" s="17"/>
      <c r="AB129" s="17"/>
      <c r="AC129" s="17"/>
      <c r="AD129" s="21"/>
      <c r="AE129" s="21"/>
      <c r="AF129" s="21"/>
    </row>
    <row r="130" spans="1:32" ht="13.8" thickBot="1">
      <c r="A130" s="4">
        <v>40268</v>
      </c>
      <c r="B130" s="7">
        <f>VLOOKUP(A130,グロースA!$A$2:$G$2422,4,1)</f>
        <v>4165</v>
      </c>
      <c r="C130" s="7">
        <f>VLOOKUP(A130,グロースB!$A$2:$G$2527,4,1)</f>
        <v>6891</v>
      </c>
      <c r="D130" s="17">
        <f t="shared" si="31"/>
        <v>9.0314136125654532</v>
      </c>
      <c r="E130" s="17">
        <f t="shared" si="32"/>
        <v>11.758027894907563</v>
      </c>
      <c r="G130" s="26">
        <v>40210</v>
      </c>
      <c r="H130">
        <v>0.27</v>
      </c>
      <c r="I130" s="1">
        <f t="shared" si="29"/>
        <v>2.2500000000000003E-2</v>
      </c>
      <c r="K130">
        <v>20100331</v>
      </c>
      <c r="L130">
        <v>10.335800000000001</v>
      </c>
      <c r="M130" s="1">
        <f t="shared" si="30"/>
        <v>10.3133</v>
      </c>
      <c r="N130"/>
      <c r="P130" s="4">
        <v>40268</v>
      </c>
      <c r="Q130" s="19">
        <f t="shared" si="33"/>
        <v>-1.3043863874345476</v>
      </c>
      <c r="R130" s="19">
        <f t="shared" si="34"/>
        <v>1.4222278949075626</v>
      </c>
      <c r="S130" s="19">
        <f t="shared" si="35"/>
        <v>0.52699147489704279</v>
      </c>
      <c r="T130" s="19">
        <f t="shared" si="36"/>
        <v>1.0468274171130476</v>
      </c>
      <c r="W130" s="4">
        <v>40268</v>
      </c>
      <c r="X130" s="19">
        <f t="shared" si="37"/>
        <v>9.0089136125654523</v>
      </c>
      <c r="Y130" s="19">
        <f t="shared" si="38"/>
        <v>11.735527894907563</v>
      </c>
      <c r="AA130" s="17"/>
      <c r="AB130" s="17"/>
      <c r="AC130" s="17"/>
      <c r="AD130" s="21"/>
      <c r="AE130" s="21"/>
      <c r="AF130" s="21"/>
    </row>
    <row r="131" spans="1:32" ht="13.8" thickBot="1">
      <c r="A131" s="4">
        <v>40298</v>
      </c>
      <c r="B131" s="7">
        <f>VLOOKUP(A131,グロースA!$A$2:$G$2422,4,1)</f>
        <v>4264</v>
      </c>
      <c r="C131" s="7">
        <f>VLOOKUP(A131,グロースB!$A$2:$G$2527,4,1)</f>
        <v>7069</v>
      </c>
      <c r="D131" s="17">
        <f t="shared" si="31"/>
        <v>2.3769507803121259</v>
      </c>
      <c r="E131" s="17">
        <f t="shared" si="32"/>
        <v>2.5830793789000106</v>
      </c>
      <c r="G131" s="26">
        <v>40238</v>
      </c>
      <c r="H131">
        <v>0.25</v>
      </c>
      <c r="I131" s="1">
        <f t="shared" si="29"/>
        <v>2.0833333333333332E-2</v>
      </c>
      <c r="K131">
        <v>20100430</v>
      </c>
      <c r="L131">
        <v>0.90310000000000001</v>
      </c>
      <c r="M131" s="1">
        <f t="shared" si="30"/>
        <v>0.88226666666666664</v>
      </c>
      <c r="N131"/>
      <c r="P131" s="4">
        <v>40298</v>
      </c>
      <c r="Q131" s="19">
        <f t="shared" si="33"/>
        <v>1.4738507803121259</v>
      </c>
      <c r="R131" s="19">
        <f t="shared" si="34"/>
        <v>1.6799793789000106</v>
      </c>
      <c r="S131" s="19">
        <f t="shared" si="35"/>
        <v>0.5347585428619912</v>
      </c>
      <c r="T131" s="19">
        <f t="shared" si="36"/>
        <v>1.0644139018532184</v>
      </c>
      <c r="W131" s="4">
        <v>40298</v>
      </c>
      <c r="X131" s="19">
        <f t="shared" si="37"/>
        <v>2.3561174469787924</v>
      </c>
      <c r="Y131" s="19">
        <f t="shared" si="38"/>
        <v>2.5622460455666771</v>
      </c>
      <c r="AA131" s="17"/>
      <c r="AB131" s="17"/>
      <c r="AC131" s="17"/>
      <c r="AD131" s="21"/>
      <c r="AE131" s="21"/>
      <c r="AF131" s="21"/>
    </row>
    <row r="132" spans="1:32" ht="13.8" thickBot="1">
      <c r="A132" s="4">
        <v>40329</v>
      </c>
      <c r="B132" s="7">
        <f>VLOOKUP(A132,グロースA!$A$2:$G$2422,4,1)</f>
        <v>3816</v>
      </c>
      <c r="C132" s="7">
        <f>VLOOKUP(A132,グロースB!$A$2:$G$2527,4,1)</f>
        <v>6244</v>
      </c>
      <c r="D132" s="17">
        <f t="shared" si="31"/>
        <v>-10.506566604127576</v>
      </c>
      <c r="E132" s="17">
        <f t="shared" si="32"/>
        <v>-11.670674777196211</v>
      </c>
      <c r="G132" s="26">
        <v>40269</v>
      </c>
      <c r="H132">
        <v>0.19500000000000001</v>
      </c>
      <c r="I132" s="1">
        <f t="shared" si="29"/>
        <v>1.6250000000000001E-2</v>
      </c>
      <c r="K132">
        <v>20100531</v>
      </c>
      <c r="L132">
        <v>-10.815099999999999</v>
      </c>
      <c r="M132" s="1">
        <f t="shared" si="30"/>
        <v>-10.831349999999999</v>
      </c>
      <c r="N132"/>
      <c r="P132" s="4">
        <v>40329</v>
      </c>
      <c r="Q132" s="19">
        <f t="shared" si="33"/>
        <v>0.30853339587242345</v>
      </c>
      <c r="R132" s="19">
        <f t="shared" si="34"/>
        <v>-0.85557477719621211</v>
      </c>
      <c r="S132" s="19">
        <f t="shared" si="35"/>
        <v>0.53640845155400119</v>
      </c>
      <c r="T132" s="19">
        <f t="shared" si="36"/>
        <v>1.0553070449839923</v>
      </c>
      <c r="W132" s="4">
        <v>40329</v>
      </c>
      <c r="X132" s="19">
        <f t="shared" si="37"/>
        <v>-10.522816604127575</v>
      </c>
      <c r="Y132" s="19">
        <f t="shared" si="38"/>
        <v>-11.686924777196211</v>
      </c>
      <c r="AA132" s="17"/>
      <c r="AB132" s="17"/>
      <c r="AC132" s="17"/>
      <c r="AD132" s="21"/>
      <c r="AE132" s="21"/>
      <c r="AF132" s="21"/>
    </row>
    <row r="133" spans="1:32">
      <c r="A133" s="4"/>
      <c r="B133" s="7"/>
      <c r="G133" s="36">
        <v>40299</v>
      </c>
      <c r="H133">
        <v>0.17699999999999999</v>
      </c>
      <c r="I133" s="1">
        <f t="shared" si="29"/>
        <v>1.4749999999999999E-2</v>
      </c>
      <c r="K133"/>
      <c r="L133" s="7"/>
      <c r="P133" s="4"/>
    </row>
    <row r="134" spans="1:32">
      <c r="A134" s="4"/>
      <c r="B134" s="7"/>
      <c r="G134" s="37"/>
      <c r="H134" s="7"/>
      <c r="K134" s="7"/>
      <c r="L134" s="7"/>
      <c r="P134" s="4"/>
    </row>
    <row r="135" spans="1:32">
      <c r="A135" s="4"/>
      <c r="B135" s="7"/>
      <c r="G135" s="37"/>
      <c r="H135" s="7"/>
      <c r="K135" s="7"/>
      <c r="L135" s="7"/>
    </row>
    <row r="136" spans="1:32">
      <c r="A136" s="4"/>
      <c r="B136" s="7"/>
      <c r="G136" s="37"/>
      <c r="H136" s="7"/>
      <c r="K136" s="7"/>
      <c r="L136" s="7"/>
    </row>
    <row r="137" spans="1:32">
      <c r="A137" s="4"/>
      <c r="B137" s="7"/>
      <c r="G137" s="37"/>
      <c r="H137" s="7"/>
      <c r="K137" s="7"/>
      <c r="L137" s="7"/>
    </row>
    <row r="138" spans="1:32">
      <c r="A138" s="4"/>
      <c r="B138" s="7"/>
      <c r="G138" s="37"/>
      <c r="H138" s="7"/>
      <c r="K138" s="7"/>
      <c r="L138" s="7"/>
    </row>
    <row r="139" spans="1:32">
      <c r="A139" s="4"/>
      <c r="B139" s="7"/>
      <c r="G139" s="37"/>
      <c r="H139" s="7"/>
      <c r="K139" s="7"/>
      <c r="L139" s="7"/>
    </row>
    <row r="140" spans="1:32">
      <c r="A140" s="4"/>
      <c r="B140" s="7"/>
      <c r="G140" s="37"/>
      <c r="H140" s="7"/>
      <c r="K140" s="7"/>
      <c r="L140" s="7"/>
    </row>
    <row r="141" spans="1:32">
      <c r="A141" s="4"/>
      <c r="B141" s="7"/>
      <c r="G141" s="37"/>
      <c r="H141" s="7"/>
      <c r="K141" s="7"/>
      <c r="L141" s="7"/>
    </row>
    <row r="142" spans="1:32">
      <c r="A142" s="4"/>
      <c r="B142" s="7"/>
      <c r="G142" s="37"/>
      <c r="H142" s="7"/>
      <c r="K142" s="7"/>
      <c r="L142" s="7"/>
    </row>
    <row r="143" spans="1:32">
      <c r="A143" s="4"/>
      <c r="B143" s="7"/>
      <c r="G143" s="37"/>
      <c r="H143" s="7"/>
      <c r="K143" s="7"/>
      <c r="L143" s="7"/>
    </row>
    <row r="144" spans="1:32">
      <c r="A144" s="4"/>
      <c r="B144" s="7"/>
      <c r="G144" s="37"/>
      <c r="H144" s="7"/>
      <c r="K144" s="7"/>
      <c r="L144" s="7"/>
    </row>
    <row r="145" spans="1:12">
      <c r="A145" s="4"/>
      <c r="B145" s="7"/>
      <c r="G145" s="37"/>
      <c r="H145" s="7"/>
      <c r="K145" s="7"/>
      <c r="L145" s="7"/>
    </row>
    <row r="146" spans="1:12">
      <c r="A146" s="4"/>
      <c r="B146" s="7"/>
      <c r="G146" s="37"/>
      <c r="H146" s="7"/>
      <c r="K146" s="7"/>
      <c r="L146" s="7"/>
    </row>
    <row r="147" spans="1:12">
      <c r="A147" s="4"/>
      <c r="B147" s="7"/>
      <c r="G147" s="37"/>
      <c r="H147" s="7"/>
      <c r="K147" s="7"/>
      <c r="L147" s="7"/>
    </row>
    <row r="148" spans="1:12">
      <c r="A148" s="4"/>
      <c r="B148" s="7"/>
      <c r="G148" s="37"/>
      <c r="H148" s="7"/>
      <c r="K148" s="7"/>
      <c r="L148" s="7"/>
    </row>
    <row r="149" spans="1:12">
      <c r="A149" s="4"/>
      <c r="B149" s="7"/>
      <c r="G149" s="37"/>
      <c r="H149" s="7"/>
      <c r="K149" s="7"/>
      <c r="L149" s="7"/>
    </row>
    <row r="150" spans="1:12">
      <c r="A150" s="4"/>
      <c r="B150" s="7"/>
      <c r="G150" s="37"/>
      <c r="H150" s="7"/>
      <c r="K150" s="7"/>
      <c r="L150" s="7"/>
    </row>
    <row r="151" spans="1:12">
      <c r="A151" s="4"/>
      <c r="B151" s="7"/>
      <c r="G151" s="37"/>
      <c r="H151" s="7"/>
      <c r="K151" s="7"/>
      <c r="L151" s="7"/>
    </row>
    <row r="152" spans="1:12">
      <c r="A152" s="4"/>
      <c r="B152" s="7"/>
      <c r="G152" s="37"/>
      <c r="H152" s="7"/>
      <c r="K152" s="7"/>
      <c r="L152" s="7"/>
    </row>
    <row r="153" spans="1:12">
      <c r="A153" s="4"/>
      <c r="B153" s="7"/>
      <c r="G153" s="38"/>
      <c r="H153" s="7"/>
      <c r="K153" s="7"/>
      <c r="L153" s="7"/>
    </row>
    <row r="154" spans="1:12">
      <c r="A154" s="4"/>
      <c r="B154" s="7"/>
      <c r="G154" s="7"/>
      <c r="H154" s="7"/>
      <c r="K154" s="7"/>
      <c r="L154" s="7"/>
    </row>
    <row r="155" spans="1:12">
      <c r="A155" s="4"/>
      <c r="B155" s="7"/>
      <c r="G155" s="7"/>
      <c r="H155" s="7"/>
      <c r="K155" s="7"/>
      <c r="L155" s="7"/>
    </row>
    <row r="156" spans="1:12">
      <c r="A156" s="4"/>
      <c r="B156" s="7"/>
      <c r="G156" s="7"/>
      <c r="H156" s="7"/>
      <c r="K156" s="7"/>
      <c r="L156" s="7"/>
    </row>
    <row r="157" spans="1:12">
      <c r="A157" s="4"/>
      <c r="B157" s="7"/>
      <c r="G157" s="7"/>
      <c r="H157" s="7"/>
      <c r="K157" s="7"/>
      <c r="L157" s="7"/>
    </row>
    <row r="158" spans="1:12">
      <c r="A158" s="4"/>
      <c r="B158" s="7"/>
      <c r="G158" s="7"/>
      <c r="H158" s="7"/>
      <c r="K158" s="7"/>
      <c r="L158" s="7"/>
    </row>
    <row r="159" spans="1:12">
      <c r="A159" s="4"/>
      <c r="B159" s="7"/>
      <c r="G159" s="7"/>
      <c r="H159" s="7"/>
      <c r="K159" s="7"/>
      <c r="L159" s="7"/>
    </row>
    <row r="160" spans="1:12">
      <c r="A160" s="4"/>
      <c r="B160" s="7"/>
      <c r="G160" s="7"/>
      <c r="H160" s="7"/>
      <c r="K160" s="7"/>
      <c r="L160" s="7"/>
    </row>
    <row r="161" spans="1:12">
      <c r="A161" s="4"/>
      <c r="B161" s="7"/>
      <c r="G161" s="7"/>
      <c r="H161" s="7"/>
      <c r="K161" s="7"/>
      <c r="L161" s="7"/>
    </row>
    <row r="162" spans="1:12">
      <c r="A162" s="4"/>
      <c r="B162" s="7"/>
      <c r="G162" s="7"/>
      <c r="H162" s="7"/>
      <c r="K162" s="7"/>
      <c r="L162" s="7"/>
    </row>
    <row r="163" spans="1:12">
      <c r="A163" s="4"/>
      <c r="B163" s="7"/>
      <c r="G163" s="7"/>
      <c r="H163" s="7"/>
      <c r="K163" s="7"/>
      <c r="L163" s="7"/>
    </row>
    <row r="164" spans="1:12">
      <c r="A164" s="4"/>
      <c r="B164" s="7"/>
      <c r="G164" s="7"/>
      <c r="H164" s="7"/>
      <c r="K164" s="7"/>
      <c r="L164" s="7"/>
    </row>
    <row r="165" spans="1:12">
      <c r="A165" s="4"/>
      <c r="B165" s="7"/>
      <c r="G165" s="7"/>
      <c r="H165" s="7"/>
      <c r="K165" s="7"/>
      <c r="L165" s="7"/>
    </row>
    <row r="166" spans="1:12">
      <c r="A166" s="4"/>
      <c r="B166" s="7"/>
      <c r="G166" s="7"/>
      <c r="H166" s="7"/>
    </row>
    <row r="167" spans="1:12">
      <c r="A167" s="4"/>
      <c r="B167" s="7"/>
      <c r="G167" s="7"/>
      <c r="H167" s="7"/>
    </row>
    <row r="168" spans="1:12">
      <c r="A168" s="4"/>
      <c r="B168" s="7"/>
      <c r="G168" s="7"/>
      <c r="H168" s="7"/>
    </row>
    <row r="169" spans="1:12">
      <c r="A169" s="4"/>
      <c r="B169" s="7"/>
      <c r="G169" s="7"/>
      <c r="H169" s="7"/>
    </row>
    <row r="170" spans="1:12">
      <c r="A170" s="4"/>
      <c r="B170" s="7"/>
      <c r="G170" s="7"/>
      <c r="H170" s="7"/>
    </row>
    <row r="171" spans="1:12">
      <c r="A171" s="4"/>
      <c r="B171" s="7"/>
      <c r="G171" s="7"/>
      <c r="H171" s="7"/>
    </row>
    <row r="172" spans="1:12">
      <c r="A172" s="4"/>
      <c r="B172" s="7"/>
      <c r="G172" s="7"/>
      <c r="H172" s="7"/>
    </row>
    <row r="173" spans="1:12">
      <c r="A173" s="4"/>
      <c r="B173" s="7"/>
      <c r="G173" s="7"/>
      <c r="H173" s="7"/>
    </row>
    <row r="174" spans="1:12">
      <c r="A174" s="4"/>
      <c r="B174" s="7"/>
      <c r="G174" s="7"/>
      <c r="H174" s="7"/>
    </row>
    <row r="175" spans="1:12">
      <c r="A175" s="4"/>
      <c r="B175" s="7"/>
      <c r="G175" s="7"/>
      <c r="H175" s="7"/>
    </row>
    <row r="176" spans="1:12">
      <c r="A176" s="4"/>
      <c r="B176" s="7"/>
      <c r="G176" s="7"/>
      <c r="H176" s="7"/>
    </row>
    <row r="177" spans="1:8">
      <c r="A177" s="4"/>
      <c r="B177" s="7"/>
      <c r="G177" s="7"/>
      <c r="H177" s="7"/>
    </row>
    <row r="178" spans="1:8">
      <c r="A178" s="4"/>
      <c r="B178" s="7"/>
      <c r="G178" s="7"/>
      <c r="H178" s="7"/>
    </row>
    <row r="179" spans="1:8">
      <c r="A179" s="4"/>
      <c r="B179" s="7"/>
      <c r="G179" s="7"/>
      <c r="H179" s="7"/>
    </row>
    <row r="180" spans="1:8">
      <c r="A180" s="4"/>
      <c r="B180" s="7"/>
      <c r="G180" s="7"/>
      <c r="H180" s="7"/>
    </row>
    <row r="181" spans="1:8">
      <c r="A181" s="4"/>
      <c r="B181" s="7"/>
      <c r="G181" s="7"/>
      <c r="H181" s="7"/>
    </row>
    <row r="182" spans="1:8">
      <c r="A182" s="4"/>
      <c r="B182" s="7"/>
      <c r="G182" s="7"/>
      <c r="H182" s="7"/>
    </row>
    <row r="183" spans="1:8">
      <c r="A183" s="4"/>
      <c r="B183" s="7"/>
      <c r="G183" s="7"/>
      <c r="H183" s="7"/>
    </row>
    <row r="184" spans="1:8">
      <c r="A184" s="4"/>
      <c r="B184" s="7"/>
      <c r="G184" s="7"/>
      <c r="H184" s="7"/>
    </row>
    <row r="185" spans="1:8">
      <c r="A185" s="4"/>
      <c r="B185" s="7"/>
      <c r="G185" s="7"/>
      <c r="H185" s="7"/>
    </row>
    <row r="186" spans="1:8">
      <c r="A186" s="4"/>
      <c r="B186" s="7"/>
      <c r="G186" s="7"/>
      <c r="H186" s="7"/>
    </row>
    <row r="187" spans="1:8">
      <c r="A187" s="4"/>
      <c r="B187" s="7"/>
      <c r="G187" s="7"/>
      <c r="H187" s="7"/>
    </row>
    <row r="188" spans="1:8">
      <c r="A188" s="4"/>
      <c r="B188" s="7"/>
      <c r="G188" s="7"/>
      <c r="H188" s="7"/>
    </row>
    <row r="189" spans="1:8">
      <c r="A189" s="4"/>
      <c r="B189" s="7"/>
      <c r="G189" s="7"/>
      <c r="H189" s="7"/>
    </row>
    <row r="190" spans="1:8">
      <c r="A190" s="4"/>
      <c r="B190" s="7"/>
      <c r="G190" s="7"/>
      <c r="H190" s="7"/>
    </row>
    <row r="191" spans="1:8">
      <c r="A191" s="4"/>
      <c r="B191" s="7"/>
      <c r="G191" s="7"/>
      <c r="H191" s="7"/>
    </row>
    <row r="192" spans="1:8">
      <c r="A192" s="4"/>
      <c r="B192" s="7"/>
      <c r="G192" s="7"/>
      <c r="H192" s="7"/>
    </row>
    <row r="193" spans="1:8">
      <c r="A193" s="4"/>
      <c r="B193" s="7"/>
      <c r="G193" s="7"/>
      <c r="H193" s="7"/>
    </row>
    <row r="194" spans="1:8">
      <c r="A194" s="4"/>
      <c r="B194" s="7"/>
      <c r="G194" s="7"/>
      <c r="H194" s="7"/>
    </row>
    <row r="195" spans="1:8">
      <c r="A195" s="4"/>
      <c r="B195" s="7"/>
      <c r="G195" s="7"/>
      <c r="H195" s="7"/>
    </row>
    <row r="196" spans="1:8">
      <c r="A196" s="4"/>
      <c r="B196" s="7"/>
      <c r="G196" s="7"/>
      <c r="H196" s="7"/>
    </row>
    <row r="197" spans="1:8">
      <c r="A197" s="4"/>
      <c r="B197" s="7"/>
      <c r="G197" s="7"/>
      <c r="H197" s="7"/>
    </row>
    <row r="198" spans="1:8">
      <c r="A198" s="4"/>
      <c r="B198" s="7"/>
      <c r="G198" s="7"/>
      <c r="H198" s="7"/>
    </row>
    <row r="199" spans="1:8">
      <c r="A199" s="4"/>
      <c r="B199" s="7"/>
      <c r="G199" s="7"/>
      <c r="H199" s="7"/>
    </row>
    <row r="200" spans="1:8">
      <c r="A200" s="4"/>
      <c r="B200" s="7"/>
      <c r="G200" s="7"/>
      <c r="H200" s="7"/>
    </row>
    <row r="201" spans="1:8">
      <c r="A201" s="4"/>
      <c r="B201" s="7"/>
      <c r="G201" s="7"/>
      <c r="H201" s="7"/>
    </row>
    <row r="202" spans="1:8">
      <c r="A202" s="4"/>
      <c r="B202" s="7"/>
      <c r="G202" s="7"/>
      <c r="H202" s="7"/>
    </row>
    <row r="203" spans="1:8">
      <c r="A203" s="4"/>
      <c r="B203" s="7"/>
      <c r="G203" s="7"/>
      <c r="H203" s="7"/>
    </row>
    <row r="204" spans="1:8">
      <c r="A204" s="4"/>
      <c r="B204" s="7"/>
      <c r="G204" s="7"/>
      <c r="H204" s="7"/>
    </row>
    <row r="205" spans="1:8">
      <c r="A205" s="4"/>
      <c r="B205" s="7"/>
      <c r="G205" s="7"/>
      <c r="H205" s="7"/>
    </row>
    <row r="206" spans="1:8">
      <c r="A206" s="4"/>
      <c r="B206" s="7"/>
      <c r="G206" s="7"/>
      <c r="H206" s="7"/>
    </row>
    <row r="207" spans="1:8">
      <c r="A207" s="4"/>
      <c r="B207" s="7"/>
      <c r="G207" s="7"/>
      <c r="H207" s="7"/>
    </row>
    <row r="208" spans="1:8">
      <c r="A208" s="4"/>
      <c r="B208" s="7"/>
      <c r="G208" s="7"/>
      <c r="H208" s="7"/>
    </row>
    <row r="209" spans="1:8">
      <c r="A209" s="4"/>
      <c r="B209" s="7"/>
      <c r="G209" s="7"/>
      <c r="H209" s="7"/>
    </row>
    <row r="210" spans="1:8">
      <c r="A210" s="4"/>
      <c r="B210" s="7"/>
      <c r="G210" s="7"/>
      <c r="H210" s="7"/>
    </row>
    <row r="211" spans="1:8">
      <c r="A211" s="4"/>
      <c r="B211" s="7"/>
      <c r="G211" s="7"/>
      <c r="H211" s="7"/>
    </row>
    <row r="212" spans="1:8">
      <c r="A212" s="4"/>
      <c r="B212" s="7"/>
      <c r="G212" s="7"/>
      <c r="H212" s="7"/>
    </row>
    <row r="213" spans="1:8">
      <c r="A213" s="4"/>
      <c r="B213" s="7"/>
      <c r="G213" s="7"/>
      <c r="H213" s="7"/>
    </row>
    <row r="214" spans="1:8">
      <c r="A214" s="4"/>
      <c r="B214" s="7"/>
      <c r="G214" s="7"/>
      <c r="H214" s="7"/>
    </row>
    <row r="215" spans="1:8">
      <c r="A215" s="4"/>
      <c r="B215" s="7"/>
      <c r="G215" s="7"/>
      <c r="H215" s="7"/>
    </row>
    <row r="216" spans="1:8">
      <c r="A216" s="4"/>
      <c r="B216" s="7"/>
      <c r="G216" s="7"/>
      <c r="H216" s="7"/>
    </row>
    <row r="217" spans="1:8">
      <c r="A217" s="4"/>
      <c r="B217" s="7"/>
      <c r="G217" s="7"/>
      <c r="H217" s="7"/>
    </row>
    <row r="218" spans="1:8">
      <c r="A218" s="4"/>
      <c r="B218" s="7"/>
      <c r="G218" s="7"/>
      <c r="H218" s="7"/>
    </row>
    <row r="219" spans="1:8">
      <c r="A219" s="4"/>
      <c r="B219" s="7"/>
      <c r="G219" s="7"/>
      <c r="H219" s="7"/>
    </row>
    <row r="220" spans="1:8">
      <c r="A220" s="4"/>
      <c r="B220" s="7"/>
      <c r="G220" s="7"/>
      <c r="H220" s="7"/>
    </row>
    <row r="221" spans="1:8">
      <c r="A221" s="4"/>
      <c r="B221" s="7"/>
      <c r="G221" s="7"/>
      <c r="H221" s="7"/>
    </row>
    <row r="222" spans="1:8">
      <c r="A222" s="4"/>
      <c r="B222" s="7"/>
      <c r="G222" s="7"/>
      <c r="H222" s="7"/>
    </row>
    <row r="223" spans="1:8">
      <c r="A223" s="4"/>
      <c r="B223" s="7"/>
      <c r="G223" s="7"/>
      <c r="H223" s="7"/>
    </row>
    <row r="224" spans="1:8">
      <c r="A224" s="4"/>
      <c r="B224" s="7"/>
      <c r="G224" s="7"/>
      <c r="H224" s="7"/>
    </row>
    <row r="225" spans="1:8">
      <c r="A225" s="4"/>
      <c r="B225" s="7"/>
      <c r="G225" s="7"/>
      <c r="H225" s="7"/>
    </row>
    <row r="226" spans="1:8">
      <c r="A226" s="4"/>
      <c r="B226" s="7"/>
      <c r="G226" s="7"/>
      <c r="H226" s="7"/>
    </row>
    <row r="227" spans="1:8">
      <c r="A227" s="4"/>
      <c r="B227" s="7"/>
      <c r="G227" s="7"/>
      <c r="H227" s="7"/>
    </row>
    <row r="228" spans="1:8">
      <c r="A228" s="4"/>
      <c r="B228" s="7"/>
      <c r="G228" s="7"/>
      <c r="H228" s="7"/>
    </row>
    <row r="229" spans="1:8">
      <c r="A229" s="4"/>
      <c r="B229" s="7"/>
      <c r="G229" s="7"/>
      <c r="H229" s="7"/>
    </row>
    <row r="230" spans="1:8">
      <c r="A230" s="4"/>
      <c r="B230" s="7"/>
      <c r="G230" s="7"/>
      <c r="H230" s="7"/>
    </row>
    <row r="231" spans="1:8">
      <c r="A231" s="4"/>
      <c r="B231" s="7"/>
      <c r="G231" s="7"/>
      <c r="H231" s="7"/>
    </row>
    <row r="232" spans="1:8">
      <c r="A232" s="4"/>
      <c r="B232" s="7"/>
      <c r="G232" s="7"/>
      <c r="H232" s="7"/>
    </row>
    <row r="233" spans="1:8">
      <c r="A233" s="4"/>
      <c r="B233" s="7"/>
      <c r="G233" s="7"/>
      <c r="H233" s="7"/>
    </row>
    <row r="234" spans="1:8">
      <c r="A234" s="4"/>
      <c r="B234" s="7"/>
      <c r="G234" s="7"/>
      <c r="H234" s="7"/>
    </row>
    <row r="235" spans="1:8">
      <c r="A235" s="4"/>
      <c r="B235" s="7"/>
    </row>
    <row r="236" spans="1:8">
      <c r="A236" s="4"/>
      <c r="B236" s="7"/>
    </row>
    <row r="237" spans="1:8">
      <c r="A237" s="4"/>
      <c r="B237" s="7"/>
    </row>
    <row r="238" spans="1:8">
      <c r="A238" s="4"/>
      <c r="B238" s="7"/>
    </row>
    <row r="239" spans="1:8">
      <c r="A239" s="4"/>
      <c r="B239" s="7"/>
    </row>
    <row r="240" spans="1:8">
      <c r="A240" s="4"/>
      <c r="B240" s="7"/>
    </row>
    <row r="241" spans="1:2">
      <c r="A241" s="4"/>
      <c r="B241" s="7"/>
    </row>
    <row r="242" spans="1:2">
      <c r="A242" s="4"/>
      <c r="B242" s="7"/>
    </row>
    <row r="243" spans="1:2">
      <c r="A243" s="4"/>
      <c r="B243" s="7"/>
    </row>
    <row r="244" spans="1:2">
      <c r="A244" s="4"/>
      <c r="B244" s="7"/>
    </row>
    <row r="245" spans="1:2">
      <c r="A245" s="4"/>
      <c r="B245" s="7"/>
    </row>
    <row r="246" spans="1:2">
      <c r="A246" s="4"/>
      <c r="B246" s="7"/>
    </row>
    <row r="247" spans="1:2">
      <c r="A247" s="4"/>
      <c r="B247" s="7"/>
    </row>
    <row r="248" spans="1:2">
      <c r="A248" s="4"/>
      <c r="B248" s="7"/>
    </row>
    <row r="249" spans="1:2">
      <c r="A249" s="4"/>
      <c r="B249" s="7"/>
    </row>
    <row r="250" spans="1:2">
      <c r="A250" s="4"/>
      <c r="B250" s="7"/>
    </row>
    <row r="251" spans="1:2">
      <c r="A251" s="4"/>
      <c r="B251" s="7"/>
    </row>
    <row r="252" spans="1:2">
      <c r="A252" s="4"/>
      <c r="B252" s="7"/>
    </row>
    <row r="253" spans="1:2">
      <c r="A253" s="4"/>
      <c r="B253" s="7"/>
    </row>
    <row r="254" spans="1:2">
      <c r="A254" s="4"/>
      <c r="B254" s="7"/>
    </row>
    <row r="255" spans="1:2">
      <c r="A255" s="4"/>
      <c r="B255" s="7"/>
    </row>
    <row r="256" spans="1:2">
      <c r="A256" s="4"/>
      <c r="B256" s="7"/>
    </row>
    <row r="257" spans="1:2">
      <c r="A257" s="4"/>
      <c r="B257" s="7"/>
    </row>
    <row r="258" spans="1:2">
      <c r="A258" s="4"/>
      <c r="B258" s="7"/>
    </row>
    <row r="259" spans="1:2">
      <c r="A259" s="4"/>
      <c r="B259" s="7"/>
    </row>
    <row r="260" spans="1:2">
      <c r="A260" s="4"/>
      <c r="B260" s="7"/>
    </row>
    <row r="261" spans="1:2">
      <c r="A261" s="4"/>
      <c r="B261" s="7"/>
    </row>
    <row r="262" spans="1:2">
      <c r="A262" s="4"/>
      <c r="B262" s="7"/>
    </row>
    <row r="263" spans="1:2">
      <c r="A263" s="4"/>
      <c r="B263" s="7"/>
    </row>
    <row r="264" spans="1:2">
      <c r="A264" s="4"/>
      <c r="B264" s="7"/>
    </row>
    <row r="265" spans="1:2">
      <c r="A265" s="4"/>
      <c r="B265" s="7"/>
    </row>
    <row r="266" spans="1:2">
      <c r="A266" s="4"/>
      <c r="B266" s="7"/>
    </row>
    <row r="267" spans="1:2">
      <c r="A267" s="4"/>
      <c r="B267" s="7"/>
    </row>
    <row r="268" spans="1:2">
      <c r="A268" s="4"/>
      <c r="B268" s="7"/>
    </row>
    <row r="269" spans="1:2">
      <c r="A269" s="4"/>
      <c r="B269" s="7"/>
    </row>
    <row r="270" spans="1:2">
      <c r="A270" s="4"/>
      <c r="B270" s="7"/>
    </row>
    <row r="271" spans="1:2">
      <c r="A271" s="4"/>
      <c r="B271" s="7"/>
    </row>
    <row r="272" spans="1:2">
      <c r="A272" s="4"/>
      <c r="B272" s="7"/>
    </row>
    <row r="273" spans="1:2">
      <c r="A273" s="4"/>
      <c r="B273" s="7"/>
    </row>
    <row r="274" spans="1:2">
      <c r="A274" s="4"/>
      <c r="B274" s="7"/>
    </row>
    <row r="275" spans="1:2">
      <c r="A275" s="4"/>
      <c r="B275" s="7"/>
    </row>
    <row r="276" spans="1:2">
      <c r="A276" s="4"/>
      <c r="B276" s="7"/>
    </row>
    <row r="277" spans="1:2">
      <c r="A277" s="4"/>
      <c r="B277" s="7"/>
    </row>
    <row r="278" spans="1:2">
      <c r="A278" s="4"/>
      <c r="B278" s="7"/>
    </row>
    <row r="279" spans="1:2">
      <c r="A279" s="4"/>
      <c r="B279" s="7"/>
    </row>
    <row r="280" spans="1:2">
      <c r="A280" s="4"/>
      <c r="B280" s="7"/>
    </row>
    <row r="281" spans="1:2">
      <c r="A281" s="4"/>
      <c r="B281" s="7"/>
    </row>
    <row r="282" spans="1:2">
      <c r="A282" s="4"/>
      <c r="B282" s="7"/>
    </row>
    <row r="283" spans="1:2">
      <c r="A283" s="4"/>
      <c r="B283" s="7"/>
    </row>
    <row r="284" spans="1:2">
      <c r="A284" s="4"/>
      <c r="B284" s="7"/>
    </row>
    <row r="285" spans="1:2">
      <c r="A285" s="4"/>
      <c r="B285" s="7"/>
    </row>
    <row r="286" spans="1:2">
      <c r="A286" s="4"/>
      <c r="B286" s="7"/>
    </row>
    <row r="287" spans="1:2">
      <c r="A287" s="4"/>
      <c r="B287" s="7"/>
    </row>
    <row r="288" spans="1:2">
      <c r="A288" s="4"/>
      <c r="B288" s="7"/>
    </row>
    <row r="289" spans="1:2">
      <c r="A289" s="4"/>
      <c r="B289" s="7"/>
    </row>
    <row r="290" spans="1:2">
      <c r="A290" s="4"/>
      <c r="B290" s="7"/>
    </row>
    <row r="291" spans="1:2">
      <c r="A291" s="4"/>
      <c r="B291" s="7"/>
    </row>
    <row r="292" spans="1:2">
      <c r="A292" s="4"/>
      <c r="B292" s="7"/>
    </row>
    <row r="293" spans="1:2">
      <c r="A293" s="4"/>
      <c r="B293" s="7"/>
    </row>
    <row r="294" spans="1:2">
      <c r="A294" s="4"/>
      <c r="B294" s="7"/>
    </row>
    <row r="295" spans="1:2">
      <c r="A295" s="4"/>
      <c r="B295" s="7"/>
    </row>
    <row r="296" spans="1:2">
      <c r="A296" s="4"/>
      <c r="B296" s="7"/>
    </row>
    <row r="297" spans="1:2">
      <c r="A297" s="4"/>
      <c r="B297" s="7"/>
    </row>
    <row r="298" spans="1:2">
      <c r="A298" s="4"/>
      <c r="B298" s="7"/>
    </row>
    <row r="299" spans="1:2">
      <c r="A299" s="4"/>
      <c r="B299" s="7"/>
    </row>
    <row r="300" spans="1:2">
      <c r="A300" s="4"/>
      <c r="B300" s="7"/>
    </row>
    <row r="301" spans="1:2">
      <c r="A301" s="4"/>
      <c r="B301" s="7"/>
    </row>
    <row r="302" spans="1:2">
      <c r="A302" s="4"/>
      <c r="B302" s="7"/>
    </row>
    <row r="303" spans="1:2">
      <c r="A303" s="4"/>
      <c r="B303" s="7"/>
    </row>
    <row r="304" spans="1:2">
      <c r="A304" s="4"/>
      <c r="B304" s="7"/>
    </row>
    <row r="305" spans="1:2">
      <c r="A305" s="4"/>
      <c r="B305" s="7"/>
    </row>
    <row r="306" spans="1:2">
      <c r="A306" s="4"/>
      <c r="B306" s="7"/>
    </row>
    <row r="307" spans="1:2">
      <c r="A307" s="4"/>
      <c r="B307" s="7"/>
    </row>
    <row r="308" spans="1:2">
      <c r="A308" s="4"/>
      <c r="B308" s="7"/>
    </row>
    <row r="309" spans="1:2">
      <c r="A309" s="4"/>
      <c r="B309" s="7"/>
    </row>
    <row r="310" spans="1:2">
      <c r="A310" s="4"/>
      <c r="B310" s="7"/>
    </row>
    <row r="311" spans="1:2">
      <c r="A311" s="4"/>
      <c r="B311" s="7"/>
    </row>
    <row r="312" spans="1:2">
      <c r="A312" s="4"/>
      <c r="B312" s="7"/>
    </row>
    <row r="313" spans="1:2">
      <c r="A313" s="4"/>
      <c r="B313" s="7"/>
    </row>
    <row r="314" spans="1:2">
      <c r="A314" s="4"/>
      <c r="B314" s="7"/>
    </row>
    <row r="315" spans="1:2">
      <c r="A315" s="4"/>
      <c r="B315" s="7"/>
    </row>
    <row r="316" spans="1:2">
      <c r="A316" s="4"/>
      <c r="B316" s="7"/>
    </row>
    <row r="317" spans="1:2">
      <c r="A317" s="4"/>
      <c r="B317" s="7"/>
    </row>
    <row r="318" spans="1:2">
      <c r="A318" s="4"/>
      <c r="B318" s="7"/>
    </row>
    <row r="319" spans="1:2">
      <c r="A319" s="4"/>
      <c r="B319" s="7"/>
    </row>
    <row r="320" spans="1:2">
      <c r="A320" s="4"/>
      <c r="B320" s="7"/>
    </row>
    <row r="321" spans="1:2">
      <c r="A321" s="4"/>
      <c r="B321" s="7"/>
    </row>
    <row r="322" spans="1:2">
      <c r="A322" s="4"/>
      <c r="B322" s="7"/>
    </row>
    <row r="323" spans="1:2">
      <c r="A323" s="4"/>
      <c r="B323" s="7"/>
    </row>
    <row r="324" spans="1:2">
      <c r="A324" s="4"/>
      <c r="B324" s="7"/>
    </row>
    <row r="325" spans="1:2">
      <c r="A325" s="4"/>
      <c r="B325" s="7"/>
    </row>
    <row r="326" spans="1:2">
      <c r="A326" s="4"/>
      <c r="B326" s="7"/>
    </row>
    <row r="327" spans="1:2">
      <c r="A327" s="4"/>
      <c r="B327" s="7"/>
    </row>
    <row r="328" spans="1:2">
      <c r="A328" s="4"/>
      <c r="B328" s="7"/>
    </row>
    <row r="329" spans="1:2">
      <c r="A329" s="4"/>
      <c r="B329" s="7"/>
    </row>
    <row r="330" spans="1:2">
      <c r="A330" s="4"/>
      <c r="B330" s="7"/>
    </row>
    <row r="331" spans="1:2">
      <c r="A331" s="4"/>
      <c r="B331" s="7"/>
    </row>
    <row r="332" spans="1:2">
      <c r="A332" s="4"/>
      <c r="B332" s="7"/>
    </row>
    <row r="333" spans="1:2">
      <c r="A333" s="4"/>
      <c r="B333" s="7"/>
    </row>
    <row r="334" spans="1:2">
      <c r="A334" s="4"/>
      <c r="B334" s="7"/>
    </row>
    <row r="335" spans="1:2">
      <c r="A335" s="4"/>
      <c r="B335" s="7"/>
    </row>
    <row r="336" spans="1:2">
      <c r="A336" s="4"/>
      <c r="B336" s="7"/>
    </row>
    <row r="337" spans="1:2">
      <c r="A337" s="4"/>
      <c r="B337" s="7"/>
    </row>
    <row r="338" spans="1:2">
      <c r="A338" s="4"/>
      <c r="B338" s="7"/>
    </row>
    <row r="339" spans="1:2">
      <c r="A339" s="4"/>
      <c r="B339" s="7"/>
    </row>
    <row r="340" spans="1:2">
      <c r="A340" s="4"/>
      <c r="B340" s="7"/>
    </row>
    <row r="341" spans="1:2">
      <c r="A341" s="4"/>
      <c r="B341" s="7"/>
    </row>
    <row r="342" spans="1:2">
      <c r="A342" s="4"/>
      <c r="B342" s="7"/>
    </row>
    <row r="343" spans="1:2">
      <c r="A343" s="4"/>
      <c r="B343" s="7"/>
    </row>
    <row r="344" spans="1:2">
      <c r="A344" s="4"/>
      <c r="B344" s="7"/>
    </row>
    <row r="345" spans="1:2">
      <c r="A345" s="4"/>
      <c r="B345" s="7"/>
    </row>
    <row r="346" spans="1:2">
      <c r="A346" s="4"/>
      <c r="B346" s="7"/>
    </row>
    <row r="347" spans="1:2">
      <c r="A347" s="4"/>
      <c r="B347" s="7"/>
    </row>
    <row r="348" spans="1:2">
      <c r="A348" s="4"/>
      <c r="B348" s="7"/>
    </row>
    <row r="349" spans="1:2">
      <c r="A349" s="4"/>
      <c r="B349" s="7"/>
    </row>
    <row r="350" spans="1:2">
      <c r="A350" s="4"/>
      <c r="B350" s="7"/>
    </row>
    <row r="351" spans="1:2">
      <c r="A351" s="4"/>
      <c r="B351" s="7"/>
    </row>
    <row r="352" spans="1:2">
      <c r="A352" s="4"/>
      <c r="B352" s="7"/>
    </row>
    <row r="353" spans="1:2">
      <c r="A353" s="4"/>
      <c r="B353" s="7"/>
    </row>
    <row r="354" spans="1:2">
      <c r="A354" s="4"/>
      <c r="B354" s="7"/>
    </row>
    <row r="355" spans="1:2">
      <c r="A355" s="4"/>
      <c r="B355" s="7"/>
    </row>
    <row r="356" spans="1:2">
      <c r="A356" s="4"/>
      <c r="B356" s="7"/>
    </row>
    <row r="357" spans="1:2">
      <c r="A357" s="4"/>
      <c r="B357" s="7"/>
    </row>
    <row r="358" spans="1:2">
      <c r="A358" s="4"/>
      <c r="B358" s="7"/>
    </row>
    <row r="359" spans="1:2">
      <c r="A359" s="4"/>
      <c r="B359" s="7"/>
    </row>
    <row r="360" spans="1:2">
      <c r="A360" s="4"/>
      <c r="B360" s="7"/>
    </row>
    <row r="361" spans="1:2">
      <c r="A361" s="4"/>
      <c r="B361" s="7"/>
    </row>
    <row r="362" spans="1:2">
      <c r="A362" s="4"/>
      <c r="B362" s="7"/>
    </row>
    <row r="363" spans="1:2">
      <c r="A363" s="4"/>
      <c r="B363" s="7"/>
    </row>
    <row r="364" spans="1:2">
      <c r="A364" s="4"/>
      <c r="B364" s="7"/>
    </row>
    <row r="365" spans="1:2">
      <c r="A365" s="4"/>
      <c r="B365" s="7"/>
    </row>
    <row r="366" spans="1:2">
      <c r="A366" s="4"/>
      <c r="B366" s="7"/>
    </row>
    <row r="367" spans="1:2">
      <c r="A367" s="4"/>
      <c r="B367" s="7"/>
    </row>
    <row r="368" spans="1:2">
      <c r="A368" s="4"/>
      <c r="B368" s="7"/>
    </row>
    <row r="369" spans="1:2">
      <c r="A369" s="4"/>
      <c r="B369" s="7"/>
    </row>
    <row r="370" spans="1:2">
      <c r="A370" s="4"/>
      <c r="B370" s="7"/>
    </row>
    <row r="371" spans="1:2">
      <c r="A371" s="4"/>
      <c r="B371" s="7"/>
    </row>
    <row r="372" spans="1:2">
      <c r="A372" s="4"/>
      <c r="B372" s="7"/>
    </row>
    <row r="373" spans="1:2">
      <c r="A373" s="4"/>
      <c r="B373" s="7"/>
    </row>
    <row r="374" spans="1:2">
      <c r="A374" s="4"/>
      <c r="B374" s="7"/>
    </row>
    <row r="375" spans="1:2">
      <c r="A375" s="4"/>
      <c r="B375" s="7"/>
    </row>
    <row r="376" spans="1:2">
      <c r="A376" s="4"/>
      <c r="B376" s="7"/>
    </row>
    <row r="377" spans="1:2">
      <c r="A377" s="4"/>
      <c r="B377" s="7"/>
    </row>
    <row r="378" spans="1:2">
      <c r="A378" s="4"/>
      <c r="B378" s="7"/>
    </row>
    <row r="379" spans="1:2">
      <c r="A379" s="4"/>
      <c r="B379" s="7"/>
    </row>
    <row r="380" spans="1:2">
      <c r="A380" s="4"/>
      <c r="B380" s="7"/>
    </row>
    <row r="381" spans="1:2">
      <c r="A381" s="4"/>
      <c r="B381" s="7"/>
    </row>
    <row r="382" spans="1:2">
      <c r="A382" s="4"/>
      <c r="B382" s="7"/>
    </row>
    <row r="383" spans="1:2">
      <c r="A383" s="4"/>
      <c r="B383" s="7"/>
    </row>
    <row r="384" spans="1:2">
      <c r="A384" s="4"/>
      <c r="B384" s="7"/>
    </row>
    <row r="385" spans="1:2">
      <c r="A385" s="4"/>
      <c r="B385" s="7"/>
    </row>
    <row r="386" spans="1:2">
      <c r="A386" s="4"/>
      <c r="B386" s="7"/>
    </row>
    <row r="387" spans="1:2">
      <c r="A387" s="4"/>
      <c r="B387" s="7"/>
    </row>
    <row r="388" spans="1:2">
      <c r="A388" s="4"/>
      <c r="B388" s="7"/>
    </row>
    <row r="389" spans="1:2">
      <c r="A389" s="4"/>
      <c r="B389" s="7"/>
    </row>
    <row r="390" spans="1:2">
      <c r="A390" s="4"/>
      <c r="B390" s="7"/>
    </row>
    <row r="391" spans="1:2">
      <c r="A391" s="4"/>
      <c r="B391" s="7"/>
    </row>
    <row r="392" spans="1:2">
      <c r="A392" s="4"/>
      <c r="B392" s="7"/>
    </row>
    <row r="393" spans="1:2">
      <c r="A393" s="4"/>
      <c r="B393" s="7"/>
    </row>
    <row r="394" spans="1:2">
      <c r="A394" s="4"/>
      <c r="B394" s="7"/>
    </row>
    <row r="395" spans="1:2">
      <c r="A395" s="4"/>
      <c r="B395" s="7"/>
    </row>
    <row r="396" spans="1:2">
      <c r="A396" s="4"/>
      <c r="B396" s="7"/>
    </row>
    <row r="397" spans="1:2">
      <c r="A397" s="4"/>
      <c r="B397" s="7"/>
    </row>
    <row r="398" spans="1:2">
      <c r="A398" s="4"/>
      <c r="B398" s="7"/>
    </row>
    <row r="399" spans="1:2">
      <c r="A399" s="4"/>
      <c r="B399" s="7"/>
    </row>
    <row r="400" spans="1:2">
      <c r="A400" s="4"/>
      <c r="B400" s="7"/>
    </row>
    <row r="401" spans="1:2">
      <c r="A401" s="4"/>
      <c r="B401" s="7"/>
    </row>
    <row r="402" spans="1:2">
      <c r="A402" s="4"/>
      <c r="B402" s="7"/>
    </row>
    <row r="403" spans="1:2">
      <c r="A403" s="4"/>
      <c r="B403" s="7"/>
    </row>
    <row r="404" spans="1:2">
      <c r="A404" s="4"/>
      <c r="B404" s="7"/>
    </row>
    <row r="405" spans="1:2">
      <c r="A405" s="4"/>
      <c r="B405" s="7"/>
    </row>
    <row r="406" spans="1:2">
      <c r="A406" s="4"/>
      <c r="B406" s="7"/>
    </row>
    <row r="407" spans="1:2">
      <c r="A407" s="4"/>
      <c r="B407" s="7"/>
    </row>
    <row r="408" spans="1:2">
      <c r="A408" s="4"/>
      <c r="B408" s="7"/>
    </row>
    <row r="409" spans="1:2">
      <c r="A409" s="4"/>
      <c r="B409" s="7"/>
    </row>
    <row r="410" spans="1:2">
      <c r="A410" s="4"/>
      <c r="B410" s="7"/>
    </row>
    <row r="411" spans="1:2">
      <c r="A411" s="4"/>
      <c r="B411" s="7"/>
    </row>
    <row r="412" spans="1:2">
      <c r="A412" s="4"/>
      <c r="B412" s="7"/>
    </row>
    <row r="413" spans="1:2">
      <c r="A413" s="4"/>
      <c r="B413" s="7"/>
    </row>
    <row r="414" spans="1:2">
      <c r="A414" s="4"/>
      <c r="B414" s="7"/>
    </row>
    <row r="415" spans="1:2">
      <c r="A415" s="4"/>
      <c r="B415" s="7"/>
    </row>
    <row r="416" spans="1:2">
      <c r="A416" s="4"/>
      <c r="B416" s="7"/>
    </row>
    <row r="417" spans="1:2">
      <c r="A417" s="4"/>
      <c r="B417" s="7"/>
    </row>
    <row r="418" spans="1:2">
      <c r="A418" s="4"/>
      <c r="B418" s="7"/>
    </row>
    <row r="419" spans="1:2">
      <c r="A419" s="4"/>
      <c r="B419" s="7"/>
    </row>
    <row r="420" spans="1:2">
      <c r="A420" s="4"/>
      <c r="B420" s="7"/>
    </row>
    <row r="421" spans="1:2">
      <c r="A421" s="4"/>
      <c r="B421" s="7"/>
    </row>
    <row r="422" spans="1:2">
      <c r="A422" s="4"/>
      <c r="B422" s="7"/>
    </row>
    <row r="423" spans="1:2">
      <c r="A423" s="4"/>
      <c r="B423" s="7"/>
    </row>
    <row r="424" spans="1:2">
      <c r="A424" s="4"/>
      <c r="B424" s="7"/>
    </row>
    <row r="425" spans="1:2">
      <c r="A425" s="4"/>
      <c r="B425" s="7"/>
    </row>
    <row r="426" spans="1:2">
      <c r="A426" s="4"/>
      <c r="B426" s="7"/>
    </row>
    <row r="427" spans="1:2">
      <c r="A427" s="4"/>
      <c r="B427" s="7"/>
    </row>
    <row r="428" spans="1:2">
      <c r="A428" s="4"/>
      <c r="B428" s="7"/>
    </row>
    <row r="429" spans="1:2">
      <c r="A429" s="4"/>
      <c r="B429" s="7"/>
    </row>
    <row r="430" spans="1:2">
      <c r="A430" s="4"/>
      <c r="B430" s="7"/>
    </row>
    <row r="431" spans="1:2">
      <c r="A431" s="4"/>
      <c r="B431" s="7"/>
    </row>
    <row r="432" spans="1:2">
      <c r="A432" s="4"/>
      <c r="B432" s="7"/>
    </row>
    <row r="433" spans="1:2">
      <c r="A433" s="4"/>
      <c r="B433" s="7"/>
    </row>
    <row r="434" spans="1:2">
      <c r="A434" s="4"/>
      <c r="B434" s="7"/>
    </row>
    <row r="435" spans="1:2">
      <c r="A435" s="4"/>
      <c r="B435" s="7"/>
    </row>
    <row r="436" spans="1:2">
      <c r="A436" s="4"/>
      <c r="B436" s="7"/>
    </row>
    <row r="437" spans="1:2">
      <c r="A437" s="4"/>
      <c r="B437" s="7"/>
    </row>
    <row r="438" spans="1:2">
      <c r="A438" s="4"/>
      <c r="B438" s="7"/>
    </row>
    <row r="439" spans="1:2">
      <c r="A439" s="4"/>
      <c r="B439" s="7"/>
    </row>
    <row r="440" spans="1:2">
      <c r="A440" s="4"/>
      <c r="B440" s="7"/>
    </row>
    <row r="441" spans="1:2">
      <c r="A441" s="4"/>
      <c r="B441" s="7"/>
    </row>
    <row r="442" spans="1:2">
      <c r="A442" s="4"/>
      <c r="B442" s="7"/>
    </row>
    <row r="443" spans="1:2">
      <c r="A443" s="4"/>
      <c r="B443" s="7"/>
    </row>
    <row r="444" spans="1:2">
      <c r="A444" s="4"/>
      <c r="B444" s="7"/>
    </row>
    <row r="445" spans="1:2">
      <c r="A445" s="4"/>
      <c r="B445" s="7"/>
    </row>
    <row r="446" spans="1:2">
      <c r="A446" s="4"/>
      <c r="B446" s="7"/>
    </row>
    <row r="447" spans="1:2">
      <c r="A447" s="4"/>
      <c r="B447" s="7"/>
    </row>
    <row r="448" spans="1:2">
      <c r="A448" s="4"/>
      <c r="B448" s="7"/>
    </row>
    <row r="449" spans="1:2">
      <c r="A449" s="4"/>
      <c r="B449" s="7"/>
    </row>
    <row r="450" spans="1:2">
      <c r="A450" s="4"/>
      <c r="B450" s="7"/>
    </row>
    <row r="451" spans="1:2">
      <c r="A451" s="4"/>
      <c r="B451" s="7"/>
    </row>
    <row r="452" spans="1:2">
      <c r="A452" s="4"/>
      <c r="B452" s="7"/>
    </row>
    <row r="453" spans="1:2">
      <c r="A453" s="4"/>
      <c r="B453" s="7"/>
    </row>
    <row r="454" spans="1:2">
      <c r="A454" s="4"/>
      <c r="B454" s="7"/>
    </row>
    <row r="455" spans="1:2">
      <c r="A455" s="4"/>
      <c r="B455" s="7"/>
    </row>
    <row r="456" spans="1:2">
      <c r="A456" s="4"/>
      <c r="B456" s="7"/>
    </row>
    <row r="457" spans="1:2">
      <c r="A457" s="4"/>
      <c r="B457" s="7"/>
    </row>
    <row r="458" spans="1:2">
      <c r="A458" s="4"/>
      <c r="B458" s="7"/>
    </row>
    <row r="459" spans="1:2">
      <c r="A459" s="4"/>
      <c r="B459" s="7"/>
    </row>
    <row r="460" spans="1:2">
      <c r="A460" s="4"/>
      <c r="B460" s="7"/>
    </row>
    <row r="461" spans="1:2">
      <c r="A461" s="4"/>
      <c r="B461" s="7"/>
    </row>
    <row r="462" spans="1:2">
      <c r="A462" s="4"/>
      <c r="B462" s="7"/>
    </row>
    <row r="463" spans="1:2">
      <c r="A463" s="4"/>
      <c r="B463" s="7"/>
    </row>
    <row r="464" spans="1:2">
      <c r="A464" s="4"/>
      <c r="B464" s="7"/>
    </row>
    <row r="465" spans="1:2">
      <c r="A465" s="4"/>
      <c r="B465" s="7"/>
    </row>
    <row r="466" spans="1:2">
      <c r="A466" s="4"/>
      <c r="B466" s="7"/>
    </row>
    <row r="467" spans="1:2">
      <c r="A467" s="4"/>
      <c r="B467" s="7"/>
    </row>
    <row r="468" spans="1:2">
      <c r="A468" s="4"/>
      <c r="B468" s="7"/>
    </row>
    <row r="469" spans="1:2">
      <c r="A469" s="4"/>
      <c r="B469" s="7"/>
    </row>
    <row r="470" spans="1:2">
      <c r="A470" s="4"/>
      <c r="B470" s="7"/>
    </row>
    <row r="471" spans="1:2">
      <c r="A471" s="4"/>
      <c r="B471" s="7"/>
    </row>
    <row r="472" spans="1:2">
      <c r="A472" s="4"/>
      <c r="B472" s="7"/>
    </row>
    <row r="473" spans="1:2">
      <c r="A473" s="4"/>
      <c r="B473" s="7"/>
    </row>
    <row r="474" spans="1:2">
      <c r="A474" s="4"/>
      <c r="B474" s="7"/>
    </row>
    <row r="475" spans="1:2">
      <c r="A475" s="4"/>
      <c r="B475" s="7"/>
    </row>
    <row r="476" spans="1:2">
      <c r="A476" s="4"/>
      <c r="B476" s="7"/>
    </row>
    <row r="477" spans="1:2">
      <c r="A477" s="4"/>
      <c r="B477" s="7"/>
    </row>
    <row r="478" spans="1:2">
      <c r="A478" s="4"/>
      <c r="B478" s="7"/>
    </row>
    <row r="479" spans="1:2">
      <c r="A479" s="4"/>
      <c r="B479" s="7"/>
    </row>
    <row r="480" spans="1:2">
      <c r="A480" s="4"/>
      <c r="B480" s="7"/>
    </row>
    <row r="481" spans="1:2">
      <c r="A481" s="4"/>
      <c r="B481" s="7"/>
    </row>
    <row r="482" spans="1:2">
      <c r="A482" s="4"/>
      <c r="B482" s="7"/>
    </row>
    <row r="483" spans="1:2">
      <c r="A483" s="4"/>
      <c r="B483" s="7"/>
    </row>
    <row r="484" spans="1:2">
      <c r="A484" s="4"/>
      <c r="B484" s="7"/>
    </row>
    <row r="485" spans="1:2">
      <c r="A485" s="4"/>
      <c r="B485" s="7"/>
    </row>
    <row r="486" spans="1:2">
      <c r="A486" s="4"/>
      <c r="B486" s="7"/>
    </row>
    <row r="487" spans="1:2">
      <c r="A487" s="4"/>
      <c r="B487" s="7"/>
    </row>
    <row r="488" spans="1:2">
      <c r="A488" s="4"/>
      <c r="B488" s="7"/>
    </row>
    <row r="489" spans="1:2">
      <c r="A489" s="4"/>
      <c r="B489" s="7"/>
    </row>
    <row r="490" spans="1:2">
      <c r="A490" s="4"/>
      <c r="B490" s="7"/>
    </row>
    <row r="491" spans="1:2">
      <c r="A491" s="4"/>
      <c r="B491" s="7"/>
    </row>
    <row r="492" spans="1:2">
      <c r="A492" s="4"/>
      <c r="B492" s="7"/>
    </row>
    <row r="493" spans="1:2">
      <c r="A493" s="4"/>
      <c r="B493" s="7"/>
    </row>
    <row r="494" spans="1:2">
      <c r="A494" s="4"/>
      <c r="B494" s="7"/>
    </row>
    <row r="495" spans="1:2">
      <c r="A495" s="4"/>
      <c r="B495" s="7"/>
    </row>
    <row r="496" spans="1:2">
      <c r="A496" s="4"/>
      <c r="B496" s="7"/>
    </row>
    <row r="497" spans="1:2">
      <c r="A497" s="4"/>
      <c r="B497" s="7"/>
    </row>
    <row r="498" spans="1:2">
      <c r="A498" s="4"/>
      <c r="B498" s="7"/>
    </row>
    <row r="499" spans="1:2">
      <c r="A499" s="4"/>
      <c r="B499" s="7"/>
    </row>
    <row r="500" spans="1:2">
      <c r="A500" s="4"/>
      <c r="B500" s="7"/>
    </row>
    <row r="501" spans="1:2">
      <c r="A501" s="4"/>
      <c r="B501" s="7"/>
    </row>
    <row r="502" spans="1:2">
      <c r="A502" s="4"/>
      <c r="B502" s="7"/>
    </row>
    <row r="503" spans="1:2">
      <c r="A503" s="4"/>
      <c r="B503" s="7"/>
    </row>
    <row r="504" spans="1:2">
      <c r="A504" s="4"/>
      <c r="B504" s="7"/>
    </row>
    <row r="505" spans="1:2">
      <c r="A505" s="4"/>
      <c r="B505" s="7"/>
    </row>
    <row r="506" spans="1:2">
      <c r="A506" s="4"/>
      <c r="B506" s="7"/>
    </row>
    <row r="507" spans="1:2">
      <c r="A507" s="4"/>
      <c r="B507" s="7"/>
    </row>
    <row r="508" spans="1:2">
      <c r="A508" s="4"/>
      <c r="B508" s="7"/>
    </row>
    <row r="509" spans="1:2">
      <c r="A509" s="4"/>
      <c r="B509" s="7"/>
    </row>
    <row r="510" spans="1:2">
      <c r="A510" s="4"/>
      <c r="B510" s="7"/>
    </row>
    <row r="511" spans="1:2">
      <c r="A511" s="4"/>
      <c r="B511" s="7"/>
    </row>
    <row r="512" spans="1:2">
      <c r="A512" s="4"/>
      <c r="B512" s="7"/>
    </row>
    <row r="513" spans="1:2">
      <c r="A513" s="4"/>
      <c r="B513" s="7"/>
    </row>
    <row r="514" spans="1:2">
      <c r="A514" s="4"/>
      <c r="B514" s="7"/>
    </row>
    <row r="515" spans="1:2">
      <c r="A515" s="4"/>
      <c r="B515" s="7"/>
    </row>
    <row r="516" spans="1:2">
      <c r="A516" s="4"/>
      <c r="B516" s="7"/>
    </row>
    <row r="517" spans="1:2">
      <c r="A517" s="4"/>
      <c r="B517" s="7"/>
    </row>
    <row r="518" spans="1:2">
      <c r="A518" s="4"/>
      <c r="B518" s="7"/>
    </row>
    <row r="519" spans="1:2">
      <c r="A519" s="4"/>
      <c r="B519" s="7"/>
    </row>
    <row r="520" spans="1:2">
      <c r="A520" s="4"/>
      <c r="B520" s="7"/>
    </row>
    <row r="521" spans="1:2">
      <c r="A521" s="4"/>
      <c r="B521" s="7"/>
    </row>
    <row r="522" spans="1:2">
      <c r="A522" s="4"/>
      <c r="B522" s="7"/>
    </row>
    <row r="523" spans="1:2">
      <c r="A523" s="4"/>
      <c r="B523" s="7"/>
    </row>
    <row r="524" spans="1:2">
      <c r="A524" s="4"/>
      <c r="B524" s="7"/>
    </row>
    <row r="525" spans="1:2">
      <c r="A525" s="4"/>
      <c r="B525" s="7"/>
    </row>
    <row r="526" spans="1:2">
      <c r="A526" s="4"/>
      <c r="B526" s="7"/>
    </row>
    <row r="527" spans="1:2">
      <c r="A527" s="4"/>
      <c r="B527" s="7"/>
    </row>
    <row r="528" spans="1:2">
      <c r="A528" s="4"/>
      <c r="B528" s="7"/>
    </row>
    <row r="529" spans="1:2">
      <c r="A529" s="4"/>
      <c r="B529" s="7"/>
    </row>
    <row r="530" spans="1:2">
      <c r="A530" s="4"/>
      <c r="B530" s="7"/>
    </row>
    <row r="531" spans="1:2">
      <c r="A531" s="4"/>
      <c r="B531" s="7"/>
    </row>
    <row r="532" spans="1:2">
      <c r="A532" s="4"/>
      <c r="B532" s="7"/>
    </row>
    <row r="533" spans="1:2">
      <c r="A533" s="4"/>
      <c r="B533" s="7"/>
    </row>
    <row r="534" spans="1:2">
      <c r="A534" s="4"/>
      <c r="B534" s="7"/>
    </row>
    <row r="535" spans="1:2">
      <c r="A535" s="4"/>
      <c r="B535" s="7"/>
    </row>
    <row r="536" spans="1:2">
      <c r="A536" s="4"/>
      <c r="B536" s="7"/>
    </row>
    <row r="537" spans="1:2">
      <c r="A537" s="4"/>
      <c r="B537" s="7"/>
    </row>
    <row r="538" spans="1:2">
      <c r="A538" s="4"/>
      <c r="B538" s="7"/>
    </row>
    <row r="539" spans="1:2">
      <c r="A539" s="4"/>
      <c r="B539" s="7"/>
    </row>
    <row r="540" spans="1:2">
      <c r="A540" s="4"/>
      <c r="B540" s="7"/>
    </row>
    <row r="541" spans="1:2">
      <c r="A541" s="4"/>
      <c r="B541" s="7"/>
    </row>
    <row r="542" spans="1:2">
      <c r="A542" s="4"/>
      <c r="B542" s="7"/>
    </row>
    <row r="543" spans="1:2">
      <c r="A543" s="4"/>
      <c r="B543" s="7"/>
    </row>
    <row r="544" spans="1:2">
      <c r="A544" s="4"/>
      <c r="B544" s="7"/>
    </row>
    <row r="545" spans="1:2">
      <c r="A545" s="4"/>
      <c r="B545" s="7"/>
    </row>
    <row r="546" spans="1:2">
      <c r="A546" s="4"/>
      <c r="B546" s="7"/>
    </row>
    <row r="547" spans="1:2">
      <c r="A547" s="4"/>
      <c r="B547" s="7"/>
    </row>
    <row r="548" spans="1:2">
      <c r="A548" s="4"/>
      <c r="B548" s="7"/>
    </row>
    <row r="549" spans="1:2">
      <c r="A549" s="4"/>
      <c r="B549" s="7"/>
    </row>
    <row r="550" spans="1:2">
      <c r="A550" s="4"/>
      <c r="B550" s="7"/>
    </row>
    <row r="551" spans="1:2">
      <c r="A551" s="4"/>
      <c r="B551" s="7"/>
    </row>
    <row r="552" spans="1:2">
      <c r="A552" s="4"/>
      <c r="B552" s="7"/>
    </row>
    <row r="553" spans="1:2">
      <c r="A553" s="4"/>
      <c r="B553" s="7"/>
    </row>
    <row r="554" spans="1:2">
      <c r="A554" s="4"/>
      <c r="B554" s="7"/>
    </row>
    <row r="555" spans="1:2">
      <c r="A555" s="4"/>
      <c r="B555" s="7"/>
    </row>
    <row r="556" spans="1:2">
      <c r="A556" s="4"/>
      <c r="B556" s="7"/>
    </row>
    <row r="557" spans="1:2">
      <c r="A557" s="4"/>
      <c r="B557" s="7"/>
    </row>
    <row r="558" spans="1:2">
      <c r="A558" s="4"/>
      <c r="B558" s="7"/>
    </row>
    <row r="559" spans="1:2">
      <c r="A559" s="4"/>
      <c r="B559" s="7"/>
    </row>
    <row r="560" spans="1:2">
      <c r="A560" s="4"/>
      <c r="B560" s="7"/>
    </row>
    <row r="561" spans="1:2">
      <c r="A561" s="4"/>
      <c r="B561" s="7"/>
    </row>
    <row r="562" spans="1:2">
      <c r="A562" s="4"/>
      <c r="B562" s="7"/>
    </row>
    <row r="563" spans="1:2">
      <c r="A563" s="4"/>
      <c r="B563" s="7"/>
    </row>
    <row r="564" spans="1:2">
      <c r="A564" s="4"/>
      <c r="B564" s="7"/>
    </row>
    <row r="565" spans="1:2">
      <c r="A565" s="4"/>
      <c r="B565" s="7"/>
    </row>
    <row r="566" spans="1:2">
      <c r="A566" s="4"/>
      <c r="B566" s="7"/>
    </row>
    <row r="567" spans="1:2">
      <c r="A567" s="4"/>
      <c r="B567" s="7"/>
    </row>
    <row r="568" spans="1:2">
      <c r="A568" s="4"/>
      <c r="B568" s="7"/>
    </row>
    <row r="569" spans="1:2">
      <c r="A569" s="4"/>
      <c r="B569" s="7"/>
    </row>
    <row r="570" spans="1:2">
      <c r="A570" s="4"/>
      <c r="B570" s="7"/>
    </row>
    <row r="571" spans="1:2">
      <c r="A571" s="4"/>
      <c r="B571" s="7"/>
    </row>
    <row r="572" spans="1:2">
      <c r="A572" s="4"/>
      <c r="B572" s="7"/>
    </row>
    <row r="573" spans="1:2">
      <c r="A573" s="4"/>
      <c r="B573" s="7"/>
    </row>
    <row r="574" spans="1:2">
      <c r="A574" s="4"/>
      <c r="B574" s="7"/>
    </row>
    <row r="575" spans="1:2">
      <c r="A575" s="4"/>
      <c r="B575" s="7"/>
    </row>
    <row r="576" spans="1:2">
      <c r="A576" s="4"/>
      <c r="B576" s="7"/>
    </row>
    <row r="577" spans="1:2">
      <c r="A577" s="4"/>
      <c r="B577" s="7"/>
    </row>
    <row r="578" spans="1:2">
      <c r="A578" s="4"/>
      <c r="B578" s="7"/>
    </row>
    <row r="579" spans="1:2">
      <c r="A579" s="4"/>
      <c r="B579" s="7"/>
    </row>
    <row r="580" spans="1:2">
      <c r="A580" s="4"/>
      <c r="B580" s="7"/>
    </row>
    <row r="581" spans="1:2">
      <c r="A581" s="4"/>
      <c r="B581" s="7"/>
    </row>
    <row r="582" spans="1:2">
      <c r="A582" s="4"/>
      <c r="B582" s="7"/>
    </row>
    <row r="583" spans="1:2">
      <c r="A583" s="4"/>
      <c r="B583" s="7"/>
    </row>
    <row r="584" spans="1:2">
      <c r="A584" s="4"/>
      <c r="B584" s="7"/>
    </row>
    <row r="585" spans="1:2">
      <c r="A585" s="4"/>
      <c r="B585" s="7"/>
    </row>
    <row r="586" spans="1:2">
      <c r="A586" s="4"/>
      <c r="B586" s="7"/>
    </row>
    <row r="587" spans="1:2">
      <c r="A587" s="4"/>
      <c r="B587" s="7"/>
    </row>
    <row r="588" spans="1:2">
      <c r="A588" s="4"/>
      <c r="B588" s="7"/>
    </row>
    <row r="589" spans="1:2">
      <c r="A589" s="4"/>
      <c r="B589" s="7"/>
    </row>
    <row r="590" spans="1:2">
      <c r="A590" s="4"/>
      <c r="B590" s="7"/>
    </row>
    <row r="591" spans="1:2">
      <c r="A591" s="4"/>
      <c r="B591" s="7"/>
    </row>
    <row r="592" spans="1:2">
      <c r="A592" s="4"/>
      <c r="B592" s="7"/>
    </row>
    <row r="593" spans="1:2">
      <c r="A593" s="4"/>
      <c r="B593" s="7"/>
    </row>
    <row r="594" spans="1:2">
      <c r="A594" s="4"/>
      <c r="B594" s="7"/>
    </row>
    <row r="595" spans="1:2">
      <c r="A595" s="4"/>
      <c r="B595" s="7"/>
    </row>
    <row r="596" spans="1:2">
      <c r="A596" s="4"/>
      <c r="B596" s="7"/>
    </row>
    <row r="597" spans="1:2">
      <c r="A597" s="4"/>
      <c r="B597" s="7"/>
    </row>
    <row r="598" spans="1:2">
      <c r="A598" s="4"/>
      <c r="B598" s="7"/>
    </row>
    <row r="599" spans="1:2">
      <c r="A599" s="4"/>
      <c r="B599" s="7"/>
    </row>
    <row r="600" spans="1:2">
      <c r="A600" s="4"/>
      <c r="B600" s="7"/>
    </row>
    <row r="601" spans="1:2">
      <c r="A601" s="4"/>
      <c r="B601" s="7"/>
    </row>
    <row r="602" spans="1:2">
      <c r="A602" s="4"/>
      <c r="B602" s="7"/>
    </row>
    <row r="603" spans="1:2">
      <c r="A603" s="4"/>
      <c r="B603" s="7"/>
    </row>
    <row r="604" spans="1:2">
      <c r="A604" s="4"/>
      <c r="B604" s="7"/>
    </row>
    <row r="605" spans="1:2">
      <c r="A605" s="4"/>
      <c r="B605" s="7"/>
    </row>
    <row r="606" spans="1:2">
      <c r="A606" s="4"/>
      <c r="B606" s="7"/>
    </row>
    <row r="607" spans="1:2">
      <c r="A607" s="4"/>
      <c r="B607" s="7"/>
    </row>
    <row r="608" spans="1:2">
      <c r="A608" s="4"/>
      <c r="B608" s="7"/>
    </row>
    <row r="609" spans="1:2">
      <c r="A609" s="4"/>
      <c r="B609" s="7"/>
    </row>
    <row r="610" spans="1:2">
      <c r="A610" s="4"/>
      <c r="B610" s="7"/>
    </row>
    <row r="611" spans="1:2">
      <c r="A611" s="4"/>
      <c r="B611" s="7"/>
    </row>
    <row r="612" spans="1:2">
      <c r="A612" s="4"/>
      <c r="B612" s="7"/>
    </row>
    <row r="613" spans="1:2">
      <c r="A613" s="4"/>
      <c r="B613" s="7"/>
    </row>
    <row r="614" spans="1:2">
      <c r="A614" s="4"/>
      <c r="B614" s="7"/>
    </row>
    <row r="615" spans="1:2">
      <c r="A615" s="4"/>
      <c r="B615" s="7"/>
    </row>
    <row r="616" spans="1:2">
      <c r="A616" s="4"/>
      <c r="B616" s="7"/>
    </row>
    <row r="617" spans="1:2">
      <c r="A617" s="4"/>
      <c r="B617" s="7"/>
    </row>
    <row r="618" spans="1:2">
      <c r="A618" s="4"/>
      <c r="B618" s="7"/>
    </row>
    <row r="619" spans="1:2">
      <c r="A619" s="4"/>
      <c r="B619" s="7"/>
    </row>
    <row r="620" spans="1:2">
      <c r="A620" s="4"/>
      <c r="B620" s="7"/>
    </row>
    <row r="621" spans="1:2">
      <c r="A621" s="4"/>
      <c r="B621" s="7"/>
    </row>
    <row r="622" spans="1:2">
      <c r="A622" s="4"/>
      <c r="B622" s="7"/>
    </row>
    <row r="623" spans="1:2">
      <c r="A623" s="4"/>
      <c r="B623" s="7"/>
    </row>
    <row r="624" spans="1:2">
      <c r="A624" s="4"/>
      <c r="B624" s="7"/>
    </row>
    <row r="625" spans="1:2">
      <c r="A625" s="4"/>
      <c r="B625" s="7"/>
    </row>
    <row r="626" spans="1:2">
      <c r="A626" s="4"/>
      <c r="B626" s="7"/>
    </row>
    <row r="627" spans="1:2">
      <c r="A627" s="4"/>
      <c r="B627" s="7"/>
    </row>
    <row r="628" spans="1:2">
      <c r="A628" s="4"/>
      <c r="B628" s="7"/>
    </row>
    <row r="629" spans="1:2">
      <c r="A629" s="4"/>
      <c r="B629" s="7"/>
    </row>
    <row r="630" spans="1:2">
      <c r="A630" s="4"/>
      <c r="B630" s="7"/>
    </row>
    <row r="631" spans="1:2">
      <c r="A631" s="4"/>
      <c r="B631" s="7"/>
    </row>
    <row r="632" spans="1:2">
      <c r="A632" s="4"/>
      <c r="B632" s="7"/>
    </row>
    <row r="633" spans="1:2">
      <c r="A633" s="4"/>
      <c r="B633" s="7"/>
    </row>
    <row r="634" spans="1:2">
      <c r="A634" s="4"/>
      <c r="B634" s="7"/>
    </row>
    <row r="635" spans="1:2">
      <c r="A635" s="4"/>
      <c r="B635" s="7"/>
    </row>
    <row r="636" spans="1:2">
      <c r="A636" s="4"/>
      <c r="B636" s="7"/>
    </row>
    <row r="637" spans="1:2">
      <c r="A637" s="4"/>
      <c r="B637" s="7"/>
    </row>
    <row r="638" spans="1:2">
      <c r="A638" s="4"/>
      <c r="B638" s="7"/>
    </row>
    <row r="639" spans="1:2">
      <c r="A639" s="4"/>
      <c r="B639" s="7"/>
    </row>
    <row r="640" spans="1:2">
      <c r="A640" s="4"/>
      <c r="B640" s="7"/>
    </row>
    <row r="641" spans="1:2">
      <c r="A641" s="4"/>
      <c r="B641" s="7"/>
    </row>
    <row r="642" spans="1:2">
      <c r="A642" s="4"/>
      <c r="B642" s="7"/>
    </row>
    <row r="643" spans="1:2">
      <c r="A643" s="4"/>
      <c r="B643" s="7"/>
    </row>
    <row r="644" spans="1:2">
      <c r="A644" s="4"/>
      <c r="B644" s="7"/>
    </row>
    <row r="645" spans="1:2">
      <c r="A645" s="4"/>
      <c r="B645" s="7"/>
    </row>
    <row r="646" spans="1:2">
      <c r="A646" s="4"/>
      <c r="B646" s="7"/>
    </row>
    <row r="647" spans="1:2">
      <c r="A647" s="4"/>
      <c r="B647" s="7"/>
    </row>
    <row r="648" spans="1:2">
      <c r="A648" s="4"/>
      <c r="B648" s="7"/>
    </row>
    <row r="649" spans="1:2">
      <c r="A649" s="4"/>
      <c r="B649" s="7"/>
    </row>
    <row r="650" spans="1:2">
      <c r="A650" s="4"/>
      <c r="B650" s="7"/>
    </row>
    <row r="651" spans="1:2">
      <c r="A651" s="4"/>
      <c r="B651" s="7"/>
    </row>
    <row r="652" spans="1:2">
      <c r="A652" s="4"/>
      <c r="B652" s="7"/>
    </row>
    <row r="653" spans="1:2">
      <c r="A653" s="4"/>
      <c r="B653" s="7"/>
    </row>
    <row r="654" spans="1:2">
      <c r="A654" s="4"/>
      <c r="B654" s="7"/>
    </row>
    <row r="655" spans="1:2">
      <c r="A655" s="4"/>
      <c r="B655" s="7"/>
    </row>
    <row r="656" spans="1:2">
      <c r="A656" s="4"/>
      <c r="B656" s="7"/>
    </row>
    <row r="657" spans="1:2">
      <c r="A657" s="4"/>
      <c r="B657" s="7"/>
    </row>
    <row r="658" spans="1:2">
      <c r="A658" s="4"/>
      <c r="B658" s="7"/>
    </row>
    <row r="659" spans="1:2">
      <c r="A659" s="4"/>
      <c r="B659" s="7"/>
    </row>
    <row r="660" spans="1:2">
      <c r="A660" s="4"/>
      <c r="B660" s="7"/>
    </row>
    <row r="661" spans="1:2">
      <c r="A661" s="4"/>
      <c r="B661" s="7"/>
    </row>
    <row r="662" spans="1:2">
      <c r="A662" s="4"/>
      <c r="B662" s="7"/>
    </row>
    <row r="663" spans="1:2">
      <c r="A663" s="4"/>
      <c r="B663" s="7"/>
    </row>
    <row r="664" spans="1:2">
      <c r="A664" s="4"/>
      <c r="B664" s="7"/>
    </row>
    <row r="665" spans="1:2">
      <c r="A665" s="4"/>
      <c r="B665" s="7"/>
    </row>
    <row r="666" spans="1:2">
      <c r="A666" s="4"/>
      <c r="B666" s="7"/>
    </row>
    <row r="667" spans="1:2">
      <c r="A667" s="4"/>
      <c r="B667" s="7"/>
    </row>
    <row r="668" spans="1:2">
      <c r="A668" s="4"/>
      <c r="B668" s="7"/>
    </row>
    <row r="669" spans="1:2">
      <c r="A669" s="4"/>
      <c r="B669" s="7"/>
    </row>
    <row r="670" spans="1:2">
      <c r="A670" s="4"/>
      <c r="B670" s="7"/>
    </row>
    <row r="671" spans="1:2">
      <c r="A671" s="4"/>
      <c r="B671" s="7"/>
    </row>
    <row r="672" spans="1:2">
      <c r="A672" s="4"/>
      <c r="B672" s="7"/>
    </row>
    <row r="673" spans="1:2">
      <c r="A673" s="4"/>
      <c r="B673" s="7"/>
    </row>
    <row r="674" spans="1:2">
      <c r="A674" s="4"/>
      <c r="B674" s="7"/>
    </row>
    <row r="675" spans="1:2">
      <c r="A675" s="4"/>
      <c r="B675" s="7"/>
    </row>
    <row r="676" spans="1:2">
      <c r="A676" s="4"/>
      <c r="B676" s="7"/>
    </row>
    <row r="677" spans="1:2">
      <c r="A677" s="4"/>
      <c r="B677" s="7"/>
    </row>
    <row r="678" spans="1:2">
      <c r="A678" s="4"/>
      <c r="B678" s="7"/>
    </row>
    <row r="679" spans="1:2">
      <c r="A679" s="4"/>
      <c r="B679" s="7"/>
    </row>
    <row r="680" spans="1:2">
      <c r="A680" s="4"/>
      <c r="B680" s="7"/>
    </row>
    <row r="681" spans="1:2">
      <c r="A681" s="4"/>
      <c r="B681" s="7"/>
    </row>
    <row r="682" spans="1:2">
      <c r="A682" s="4"/>
      <c r="B682" s="7"/>
    </row>
    <row r="683" spans="1:2">
      <c r="A683" s="4"/>
      <c r="B683" s="7"/>
    </row>
    <row r="684" spans="1:2">
      <c r="A684" s="4"/>
      <c r="B684" s="7"/>
    </row>
    <row r="685" spans="1:2">
      <c r="A685" s="4"/>
      <c r="B685" s="7"/>
    </row>
    <row r="686" spans="1:2">
      <c r="A686" s="4"/>
      <c r="B686" s="7"/>
    </row>
    <row r="687" spans="1:2">
      <c r="A687" s="4"/>
      <c r="B687" s="7"/>
    </row>
    <row r="688" spans="1:2">
      <c r="A688" s="4"/>
      <c r="B688" s="7"/>
    </row>
    <row r="689" spans="1:2">
      <c r="A689" s="4"/>
      <c r="B689" s="7"/>
    </row>
    <row r="690" spans="1:2">
      <c r="A690" s="4"/>
      <c r="B690" s="7"/>
    </row>
    <row r="691" spans="1:2">
      <c r="A691" s="4"/>
      <c r="B691" s="7"/>
    </row>
    <row r="692" spans="1:2">
      <c r="A692" s="4"/>
      <c r="B692" s="7"/>
    </row>
    <row r="693" spans="1:2">
      <c r="A693" s="4"/>
      <c r="B693" s="7"/>
    </row>
    <row r="694" spans="1:2">
      <c r="A694" s="4"/>
      <c r="B694" s="7"/>
    </row>
    <row r="695" spans="1:2">
      <c r="A695" s="4"/>
      <c r="B695" s="7"/>
    </row>
    <row r="696" spans="1:2">
      <c r="A696" s="4"/>
      <c r="B696" s="7"/>
    </row>
    <row r="697" spans="1:2">
      <c r="A697" s="4"/>
      <c r="B697" s="7"/>
    </row>
    <row r="698" spans="1:2">
      <c r="A698" s="4"/>
      <c r="B698" s="7"/>
    </row>
    <row r="699" spans="1:2">
      <c r="A699" s="4"/>
      <c r="B699" s="7"/>
    </row>
    <row r="700" spans="1:2">
      <c r="A700" s="4"/>
      <c r="B700" s="7"/>
    </row>
    <row r="701" spans="1:2">
      <c r="A701" s="4"/>
      <c r="B701" s="7"/>
    </row>
    <row r="702" spans="1:2">
      <c r="A702" s="4"/>
      <c r="B702" s="7"/>
    </row>
    <row r="703" spans="1:2">
      <c r="A703" s="4"/>
      <c r="B703" s="7"/>
    </row>
    <row r="704" spans="1:2">
      <c r="A704" s="4"/>
      <c r="B704" s="7"/>
    </row>
    <row r="705" spans="1:2">
      <c r="A705" s="4"/>
      <c r="B705" s="7"/>
    </row>
    <row r="706" spans="1:2">
      <c r="A706" s="4"/>
      <c r="B706" s="7"/>
    </row>
    <row r="707" spans="1:2">
      <c r="A707" s="4"/>
      <c r="B707" s="7"/>
    </row>
    <row r="708" spans="1:2">
      <c r="A708" s="4"/>
      <c r="B708" s="7"/>
    </row>
    <row r="709" spans="1:2">
      <c r="A709" s="4"/>
      <c r="B709" s="7"/>
    </row>
    <row r="710" spans="1:2">
      <c r="A710" s="4"/>
      <c r="B710" s="7"/>
    </row>
    <row r="711" spans="1:2">
      <c r="A711" s="4"/>
      <c r="B711" s="7"/>
    </row>
    <row r="712" spans="1:2">
      <c r="A712" s="4"/>
      <c r="B712" s="7"/>
    </row>
    <row r="713" spans="1:2">
      <c r="A713" s="4"/>
      <c r="B713" s="7"/>
    </row>
    <row r="714" spans="1:2">
      <c r="A714" s="4"/>
      <c r="B714" s="7"/>
    </row>
    <row r="715" spans="1:2">
      <c r="A715" s="4"/>
      <c r="B715" s="7"/>
    </row>
    <row r="716" spans="1:2">
      <c r="A716" s="4"/>
      <c r="B716" s="7"/>
    </row>
    <row r="717" spans="1:2">
      <c r="A717" s="4"/>
      <c r="B717" s="7"/>
    </row>
    <row r="718" spans="1:2">
      <c r="A718" s="4"/>
      <c r="B718" s="7"/>
    </row>
    <row r="719" spans="1:2">
      <c r="A719" s="4"/>
      <c r="B719" s="7"/>
    </row>
    <row r="720" spans="1:2">
      <c r="A720" s="4"/>
      <c r="B720" s="7"/>
    </row>
    <row r="721" spans="1:2">
      <c r="A721" s="4"/>
      <c r="B721" s="7"/>
    </row>
    <row r="722" spans="1:2">
      <c r="A722" s="4"/>
      <c r="B722" s="7"/>
    </row>
    <row r="723" spans="1:2">
      <c r="A723" s="4"/>
      <c r="B723" s="7"/>
    </row>
    <row r="724" spans="1:2">
      <c r="A724" s="4"/>
      <c r="B724" s="7"/>
    </row>
    <row r="725" spans="1:2">
      <c r="A725" s="4"/>
      <c r="B725" s="7"/>
    </row>
    <row r="726" spans="1:2">
      <c r="A726" s="4"/>
      <c r="B726" s="7"/>
    </row>
    <row r="727" spans="1:2">
      <c r="A727" s="4"/>
      <c r="B727" s="7"/>
    </row>
    <row r="728" spans="1:2">
      <c r="A728" s="4"/>
      <c r="B728" s="7"/>
    </row>
    <row r="729" spans="1:2">
      <c r="A729" s="4"/>
      <c r="B729" s="7"/>
    </row>
    <row r="730" spans="1:2">
      <c r="A730" s="4"/>
      <c r="B730" s="7"/>
    </row>
    <row r="731" spans="1:2">
      <c r="A731" s="4"/>
      <c r="B731" s="7"/>
    </row>
    <row r="732" spans="1:2">
      <c r="A732" s="4"/>
      <c r="B732" s="7"/>
    </row>
    <row r="733" spans="1:2">
      <c r="A733" s="4"/>
      <c r="B733" s="7"/>
    </row>
    <row r="734" spans="1:2">
      <c r="A734" s="4"/>
      <c r="B734" s="7"/>
    </row>
    <row r="735" spans="1:2">
      <c r="A735" s="4"/>
      <c r="B735" s="7"/>
    </row>
    <row r="736" spans="1:2">
      <c r="A736" s="4"/>
      <c r="B736" s="7"/>
    </row>
    <row r="737" spans="1:2">
      <c r="A737" s="4"/>
      <c r="B737" s="7"/>
    </row>
    <row r="738" spans="1:2">
      <c r="A738" s="4"/>
      <c r="B738" s="7"/>
    </row>
    <row r="739" spans="1:2">
      <c r="A739" s="4"/>
      <c r="B739" s="7"/>
    </row>
    <row r="740" spans="1:2">
      <c r="A740" s="4"/>
      <c r="B740" s="7"/>
    </row>
    <row r="741" spans="1:2">
      <c r="A741" s="4"/>
      <c r="B741" s="7"/>
    </row>
    <row r="742" spans="1:2">
      <c r="A742" s="4"/>
      <c r="B742" s="7"/>
    </row>
    <row r="743" spans="1:2">
      <c r="A743" s="4"/>
      <c r="B743" s="7"/>
    </row>
    <row r="744" spans="1:2">
      <c r="A744" s="4"/>
      <c r="B744" s="7"/>
    </row>
    <row r="745" spans="1:2">
      <c r="A745" s="4"/>
      <c r="B745" s="7"/>
    </row>
    <row r="746" spans="1:2">
      <c r="A746" s="4"/>
      <c r="B746" s="7"/>
    </row>
    <row r="747" spans="1:2">
      <c r="A747" s="4"/>
      <c r="B747" s="7"/>
    </row>
    <row r="748" spans="1:2">
      <c r="A748" s="4"/>
      <c r="B748" s="7"/>
    </row>
    <row r="749" spans="1:2">
      <c r="A749" s="4"/>
      <c r="B749" s="7"/>
    </row>
    <row r="750" spans="1:2">
      <c r="A750" s="4"/>
      <c r="B750" s="7"/>
    </row>
    <row r="751" spans="1:2">
      <c r="A751" s="4"/>
      <c r="B751" s="7"/>
    </row>
    <row r="752" spans="1:2">
      <c r="A752" s="4"/>
      <c r="B752" s="7"/>
    </row>
    <row r="753" spans="1:2">
      <c r="A753" s="4"/>
      <c r="B753" s="7"/>
    </row>
    <row r="754" spans="1:2">
      <c r="A754" s="4"/>
      <c r="B754" s="7"/>
    </row>
    <row r="755" spans="1:2">
      <c r="A755" s="4"/>
      <c r="B755" s="7"/>
    </row>
    <row r="756" spans="1:2">
      <c r="A756" s="4"/>
      <c r="B756" s="7"/>
    </row>
    <row r="757" spans="1:2">
      <c r="A757" s="4"/>
      <c r="B757" s="7"/>
    </row>
    <row r="758" spans="1:2">
      <c r="A758" s="4"/>
      <c r="B758" s="7"/>
    </row>
    <row r="759" spans="1:2">
      <c r="A759" s="4"/>
      <c r="B759" s="7"/>
    </row>
    <row r="760" spans="1:2">
      <c r="A760" s="4"/>
      <c r="B760" s="7"/>
    </row>
    <row r="761" spans="1:2">
      <c r="A761" s="4"/>
      <c r="B761" s="7"/>
    </row>
    <row r="762" spans="1:2">
      <c r="A762" s="4"/>
      <c r="B762" s="7"/>
    </row>
    <row r="763" spans="1:2">
      <c r="A763" s="4"/>
      <c r="B763" s="7"/>
    </row>
    <row r="764" spans="1:2">
      <c r="A764" s="4"/>
      <c r="B764" s="7"/>
    </row>
    <row r="765" spans="1:2">
      <c r="A765" s="4"/>
      <c r="B765" s="7"/>
    </row>
    <row r="766" spans="1:2">
      <c r="A766" s="4"/>
      <c r="B766" s="7"/>
    </row>
    <row r="767" spans="1:2">
      <c r="A767" s="4"/>
      <c r="B767" s="7"/>
    </row>
    <row r="768" spans="1:2">
      <c r="A768" s="4"/>
      <c r="B768" s="7"/>
    </row>
    <row r="769" spans="1:2">
      <c r="A769" s="4"/>
      <c r="B769" s="7"/>
    </row>
    <row r="770" spans="1:2">
      <c r="A770" s="4"/>
      <c r="B770" s="7"/>
    </row>
    <row r="771" spans="1:2">
      <c r="A771" s="4"/>
      <c r="B771" s="7"/>
    </row>
    <row r="772" spans="1:2">
      <c r="A772" s="4"/>
      <c r="B772" s="7"/>
    </row>
    <row r="773" spans="1:2">
      <c r="A773" s="4"/>
      <c r="B773" s="7"/>
    </row>
    <row r="774" spans="1:2">
      <c r="A774" s="4"/>
      <c r="B774" s="7"/>
    </row>
    <row r="775" spans="1:2">
      <c r="A775" s="4"/>
      <c r="B775" s="7"/>
    </row>
    <row r="776" spans="1:2">
      <c r="A776" s="4"/>
      <c r="B776" s="7"/>
    </row>
    <row r="777" spans="1:2">
      <c r="A777" s="4"/>
      <c r="B777" s="7"/>
    </row>
    <row r="778" spans="1:2">
      <c r="A778" s="4"/>
      <c r="B778" s="7"/>
    </row>
    <row r="779" spans="1:2">
      <c r="A779" s="4"/>
      <c r="B779" s="7"/>
    </row>
    <row r="780" spans="1:2">
      <c r="A780" s="4"/>
      <c r="B780" s="7"/>
    </row>
    <row r="781" spans="1:2">
      <c r="A781" s="4"/>
      <c r="B781" s="7"/>
    </row>
    <row r="782" spans="1:2">
      <c r="A782" s="4"/>
      <c r="B782" s="7"/>
    </row>
    <row r="783" spans="1:2">
      <c r="A783" s="4"/>
      <c r="B783" s="7"/>
    </row>
    <row r="784" spans="1:2">
      <c r="A784" s="4"/>
      <c r="B784" s="7"/>
    </row>
    <row r="785" spans="1:2">
      <c r="A785" s="4"/>
      <c r="B785" s="7"/>
    </row>
    <row r="786" spans="1:2">
      <c r="A786" s="4"/>
      <c r="B786" s="7"/>
    </row>
    <row r="787" spans="1:2">
      <c r="A787" s="4"/>
      <c r="B787" s="7"/>
    </row>
    <row r="788" spans="1:2">
      <c r="A788" s="4"/>
      <c r="B788" s="7"/>
    </row>
    <row r="789" spans="1:2">
      <c r="A789" s="4"/>
      <c r="B789" s="7"/>
    </row>
    <row r="790" spans="1:2">
      <c r="A790" s="4"/>
      <c r="B790" s="7"/>
    </row>
    <row r="791" spans="1:2">
      <c r="A791" s="4"/>
      <c r="B791" s="7"/>
    </row>
    <row r="792" spans="1:2">
      <c r="A792" s="4"/>
      <c r="B792" s="7"/>
    </row>
    <row r="793" spans="1:2">
      <c r="A793" s="4"/>
      <c r="B793" s="7"/>
    </row>
    <row r="794" spans="1:2">
      <c r="A794" s="4"/>
      <c r="B794" s="7"/>
    </row>
    <row r="795" spans="1:2">
      <c r="A795" s="4"/>
      <c r="B795" s="7"/>
    </row>
    <row r="796" spans="1:2">
      <c r="A796" s="4"/>
      <c r="B796" s="7"/>
    </row>
    <row r="797" spans="1:2">
      <c r="A797" s="4"/>
      <c r="B797" s="7"/>
    </row>
    <row r="798" spans="1:2">
      <c r="A798" s="4"/>
      <c r="B798" s="7"/>
    </row>
    <row r="799" spans="1:2">
      <c r="A799" s="4"/>
      <c r="B799" s="7"/>
    </row>
    <row r="800" spans="1:2">
      <c r="A800" s="4"/>
      <c r="B800" s="7"/>
    </row>
    <row r="801" spans="1:2">
      <c r="A801" s="4"/>
      <c r="B801" s="7"/>
    </row>
    <row r="802" spans="1:2">
      <c r="A802" s="4"/>
      <c r="B802" s="7"/>
    </row>
    <row r="803" spans="1:2">
      <c r="A803" s="4"/>
      <c r="B803" s="7"/>
    </row>
    <row r="804" spans="1:2">
      <c r="A804" s="4"/>
      <c r="B804" s="7"/>
    </row>
    <row r="805" spans="1:2">
      <c r="A805" s="4"/>
      <c r="B805" s="7"/>
    </row>
    <row r="806" spans="1:2">
      <c r="A806" s="4"/>
      <c r="B806" s="7"/>
    </row>
    <row r="807" spans="1:2">
      <c r="A807" s="4"/>
      <c r="B807" s="7"/>
    </row>
    <row r="808" spans="1:2">
      <c r="A808" s="4"/>
      <c r="B808" s="7"/>
    </row>
    <row r="809" spans="1:2">
      <c r="A809" s="4"/>
      <c r="B809" s="7"/>
    </row>
    <row r="810" spans="1:2">
      <c r="A810" s="4"/>
      <c r="B810" s="7"/>
    </row>
    <row r="811" spans="1:2">
      <c r="A811" s="4"/>
      <c r="B811" s="7"/>
    </row>
    <row r="812" spans="1:2">
      <c r="A812" s="4"/>
      <c r="B812" s="7"/>
    </row>
    <row r="813" spans="1:2">
      <c r="A813" s="4"/>
      <c r="B813" s="7"/>
    </row>
    <row r="814" spans="1:2">
      <c r="A814" s="4"/>
      <c r="B814" s="7"/>
    </row>
    <row r="815" spans="1:2">
      <c r="A815" s="4"/>
      <c r="B815" s="7"/>
    </row>
    <row r="816" spans="1:2">
      <c r="A816" s="4"/>
      <c r="B816" s="7"/>
    </row>
    <row r="817" spans="1:2">
      <c r="A817" s="4"/>
      <c r="B817" s="7"/>
    </row>
    <row r="818" spans="1:2">
      <c r="A818" s="4"/>
      <c r="B818" s="7"/>
    </row>
    <row r="819" spans="1:2">
      <c r="A819" s="4"/>
      <c r="B819" s="7"/>
    </row>
    <row r="820" spans="1:2">
      <c r="A820" s="4"/>
      <c r="B820" s="7"/>
    </row>
    <row r="821" spans="1:2">
      <c r="A821" s="4"/>
      <c r="B821" s="7"/>
    </row>
    <row r="822" spans="1:2">
      <c r="A822" s="4"/>
      <c r="B822" s="7"/>
    </row>
    <row r="823" spans="1:2">
      <c r="A823" s="4"/>
      <c r="B823" s="7"/>
    </row>
    <row r="824" spans="1:2">
      <c r="A824" s="4"/>
      <c r="B824" s="7"/>
    </row>
    <row r="825" spans="1:2">
      <c r="A825" s="4"/>
      <c r="B825" s="7"/>
    </row>
    <row r="826" spans="1:2">
      <c r="A826" s="4"/>
      <c r="B826" s="7"/>
    </row>
    <row r="827" spans="1:2">
      <c r="A827" s="4"/>
      <c r="B827" s="7"/>
    </row>
    <row r="828" spans="1:2">
      <c r="A828" s="4"/>
      <c r="B828" s="7"/>
    </row>
    <row r="829" spans="1:2">
      <c r="A829" s="4"/>
      <c r="B829" s="7"/>
    </row>
    <row r="830" spans="1:2">
      <c r="A830" s="4"/>
      <c r="B830" s="7"/>
    </row>
    <row r="831" spans="1:2">
      <c r="A831" s="4"/>
      <c r="B831" s="7"/>
    </row>
    <row r="832" spans="1:2">
      <c r="A832" s="4"/>
      <c r="B832" s="7"/>
    </row>
    <row r="833" spans="1:2">
      <c r="A833" s="4"/>
      <c r="B833" s="7"/>
    </row>
    <row r="834" spans="1:2">
      <c r="A834" s="4"/>
      <c r="B834" s="7"/>
    </row>
    <row r="835" spans="1:2">
      <c r="A835" s="4"/>
      <c r="B835" s="7"/>
    </row>
    <row r="836" spans="1:2">
      <c r="A836" s="4"/>
      <c r="B836" s="7"/>
    </row>
    <row r="837" spans="1:2">
      <c r="A837" s="4"/>
      <c r="B837" s="7"/>
    </row>
    <row r="838" spans="1:2">
      <c r="A838" s="4"/>
      <c r="B838" s="7"/>
    </row>
    <row r="839" spans="1:2">
      <c r="A839" s="4"/>
      <c r="B839" s="7"/>
    </row>
    <row r="840" spans="1:2">
      <c r="A840" s="4"/>
      <c r="B840" s="7"/>
    </row>
    <row r="841" spans="1:2">
      <c r="A841" s="4"/>
      <c r="B841" s="7"/>
    </row>
    <row r="842" spans="1:2">
      <c r="A842" s="4"/>
      <c r="B842" s="7"/>
    </row>
    <row r="843" spans="1:2">
      <c r="A843" s="4"/>
      <c r="B843" s="7"/>
    </row>
    <row r="844" spans="1:2">
      <c r="A844" s="4"/>
      <c r="B844" s="7"/>
    </row>
    <row r="845" spans="1:2">
      <c r="A845" s="4"/>
      <c r="B845" s="7"/>
    </row>
    <row r="846" spans="1:2">
      <c r="A846" s="4"/>
      <c r="B846" s="7"/>
    </row>
    <row r="847" spans="1:2">
      <c r="A847" s="4"/>
      <c r="B847" s="7"/>
    </row>
    <row r="848" spans="1:2">
      <c r="A848" s="4"/>
      <c r="B848" s="7"/>
    </row>
    <row r="849" spans="1:2">
      <c r="A849" s="4"/>
      <c r="B849" s="7"/>
    </row>
    <row r="850" spans="1:2">
      <c r="A850" s="4"/>
      <c r="B850" s="7"/>
    </row>
    <row r="851" spans="1:2">
      <c r="A851" s="4"/>
      <c r="B851" s="7"/>
    </row>
    <row r="852" spans="1:2">
      <c r="A852" s="4"/>
      <c r="B852" s="7"/>
    </row>
    <row r="853" spans="1:2">
      <c r="A853" s="4"/>
      <c r="B853" s="7"/>
    </row>
    <row r="854" spans="1:2">
      <c r="A854" s="4"/>
      <c r="B854" s="7"/>
    </row>
    <row r="855" spans="1:2">
      <c r="A855" s="4"/>
      <c r="B855" s="7"/>
    </row>
    <row r="856" spans="1:2">
      <c r="A856" s="4"/>
      <c r="B856" s="7"/>
    </row>
    <row r="857" spans="1:2">
      <c r="A857" s="4"/>
      <c r="B857" s="7"/>
    </row>
    <row r="858" spans="1:2">
      <c r="A858" s="4"/>
      <c r="B858" s="7"/>
    </row>
    <row r="859" spans="1:2">
      <c r="A859" s="4"/>
      <c r="B859" s="7"/>
    </row>
    <row r="860" spans="1:2">
      <c r="A860" s="4"/>
      <c r="B860" s="7"/>
    </row>
    <row r="861" spans="1:2">
      <c r="A861" s="4"/>
      <c r="B861" s="7"/>
    </row>
    <row r="862" spans="1:2">
      <c r="A862" s="4"/>
      <c r="B862" s="7"/>
    </row>
    <row r="863" spans="1:2">
      <c r="A863" s="4"/>
      <c r="B863" s="7"/>
    </row>
    <row r="864" spans="1:2">
      <c r="A864" s="4"/>
      <c r="B864" s="7"/>
    </row>
    <row r="865" spans="1:2">
      <c r="A865" s="4"/>
      <c r="B865" s="7"/>
    </row>
    <row r="866" spans="1:2">
      <c r="A866" s="4"/>
      <c r="B866" s="7"/>
    </row>
    <row r="867" spans="1:2">
      <c r="A867" s="4"/>
      <c r="B867" s="7"/>
    </row>
    <row r="868" spans="1:2">
      <c r="A868" s="4"/>
      <c r="B868" s="7"/>
    </row>
    <row r="869" spans="1:2">
      <c r="A869" s="4"/>
      <c r="B869" s="7"/>
    </row>
    <row r="870" spans="1:2">
      <c r="A870" s="4"/>
      <c r="B870" s="7"/>
    </row>
    <row r="871" spans="1:2">
      <c r="A871" s="4"/>
      <c r="B871" s="7"/>
    </row>
    <row r="872" spans="1:2">
      <c r="A872" s="4"/>
      <c r="B872" s="7"/>
    </row>
    <row r="873" spans="1:2">
      <c r="A873" s="4"/>
      <c r="B873" s="7"/>
    </row>
    <row r="874" spans="1:2">
      <c r="A874" s="4"/>
      <c r="B874" s="7"/>
    </row>
    <row r="875" spans="1:2">
      <c r="A875" s="4"/>
      <c r="B875" s="7"/>
    </row>
    <row r="876" spans="1:2">
      <c r="A876" s="4"/>
      <c r="B876" s="7"/>
    </row>
    <row r="877" spans="1:2">
      <c r="A877" s="4"/>
      <c r="B877" s="7"/>
    </row>
    <row r="878" spans="1:2">
      <c r="A878" s="4"/>
      <c r="B878" s="7"/>
    </row>
    <row r="879" spans="1:2">
      <c r="A879" s="4"/>
      <c r="B879" s="7"/>
    </row>
    <row r="880" spans="1:2">
      <c r="A880" s="4"/>
      <c r="B880" s="7"/>
    </row>
    <row r="881" spans="1:2">
      <c r="A881" s="4"/>
      <c r="B881" s="7"/>
    </row>
    <row r="882" spans="1:2">
      <c r="A882" s="4"/>
      <c r="B882" s="7"/>
    </row>
    <row r="883" spans="1:2">
      <c r="A883" s="4"/>
      <c r="B883" s="7"/>
    </row>
    <row r="884" spans="1:2">
      <c r="A884" s="4"/>
      <c r="B884" s="7"/>
    </row>
    <row r="885" spans="1:2">
      <c r="A885" s="4"/>
      <c r="B885" s="7"/>
    </row>
    <row r="886" spans="1:2">
      <c r="A886" s="4"/>
      <c r="B886" s="7"/>
    </row>
    <row r="887" spans="1:2">
      <c r="A887" s="4"/>
      <c r="B887" s="7"/>
    </row>
    <row r="888" spans="1:2">
      <c r="A888" s="4"/>
      <c r="B888" s="7"/>
    </row>
    <row r="889" spans="1:2">
      <c r="A889" s="4"/>
      <c r="B889" s="7"/>
    </row>
    <row r="890" spans="1:2">
      <c r="A890" s="4"/>
      <c r="B890" s="7"/>
    </row>
    <row r="891" spans="1:2">
      <c r="A891" s="4"/>
      <c r="B891" s="7"/>
    </row>
    <row r="892" spans="1:2">
      <c r="A892" s="4"/>
      <c r="B892" s="7"/>
    </row>
    <row r="893" spans="1:2">
      <c r="A893" s="4"/>
      <c r="B893" s="7"/>
    </row>
    <row r="894" spans="1:2">
      <c r="A894" s="4"/>
      <c r="B894" s="7"/>
    </row>
    <row r="895" spans="1:2">
      <c r="A895" s="4"/>
      <c r="B895" s="7"/>
    </row>
    <row r="896" spans="1:2">
      <c r="A896" s="4"/>
      <c r="B896" s="7"/>
    </row>
    <row r="897" spans="1:2">
      <c r="A897" s="4"/>
      <c r="B897" s="7"/>
    </row>
    <row r="898" spans="1:2">
      <c r="A898" s="4"/>
      <c r="B898" s="7"/>
    </row>
    <row r="899" spans="1:2">
      <c r="A899" s="4"/>
      <c r="B899" s="7"/>
    </row>
    <row r="900" spans="1:2">
      <c r="A900" s="4"/>
      <c r="B900" s="7"/>
    </row>
    <row r="901" spans="1:2">
      <c r="A901" s="4"/>
      <c r="B901" s="7"/>
    </row>
    <row r="902" spans="1:2">
      <c r="A902" s="4"/>
      <c r="B902" s="7"/>
    </row>
    <row r="903" spans="1:2">
      <c r="A903" s="4"/>
      <c r="B903" s="7"/>
    </row>
    <row r="904" spans="1:2">
      <c r="A904" s="4"/>
      <c r="B904" s="7"/>
    </row>
    <row r="905" spans="1:2">
      <c r="A905" s="4"/>
      <c r="B905" s="7"/>
    </row>
    <row r="906" spans="1:2">
      <c r="A906" s="4"/>
      <c r="B906" s="7"/>
    </row>
    <row r="907" spans="1:2">
      <c r="A907" s="4"/>
      <c r="B907" s="7"/>
    </row>
    <row r="908" spans="1:2">
      <c r="A908" s="4"/>
      <c r="B908" s="7"/>
    </row>
    <row r="909" spans="1:2">
      <c r="A909" s="4"/>
      <c r="B909" s="7"/>
    </row>
    <row r="910" spans="1:2">
      <c r="A910" s="4"/>
      <c r="B910" s="7"/>
    </row>
    <row r="911" spans="1:2">
      <c r="A911" s="4"/>
      <c r="B911" s="7"/>
    </row>
    <row r="912" spans="1:2">
      <c r="A912" s="4"/>
      <c r="B912" s="7"/>
    </row>
    <row r="913" spans="1:2">
      <c r="A913" s="4"/>
      <c r="B913" s="7"/>
    </row>
    <row r="914" spans="1:2">
      <c r="A914" s="4"/>
      <c r="B914" s="7"/>
    </row>
    <row r="915" spans="1:2">
      <c r="A915" s="4"/>
      <c r="B915" s="7"/>
    </row>
    <row r="916" spans="1:2">
      <c r="A916" s="4"/>
      <c r="B916" s="7"/>
    </row>
    <row r="917" spans="1:2">
      <c r="A917" s="4"/>
      <c r="B917" s="7"/>
    </row>
    <row r="918" spans="1:2">
      <c r="A918" s="4"/>
      <c r="B918" s="7"/>
    </row>
    <row r="919" spans="1:2">
      <c r="A919" s="4"/>
      <c r="B919" s="7"/>
    </row>
    <row r="920" spans="1:2">
      <c r="A920" s="4"/>
      <c r="B920" s="7"/>
    </row>
    <row r="921" spans="1:2">
      <c r="A921" s="4"/>
      <c r="B921" s="7"/>
    </row>
    <row r="922" spans="1:2">
      <c r="A922" s="4"/>
      <c r="B922" s="7"/>
    </row>
    <row r="923" spans="1:2">
      <c r="A923" s="4"/>
      <c r="B923" s="7"/>
    </row>
    <row r="924" spans="1:2">
      <c r="A924" s="4"/>
      <c r="B924" s="7"/>
    </row>
    <row r="925" spans="1:2">
      <c r="A925" s="4"/>
      <c r="B925" s="7"/>
    </row>
    <row r="926" spans="1:2">
      <c r="A926" s="4"/>
      <c r="B926" s="7"/>
    </row>
    <row r="927" spans="1:2">
      <c r="A927" s="4"/>
      <c r="B927" s="7"/>
    </row>
    <row r="928" spans="1:2">
      <c r="A928" s="4"/>
      <c r="B928" s="7"/>
    </row>
    <row r="929" spans="1:2">
      <c r="A929" s="4"/>
      <c r="B929" s="7"/>
    </row>
    <row r="930" spans="1:2">
      <c r="A930" s="4"/>
      <c r="B930" s="7"/>
    </row>
    <row r="931" spans="1:2">
      <c r="A931" s="4"/>
      <c r="B931" s="7"/>
    </row>
    <row r="932" spans="1:2">
      <c r="A932" s="4"/>
      <c r="B932" s="7"/>
    </row>
    <row r="933" spans="1:2">
      <c r="A933" s="4"/>
      <c r="B933" s="7"/>
    </row>
    <row r="934" spans="1:2">
      <c r="A934" s="4"/>
      <c r="B934" s="7"/>
    </row>
    <row r="935" spans="1:2">
      <c r="A935" s="4"/>
      <c r="B935" s="7"/>
    </row>
    <row r="936" spans="1:2">
      <c r="A936" s="4"/>
      <c r="B936" s="7"/>
    </row>
    <row r="937" spans="1:2">
      <c r="A937" s="4"/>
      <c r="B937" s="7"/>
    </row>
    <row r="938" spans="1:2">
      <c r="A938" s="4"/>
      <c r="B938" s="7"/>
    </row>
    <row r="939" spans="1:2">
      <c r="A939" s="4"/>
      <c r="B939" s="7"/>
    </row>
    <row r="940" spans="1:2">
      <c r="A940" s="4"/>
      <c r="B940" s="7"/>
    </row>
    <row r="941" spans="1:2">
      <c r="A941" s="4"/>
      <c r="B941" s="7"/>
    </row>
    <row r="942" spans="1:2">
      <c r="A942" s="4"/>
      <c r="B942" s="7"/>
    </row>
    <row r="943" spans="1:2">
      <c r="A943" s="4"/>
      <c r="B943" s="7"/>
    </row>
    <row r="944" spans="1:2">
      <c r="A944" s="4"/>
      <c r="B944" s="7"/>
    </row>
    <row r="945" spans="1:2">
      <c r="A945" s="4"/>
      <c r="B945" s="7"/>
    </row>
    <row r="946" spans="1:2">
      <c r="A946" s="4"/>
      <c r="B946" s="7"/>
    </row>
    <row r="947" spans="1:2">
      <c r="A947" s="4"/>
      <c r="B947" s="7"/>
    </row>
    <row r="948" spans="1:2">
      <c r="A948" s="4"/>
      <c r="B948" s="7"/>
    </row>
    <row r="949" spans="1:2">
      <c r="A949" s="4"/>
      <c r="B949" s="7"/>
    </row>
    <row r="950" spans="1:2">
      <c r="A950" s="4"/>
      <c r="B950" s="7"/>
    </row>
    <row r="951" spans="1:2">
      <c r="A951" s="4"/>
      <c r="B951" s="7"/>
    </row>
    <row r="952" spans="1:2">
      <c r="A952" s="4"/>
      <c r="B952" s="7"/>
    </row>
    <row r="953" spans="1:2">
      <c r="A953" s="4"/>
      <c r="B953" s="7"/>
    </row>
    <row r="954" spans="1:2">
      <c r="A954" s="4"/>
      <c r="B954" s="7"/>
    </row>
    <row r="955" spans="1:2">
      <c r="A955" s="4"/>
      <c r="B955" s="7"/>
    </row>
    <row r="956" spans="1:2">
      <c r="A956" s="4"/>
      <c r="B956" s="7"/>
    </row>
    <row r="957" spans="1:2">
      <c r="A957" s="4"/>
      <c r="B957" s="7"/>
    </row>
    <row r="958" spans="1:2">
      <c r="A958" s="4"/>
      <c r="B958" s="7"/>
    </row>
    <row r="959" spans="1:2">
      <c r="A959" s="4"/>
      <c r="B959" s="7"/>
    </row>
    <row r="960" spans="1:2">
      <c r="A960" s="4"/>
      <c r="B960" s="7"/>
    </row>
    <row r="961" spans="1:2">
      <c r="A961" s="4"/>
      <c r="B961" s="7"/>
    </row>
    <row r="962" spans="1:2">
      <c r="A962" s="4"/>
      <c r="B962" s="7"/>
    </row>
    <row r="963" spans="1:2">
      <c r="A963" s="4"/>
      <c r="B963" s="7"/>
    </row>
    <row r="964" spans="1:2">
      <c r="A964" s="4"/>
      <c r="B964" s="7"/>
    </row>
    <row r="965" spans="1:2">
      <c r="A965" s="4"/>
      <c r="B965" s="7"/>
    </row>
    <row r="966" spans="1:2">
      <c r="A966" s="4"/>
      <c r="B966" s="7"/>
    </row>
    <row r="967" spans="1:2">
      <c r="A967" s="4"/>
      <c r="B967" s="7"/>
    </row>
    <row r="968" spans="1:2">
      <c r="A968" s="4"/>
      <c r="B968" s="7"/>
    </row>
    <row r="969" spans="1:2">
      <c r="A969" s="4"/>
      <c r="B969" s="7"/>
    </row>
    <row r="970" spans="1:2">
      <c r="A970" s="4"/>
      <c r="B970" s="7"/>
    </row>
    <row r="971" spans="1:2">
      <c r="A971" s="4"/>
      <c r="B971" s="7"/>
    </row>
    <row r="972" spans="1:2">
      <c r="A972" s="4"/>
      <c r="B972" s="7"/>
    </row>
    <row r="973" spans="1:2">
      <c r="A973" s="4"/>
      <c r="B973" s="7"/>
    </row>
    <row r="974" spans="1:2">
      <c r="A974" s="4"/>
      <c r="B974" s="7"/>
    </row>
    <row r="975" spans="1:2">
      <c r="A975" s="4"/>
      <c r="B975" s="7"/>
    </row>
    <row r="976" spans="1:2">
      <c r="A976" s="4"/>
      <c r="B976" s="7"/>
    </row>
    <row r="977" spans="1:2">
      <c r="A977" s="4"/>
      <c r="B977" s="7"/>
    </row>
    <row r="978" spans="1:2">
      <c r="A978" s="4"/>
      <c r="B978" s="7"/>
    </row>
    <row r="979" spans="1:2">
      <c r="A979" s="4"/>
      <c r="B979" s="7"/>
    </row>
    <row r="980" spans="1:2">
      <c r="A980" s="4"/>
      <c r="B980" s="7"/>
    </row>
    <row r="981" spans="1:2">
      <c r="A981" s="4"/>
      <c r="B981" s="7"/>
    </row>
    <row r="982" spans="1:2">
      <c r="A982" s="4"/>
      <c r="B982" s="7"/>
    </row>
    <row r="983" spans="1:2">
      <c r="A983" s="4"/>
      <c r="B983" s="7"/>
    </row>
    <row r="984" spans="1:2">
      <c r="A984" s="4"/>
      <c r="B984" s="7"/>
    </row>
    <row r="985" spans="1:2">
      <c r="A985" s="4"/>
      <c r="B985" s="7"/>
    </row>
    <row r="986" spans="1:2">
      <c r="A986" s="4"/>
      <c r="B986" s="7"/>
    </row>
    <row r="987" spans="1:2">
      <c r="A987" s="4"/>
      <c r="B987" s="7"/>
    </row>
    <row r="988" spans="1:2">
      <c r="A988" s="4"/>
      <c r="B988" s="7"/>
    </row>
    <row r="989" spans="1:2">
      <c r="A989" s="4"/>
      <c r="B989" s="7"/>
    </row>
    <row r="990" spans="1:2">
      <c r="A990" s="4"/>
      <c r="B990" s="7"/>
    </row>
    <row r="991" spans="1:2">
      <c r="A991" s="4"/>
      <c r="B991" s="7"/>
    </row>
    <row r="992" spans="1:2">
      <c r="A992" s="4"/>
      <c r="B992" s="7"/>
    </row>
    <row r="993" spans="1:2">
      <c r="A993" s="4"/>
      <c r="B993" s="7"/>
    </row>
    <row r="994" spans="1:2">
      <c r="A994" s="4"/>
      <c r="B994" s="7"/>
    </row>
    <row r="995" spans="1:2">
      <c r="A995" s="4"/>
      <c r="B995" s="7"/>
    </row>
    <row r="996" spans="1:2">
      <c r="A996" s="4"/>
      <c r="B996" s="7"/>
    </row>
    <row r="997" spans="1:2">
      <c r="A997" s="4"/>
      <c r="B997" s="7"/>
    </row>
    <row r="998" spans="1:2">
      <c r="A998" s="4"/>
      <c r="B998" s="7"/>
    </row>
    <row r="999" spans="1:2">
      <c r="A999" s="4"/>
      <c r="B999" s="7"/>
    </row>
    <row r="1000" spans="1:2">
      <c r="A1000" s="4"/>
      <c r="B1000" s="7"/>
    </row>
    <row r="1001" spans="1:2">
      <c r="A1001" s="4"/>
      <c r="B1001" s="7"/>
    </row>
    <row r="1002" spans="1:2">
      <c r="A1002" s="4"/>
      <c r="B1002" s="7"/>
    </row>
    <row r="1003" spans="1:2">
      <c r="A1003" s="4"/>
      <c r="B1003" s="7"/>
    </row>
    <row r="1004" spans="1:2">
      <c r="A1004" s="4"/>
      <c r="B1004" s="7"/>
    </row>
    <row r="1005" spans="1:2">
      <c r="A1005" s="4"/>
      <c r="B1005" s="7"/>
    </row>
    <row r="1006" spans="1:2">
      <c r="A1006" s="4"/>
      <c r="B1006" s="7"/>
    </row>
    <row r="1007" spans="1:2">
      <c r="A1007" s="4"/>
      <c r="B1007" s="7"/>
    </row>
    <row r="1008" spans="1:2">
      <c r="A1008" s="4"/>
      <c r="B1008" s="7"/>
    </row>
    <row r="1009" spans="1:2">
      <c r="A1009" s="4"/>
      <c r="B1009" s="7"/>
    </row>
    <row r="1010" spans="1:2">
      <c r="A1010" s="4"/>
      <c r="B1010" s="7"/>
    </row>
    <row r="1011" spans="1:2">
      <c r="A1011" s="4"/>
      <c r="B1011" s="7"/>
    </row>
    <row r="1012" spans="1:2">
      <c r="A1012" s="4"/>
      <c r="B1012" s="7"/>
    </row>
    <row r="1013" spans="1:2">
      <c r="A1013" s="4"/>
      <c r="B1013" s="7"/>
    </row>
    <row r="1014" spans="1:2">
      <c r="A1014" s="4"/>
      <c r="B1014" s="7"/>
    </row>
    <row r="1015" spans="1:2">
      <c r="A1015" s="4"/>
      <c r="B1015" s="7"/>
    </row>
    <row r="1016" spans="1:2">
      <c r="A1016" s="4"/>
      <c r="B1016" s="7"/>
    </row>
    <row r="1017" spans="1:2">
      <c r="A1017" s="4"/>
      <c r="B1017" s="7"/>
    </row>
    <row r="1018" spans="1:2">
      <c r="A1018" s="4"/>
      <c r="B1018" s="7"/>
    </row>
    <row r="1019" spans="1:2">
      <c r="A1019" s="4"/>
      <c r="B1019" s="7"/>
    </row>
    <row r="1020" spans="1:2">
      <c r="A1020" s="4"/>
      <c r="B1020" s="7"/>
    </row>
    <row r="1021" spans="1:2">
      <c r="A1021" s="4"/>
      <c r="B1021" s="7"/>
    </row>
    <row r="1022" spans="1:2">
      <c r="A1022" s="4"/>
      <c r="B1022" s="7"/>
    </row>
    <row r="1023" spans="1:2">
      <c r="A1023" s="4"/>
      <c r="B1023" s="7"/>
    </row>
    <row r="1024" spans="1:2">
      <c r="A1024" s="4"/>
      <c r="B1024" s="7"/>
    </row>
    <row r="1025" spans="1:2">
      <c r="A1025" s="4"/>
      <c r="B1025" s="7"/>
    </row>
    <row r="1026" spans="1:2">
      <c r="A1026" s="4"/>
      <c r="B1026" s="7"/>
    </row>
    <row r="1027" spans="1:2">
      <c r="A1027" s="4"/>
      <c r="B1027" s="7"/>
    </row>
    <row r="1028" spans="1:2">
      <c r="A1028" s="4"/>
      <c r="B1028" s="7"/>
    </row>
    <row r="1029" spans="1:2">
      <c r="A1029" s="4"/>
      <c r="B1029" s="7"/>
    </row>
    <row r="1030" spans="1:2">
      <c r="A1030" s="4"/>
      <c r="B1030" s="7"/>
    </row>
    <row r="1031" spans="1:2">
      <c r="A1031" s="4"/>
      <c r="B1031" s="7"/>
    </row>
    <row r="1032" spans="1:2">
      <c r="A1032" s="4"/>
      <c r="B1032" s="7"/>
    </row>
    <row r="1033" spans="1:2">
      <c r="A1033" s="4"/>
      <c r="B1033" s="7"/>
    </row>
    <row r="1034" spans="1:2">
      <c r="A1034" s="4"/>
      <c r="B1034" s="7"/>
    </row>
    <row r="1035" spans="1:2">
      <c r="A1035" s="4"/>
      <c r="B1035" s="7"/>
    </row>
    <row r="1036" spans="1:2">
      <c r="A1036" s="4"/>
      <c r="B1036" s="7"/>
    </row>
    <row r="1037" spans="1:2">
      <c r="A1037" s="4"/>
      <c r="B1037" s="7"/>
    </row>
    <row r="1038" spans="1:2">
      <c r="A1038" s="4"/>
      <c r="B1038" s="7"/>
    </row>
    <row r="1039" spans="1:2">
      <c r="A1039" s="4"/>
      <c r="B1039" s="7"/>
    </row>
    <row r="1040" spans="1:2">
      <c r="A1040" s="4"/>
      <c r="B1040" s="7"/>
    </row>
    <row r="1041" spans="1:2">
      <c r="A1041" s="4"/>
      <c r="B1041" s="7"/>
    </row>
    <row r="1042" spans="1:2">
      <c r="A1042" s="4"/>
      <c r="B1042" s="7"/>
    </row>
    <row r="1043" spans="1:2">
      <c r="A1043" s="4"/>
      <c r="B1043" s="7"/>
    </row>
    <row r="1044" spans="1:2">
      <c r="A1044" s="4"/>
      <c r="B1044" s="7"/>
    </row>
    <row r="1045" spans="1:2">
      <c r="A1045" s="4"/>
      <c r="B1045" s="7"/>
    </row>
    <row r="1046" spans="1:2">
      <c r="A1046" s="4"/>
      <c r="B1046" s="7"/>
    </row>
    <row r="1047" spans="1:2">
      <c r="A1047" s="4"/>
      <c r="B1047" s="7"/>
    </row>
    <row r="1048" spans="1:2">
      <c r="A1048" s="4"/>
      <c r="B1048" s="7"/>
    </row>
    <row r="1049" spans="1:2">
      <c r="A1049" s="4"/>
      <c r="B1049" s="7"/>
    </row>
    <row r="1050" spans="1:2">
      <c r="A1050" s="4"/>
      <c r="B1050" s="7"/>
    </row>
    <row r="1051" spans="1:2">
      <c r="A1051" s="4"/>
      <c r="B1051" s="7"/>
    </row>
    <row r="1052" spans="1:2">
      <c r="A1052" s="4"/>
      <c r="B1052" s="7"/>
    </row>
    <row r="1053" spans="1:2">
      <c r="A1053" s="4"/>
      <c r="B1053" s="7"/>
    </row>
    <row r="1054" spans="1:2">
      <c r="A1054" s="4"/>
      <c r="B1054" s="7"/>
    </row>
    <row r="1055" spans="1:2">
      <c r="A1055" s="4"/>
      <c r="B1055" s="7"/>
    </row>
    <row r="1056" spans="1:2">
      <c r="A1056" s="4"/>
      <c r="B1056" s="7"/>
    </row>
    <row r="1057" spans="1:2">
      <c r="A1057" s="4"/>
      <c r="B1057" s="7"/>
    </row>
    <row r="1058" spans="1:2">
      <c r="A1058" s="4"/>
      <c r="B1058" s="7"/>
    </row>
    <row r="1059" spans="1:2">
      <c r="A1059" s="4"/>
      <c r="B1059" s="7"/>
    </row>
    <row r="1060" spans="1:2">
      <c r="A1060" s="4"/>
      <c r="B1060" s="7"/>
    </row>
    <row r="1061" spans="1:2">
      <c r="A1061" s="4"/>
      <c r="B1061" s="7"/>
    </row>
    <row r="1062" spans="1:2">
      <c r="A1062" s="4"/>
      <c r="B1062" s="7"/>
    </row>
    <row r="1063" spans="1:2">
      <c r="A1063" s="4"/>
      <c r="B1063" s="7"/>
    </row>
    <row r="1064" spans="1:2">
      <c r="A1064" s="4"/>
      <c r="B1064" s="7"/>
    </row>
    <row r="1065" spans="1:2">
      <c r="A1065" s="4"/>
      <c r="B1065" s="7"/>
    </row>
    <row r="1066" spans="1:2">
      <c r="A1066" s="4"/>
      <c r="B1066" s="7"/>
    </row>
    <row r="1067" spans="1:2">
      <c r="A1067" s="4"/>
      <c r="B1067" s="7"/>
    </row>
    <row r="1068" spans="1:2">
      <c r="A1068" s="4"/>
      <c r="B1068" s="7"/>
    </row>
    <row r="1069" spans="1:2">
      <c r="A1069" s="4"/>
      <c r="B1069" s="7"/>
    </row>
    <row r="1070" spans="1:2">
      <c r="A1070" s="4"/>
      <c r="B1070" s="7"/>
    </row>
    <row r="1071" spans="1:2">
      <c r="A1071" s="4"/>
      <c r="B1071" s="7"/>
    </row>
    <row r="1072" spans="1:2">
      <c r="A1072" s="4"/>
      <c r="B1072" s="7"/>
    </row>
    <row r="1073" spans="1:2">
      <c r="A1073" s="4"/>
      <c r="B1073" s="7"/>
    </row>
    <row r="1074" spans="1:2">
      <c r="A1074" s="4"/>
      <c r="B1074" s="7"/>
    </row>
    <row r="1075" spans="1:2">
      <c r="A1075" s="4"/>
      <c r="B1075" s="7"/>
    </row>
    <row r="1076" spans="1:2">
      <c r="A1076" s="4"/>
      <c r="B1076" s="7"/>
    </row>
    <row r="1077" spans="1:2">
      <c r="A1077" s="4"/>
      <c r="B1077" s="7"/>
    </row>
    <row r="1078" spans="1:2">
      <c r="A1078" s="4"/>
      <c r="B1078" s="7"/>
    </row>
    <row r="1079" spans="1:2">
      <c r="A1079" s="4"/>
      <c r="B1079" s="7"/>
    </row>
    <row r="1080" spans="1:2">
      <c r="A1080" s="4"/>
      <c r="B1080" s="7"/>
    </row>
    <row r="1081" spans="1:2">
      <c r="A1081" s="4"/>
      <c r="B1081" s="7"/>
    </row>
    <row r="1082" spans="1:2">
      <c r="A1082" s="4"/>
      <c r="B1082" s="7"/>
    </row>
    <row r="1083" spans="1:2">
      <c r="A1083" s="4"/>
      <c r="B1083" s="7"/>
    </row>
    <row r="1084" spans="1:2">
      <c r="A1084" s="4"/>
      <c r="B1084" s="7"/>
    </row>
    <row r="1085" spans="1:2">
      <c r="A1085" s="4"/>
      <c r="B1085" s="7"/>
    </row>
    <row r="1086" spans="1:2">
      <c r="A1086" s="4"/>
      <c r="B1086" s="7"/>
    </row>
    <row r="1087" spans="1:2">
      <c r="A1087" s="4"/>
      <c r="B1087" s="7"/>
    </row>
    <row r="1088" spans="1:2">
      <c r="A1088" s="4"/>
      <c r="B1088" s="7"/>
    </row>
    <row r="1089" spans="1:2">
      <c r="A1089" s="4"/>
      <c r="B1089" s="7"/>
    </row>
    <row r="1090" spans="1:2">
      <c r="A1090" s="4"/>
      <c r="B1090" s="7"/>
    </row>
    <row r="1091" spans="1:2">
      <c r="A1091" s="4"/>
      <c r="B1091" s="7"/>
    </row>
    <row r="1092" spans="1:2">
      <c r="A1092" s="4"/>
      <c r="B1092" s="7"/>
    </row>
    <row r="1093" spans="1:2">
      <c r="A1093" s="4"/>
      <c r="B1093" s="7"/>
    </row>
    <row r="1094" spans="1:2">
      <c r="A1094" s="4"/>
      <c r="B1094" s="7"/>
    </row>
    <row r="1095" spans="1:2">
      <c r="A1095" s="4"/>
      <c r="B1095" s="7"/>
    </row>
    <row r="1096" spans="1:2">
      <c r="A1096" s="4"/>
      <c r="B1096" s="7"/>
    </row>
    <row r="1097" spans="1:2">
      <c r="A1097" s="4"/>
      <c r="B1097" s="7"/>
    </row>
    <row r="1098" spans="1:2">
      <c r="A1098" s="4"/>
      <c r="B1098" s="7"/>
    </row>
    <row r="1099" spans="1:2">
      <c r="A1099" s="4"/>
      <c r="B1099" s="7"/>
    </row>
    <row r="1100" spans="1:2">
      <c r="A1100" s="4"/>
      <c r="B1100" s="7"/>
    </row>
    <row r="1101" spans="1:2">
      <c r="A1101" s="4"/>
      <c r="B1101" s="7"/>
    </row>
    <row r="1102" spans="1:2">
      <c r="A1102" s="4"/>
      <c r="B1102" s="7"/>
    </row>
    <row r="1103" spans="1:2">
      <c r="A1103" s="4"/>
      <c r="B1103" s="7"/>
    </row>
    <row r="1104" spans="1:2">
      <c r="A1104" s="4"/>
      <c r="B1104" s="7"/>
    </row>
    <row r="1105" spans="1:2">
      <c r="A1105" s="4"/>
      <c r="B1105" s="7"/>
    </row>
    <row r="1106" spans="1:2">
      <c r="A1106" s="4"/>
      <c r="B1106" s="7"/>
    </row>
    <row r="1107" spans="1:2">
      <c r="A1107" s="4"/>
      <c r="B1107" s="7"/>
    </row>
    <row r="1108" spans="1:2">
      <c r="A1108" s="4"/>
      <c r="B1108" s="7"/>
    </row>
    <row r="1109" spans="1:2">
      <c r="A1109" s="4"/>
      <c r="B1109" s="7"/>
    </row>
    <row r="1110" spans="1:2">
      <c r="A1110" s="4"/>
      <c r="B1110" s="7"/>
    </row>
    <row r="1111" spans="1:2">
      <c r="A1111" s="4"/>
      <c r="B1111" s="7"/>
    </row>
    <row r="1112" spans="1:2">
      <c r="A1112" s="4"/>
      <c r="B1112" s="7"/>
    </row>
    <row r="1113" spans="1:2">
      <c r="A1113" s="4"/>
      <c r="B1113" s="7"/>
    </row>
    <row r="1114" spans="1:2">
      <c r="A1114" s="4"/>
      <c r="B1114" s="7"/>
    </row>
    <row r="1115" spans="1:2">
      <c r="A1115" s="4"/>
      <c r="B1115" s="7"/>
    </row>
    <row r="1116" spans="1:2">
      <c r="A1116" s="4"/>
      <c r="B1116" s="7"/>
    </row>
    <row r="1117" spans="1:2">
      <c r="A1117" s="4"/>
      <c r="B1117" s="7"/>
    </row>
    <row r="1118" spans="1:2">
      <c r="A1118" s="4"/>
      <c r="B1118" s="7"/>
    </row>
    <row r="1119" spans="1:2">
      <c r="A1119" s="4"/>
      <c r="B1119" s="7"/>
    </row>
    <row r="1120" spans="1:2">
      <c r="A1120" s="4"/>
      <c r="B1120" s="7"/>
    </row>
    <row r="1121" spans="1:2">
      <c r="A1121" s="4"/>
      <c r="B1121" s="7"/>
    </row>
    <row r="1122" spans="1:2">
      <c r="A1122" s="4"/>
      <c r="B1122" s="7"/>
    </row>
    <row r="1123" spans="1:2">
      <c r="A1123" s="4"/>
      <c r="B1123" s="7"/>
    </row>
    <row r="1124" spans="1:2">
      <c r="A1124" s="4"/>
      <c r="B1124" s="7"/>
    </row>
    <row r="1125" spans="1:2">
      <c r="A1125" s="4"/>
      <c r="B1125" s="7"/>
    </row>
    <row r="1126" spans="1:2">
      <c r="A1126" s="4"/>
      <c r="B1126" s="7"/>
    </row>
    <row r="1127" spans="1:2">
      <c r="A1127" s="4"/>
      <c r="B1127" s="7"/>
    </row>
    <row r="1128" spans="1:2">
      <c r="A1128" s="4"/>
      <c r="B1128" s="7"/>
    </row>
    <row r="1129" spans="1:2">
      <c r="A1129" s="4"/>
      <c r="B1129" s="7"/>
    </row>
    <row r="1130" spans="1:2">
      <c r="A1130" s="4"/>
      <c r="B1130" s="7"/>
    </row>
    <row r="1131" spans="1:2">
      <c r="A1131" s="4"/>
      <c r="B1131" s="7"/>
    </row>
    <row r="1132" spans="1:2">
      <c r="A1132" s="4"/>
      <c r="B1132" s="7"/>
    </row>
    <row r="1133" spans="1:2">
      <c r="A1133" s="4"/>
      <c r="B1133" s="7"/>
    </row>
    <row r="1134" spans="1:2">
      <c r="A1134" s="4"/>
      <c r="B1134" s="7"/>
    </row>
    <row r="1135" spans="1:2">
      <c r="A1135" s="4"/>
      <c r="B1135" s="7"/>
    </row>
    <row r="1136" spans="1:2">
      <c r="A1136" s="4"/>
      <c r="B1136" s="7"/>
    </row>
    <row r="1137" spans="1:2">
      <c r="A1137" s="4"/>
      <c r="B1137" s="7"/>
    </row>
    <row r="1138" spans="1:2">
      <c r="A1138" s="4"/>
      <c r="B1138" s="7"/>
    </row>
    <row r="1139" spans="1:2">
      <c r="A1139" s="4"/>
      <c r="B1139" s="7"/>
    </row>
    <row r="1140" spans="1:2">
      <c r="A1140" s="4"/>
      <c r="B1140" s="7"/>
    </row>
    <row r="1141" spans="1:2">
      <c r="A1141" s="4"/>
      <c r="B1141" s="7"/>
    </row>
    <row r="1142" spans="1:2">
      <c r="A1142" s="4"/>
      <c r="B1142" s="7"/>
    </row>
    <row r="1143" spans="1:2">
      <c r="A1143" s="4"/>
      <c r="B1143" s="7"/>
    </row>
    <row r="1144" spans="1:2">
      <c r="A1144" s="4"/>
      <c r="B1144" s="7"/>
    </row>
    <row r="1145" spans="1:2">
      <c r="A1145" s="4"/>
      <c r="B1145" s="7"/>
    </row>
    <row r="1146" spans="1:2">
      <c r="A1146" s="4"/>
      <c r="B1146" s="7"/>
    </row>
    <row r="1147" spans="1:2">
      <c r="A1147" s="4"/>
      <c r="B1147" s="7"/>
    </row>
    <row r="1148" spans="1:2">
      <c r="A1148" s="4"/>
      <c r="B1148" s="7"/>
    </row>
    <row r="1149" spans="1:2">
      <c r="A1149" s="4"/>
      <c r="B1149" s="7"/>
    </row>
    <row r="1150" spans="1:2">
      <c r="A1150" s="4"/>
      <c r="B1150" s="7"/>
    </row>
    <row r="1151" spans="1:2">
      <c r="A1151" s="4"/>
      <c r="B1151" s="7"/>
    </row>
    <row r="1152" spans="1:2">
      <c r="A1152" s="4"/>
      <c r="B1152" s="7"/>
    </row>
    <row r="1153" spans="1:2">
      <c r="A1153" s="4"/>
      <c r="B1153" s="7"/>
    </row>
    <row r="1154" spans="1:2">
      <c r="A1154" s="4"/>
      <c r="B1154" s="7"/>
    </row>
    <row r="1155" spans="1:2">
      <c r="A1155" s="4"/>
      <c r="B1155" s="7"/>
    </row>
    <row r="1156" spans="1:2">
      <c r="A1156" s="4"/>
      <c r="B1156" s="7"/>
    </row>
    <row r="1157" spans="1:2">
      <c r="A1157" s="4"/>
      <c r="B1157" s="7"/>
    </row>
    <row r="1158" spans="1:2">
      <c r="A1158" s="4"/>
      <c r="B1158" s="7"/>
    </row>
    <row r="1159" spans="1:2">
      <c r="A1159" s="4"/>
      <c r="B1159" s="7"/>
    </row>
    <row r="1160" spans="1:2">
      <c r="A1160" s="4"/>
      <c r="B1160" s="7"/>
    </row>
    <row r="1161" spans="1:2">
      <c r="A1161" s="4"/>
      <c r="B1161" s="7"/>
    </row>
    <row r="1162" spans="1:2">
      <c r="A1162" s="4"/>
      <c r="B1162" s="7"/>
    </row>
    <row r="1163" spans="1:2">
      <c r="A1163" s="4"/>
      <c r="B1163" s="7"/>
    </row>
    <row r="1164" spans="1:2">
      <c r="A1164" s="4"/>
      <c r="B1164" s="7"/>
    </row>
    <row r="1165" spans="1:2">
      <c r="A1165" s="4"/>
      <c r="B1165" s="7"/>
    </row>
    <row r="1166" spans="1:2">
      <c r="A1166" s="4"/>
      <c r="B1166" s="7"/>
    </row>
    <row r="1167" spans="1:2">
      <c r="A1167" s="4"/>
      <c r="B1167" s="7"/>
    </row>
    <row r="1168" spans="1:2">
      <c r="A1168" s="4"/>
      <c r="B1168" s="7"/>
    </row>
    <row r="1169" spans="1:2">
      <c r="A1169" s="4"/>
      <c r="B1169" s="7"/>
    </row>
    <row r="1170" spans="1:2">
      <c r="A1170" s="4"/>
      <c r="B1170" s="7"/>
    </row>
    <row r="1171" spans="1:2">
      <c r="A1171" s="4"/>
      <c r="B1171" s="7"/>
    </row>
    <row r="1172" spans="1:2">
      <c r="A1172" s="4"/>
      <c r="B1172" s="7"/>
    </row>
    <row r="1173" spans="1:2">
      <c r="A1173" s="4"/>
      <c r="B1173" s="7"/>
    </row>
    <row r="1174" spans="1:2">
      <c r="A1174" s="4"/>
      <c r="B1174" s="7"/>
    </row>
    <row r="1175" spans="1:2">
      <c r="A1175" s="4"/>
      <c r="B1175" s="7"/>
    </row>
    <row r="1176" spans="1:2">
      <c r="A1176" s="4"/>
      <c r="B1176" s="7"/>
    </row>
    <row r="1177" spans="1:2">
      <c r="A1177" s="4"/>
      <c r="B1177" s="7"/>
    </row>
    <row r="1178" spans="1:2">
      <c r="A1178" s="4"/>
      <c r="B1178" s="7"/>
    </row>
    <row r="1179" spans="1:2">
      <c r="A1179" s="4"/>
      <c r="B1179" s="7"/>
    </row>
    <row r="1180" spans="1:2">
      <c r="A1180" s="4"/>
      <c r="B1180" s="7"/>
    </row>
    <row r="1181" spans="1:2">
      <c r="A1181" s="4"/>
      <c r="B1181" s="7"/>
    </row>
    <row r="1182" spans="1:2">
      <c r="A1182" s="4"/>
      <c r="B1182" s="7"/>
    </row>
    <row r="1183" spans="1:2">
      <c r="A1183" s="4"/>
      <c r="B1183" s="7"/>
    </row>
    <row r="1184" spans="1:2">
      <c r="A1184" s="4"/>
      <c r="B1184" s="7"/>
    </row>
    <row r="1185" spans="1:2">
      <c r="A1185" s="4"/>
      <c r="B1185" s="7"/>
    </row>
    <row r="1186" spans="1:2">
      <c r="A1186" s="4"/>
      <c r="B1186" s="7"/>
    </row>
    <row r="1187" spans="1:2">
      <c r="A1187" s="4"/>
      <c r="B1187" s="7"/>
    </row>
    <row r="1188" spans="1:2">
      <c r="A1188" s="4"/>
      <c r="B1188" s="7"/>
    </row>
    <row r="1189" spans="1:2">
      <c r="A1189" s="4"/>
      <c r="B1189" s="7"/>
    </row>
    <row r="1190" spans="1:2">
      <c r="A1190" s="4"/>
      <c r="B1190" s="7"/>
    </row>
    <row r="1191" spans="1:2">
      <c r="A1191" s="4"/>
      <c r="B1191" s="7"/>
    </row>
    <row r="1192" spans="1:2">
      <c r="A1192" s="4"/>
      <c r="B1192" s="7"/>
    </row>
    <row r="1193" spans="1:2">
      <c r="A1193" s="4"/>
      <c r="B1193" s="7"/>
    </row>
    <row r="1194" spans="1:2">
      <c r="A1194" s="4"/>
      <c r="B1194" s="7"/>
    </row>
    <row r="1195" spans="1:2">
      <c r="A1195" s="4"/>
      <c r="B1195" s="7"/>
    </row>
    <row r="1196" spans="1:2">
      <c r="A1196" s="4"/>
      <c r="B1196" s="7"/>
    </row>
    <row r="1197" spans="1:2">
      <c r="A1197" s="4"/>
      <c r="B1197" s="7"/>
    </row>
    <row r="1198" spans="1:2">
      <c r="A1198" s="4"/>
      <c r="B1198" s="7"/>
    </row>
    <row r="1199" spans="1:2">
      <c r="A1199" s="4"/>
      <c r="B1199" s="7"/>
    </row>
    <row r="1200" spans="1:2">
      <c r="A1200" s="4"/>
      <c r="B1200" s="7"/>
    </row>
    <row r="1201" spans="1:2">
      <c r="A1201" s="4"/>
      <c r="B1201" s="7"/>
    </row>
    <row r="1202" spans="1:2">
      <c r="A1202" s="4"/>
      <c r="B1202" s="7"/>
    </row>
    <row r="1203" spans="1:2">
      <c r="A1203" s="4"/>
      <c r="B1203" s="7"/>
    </row>
    <row r="1204" spans="1:2">
      <c r="A1204" s="4"/>
      <c r="B1204" s="7"/>
    </row>
    <row r="1205" spans="1:2">
      <c r="A1205" s="4"/>
      <c r="B1205" s="7"/>
    </row>
    <row r="1206" spans="1:2">
      <c r="A1206" s="4"/>
      <c r="B1206" s="7"/>
    </row>
    <row r="1207" spans="1:2">
      <c r="A1207" s="4"/>
      <c r="B1207" s="7"/>
    </row>
    <row r="1208" spans="1:2">
      <c r="A1208" s="4"/>
      <c r="B1208" s="7"/>
    </row>
    <row r="1209" spans="1:2">
      <c r="A1209" s="4"/>
      <c r="B1209" s="7"/>
    </row>
    <row r="1210" spans="1:2">
      <c r="A1210" s="4"/>
      <c r="B1210" s="7"/>
    </row>
    <row r="1211" spans="1:2">
      <c r="A1211" s="4"/>
      <c r="B1211" s="7"/>
    </row>
    <row r="1212" spans="1:2">
      <c r="A1212" s="4"/>
      <c r="B1212" s="7"/>
    </row>
    <row r="1213" spans="1:2">
      <c r="A1213" s="4"/>
      <c r="B1213" s="7"/>
    </row>
    <row r="1214" spans="1:2">
      <c r="A1214" s="4"/>
      <c r="B1214" s="7"/>
    </row>
    <row r="1215" spans="1:2">
      <c r="A1215" s="4"/>
      <c r="B1215" s="7"/>
    </row>
    <row r="1216" spans="1:2">
      <c r="A1216" s="4"/>
      <c r="B1216" s="7"/>
    </row>
    <row r="1217" spans="1:2">
      <c r="A1217" s="4"/>
      <c r="B1217" s="7"/>
    </row>
    <row r="1218" spans="1:2">
      <c r="A1218" s="4"/>
      <c r="B1218" s="7"/>
    </row>
    <row r="1219" spans="1:2">
      <c r="A1219" s="4"/>
      <c r="B1219" s="7"/>
    </row>
    <row r="1220" spans="1:2">
      <c r="A1220" s="4"/>
      <c r="B1220" s="7"/>
    </row>
    <row r="1221" spans="1:2">
      <c r="A1221" s="4"/>
      <c r="B1221" s="7"/>
    </row>
    <row r="1222" spans="1:2">
      <c r="A1222" s="4"/>
      <c r="B1222" s="7"/>
    </row>
    <row r="1223" spans="1:2">
      <c r="A1223" s="4"/>
      <c r="B1223" s="7"/>
    </row>
    <row r="1224" spans="1:2">
      <c r="A1224" s="4"/>
      <c r="B1224" s="7"/>
    </row>
    <row r="1225" spans="1:2">
      <c r="A1225" s="4"/>
      <c r="B1225" s="7"/>
    </row>
    <row r="1226" spans="1:2">
      <c r="A1226" s="4"/>
      <c r="B1226" s="7"/>
    </row>
    <row r="1227" spans="1:2">
      <c r="A1227" s="4"/>
      <c r="B1227" s="7"/>
    </row>
    <row r="1228" spans="1:2">
      <c r="A1228" s="4"/>
      <c r="B1228" s="7"/>
    </row>
    <row r="1229" spans="1:2">
      <c r="A1229" s="4"/>
      <c r="B1229" s="7"/>
    </row>
    <row r="1230" spans="1:2">
      <c r="A1230" s="4"/>
      <c r="B1230" s="7"/>
    </row>
    <row r="1231" spans="1:2">
      <c r="A1231" s="4"/>
      <c r="B1231" s="7"/>
    </row>
    <row r="1232" spans="1:2">
      <c r="A1232" s="4"/>
      <c r="B1232" s="7"/>
    </row>
    <row r="1233" spans="1:2">
      <c r="A1233" s="4"/>
      <c r="B1233" s="7"/>
    </row>
    <row r="1234" spans="1:2">
      <c r="A1234" s="4"/>
      <c r="B1234" s="7"/>
    </row>
    <row r="1235" spans="1:2">
      <c r="A1235" s="4"/>
      <c r="B1235" s="7"/>
    </row>
    <row r="1236" spans="1:2">
      <c r="A1236" s="4"/>
      <c r="B1236" s="7"/>
    </row>
    <row r="1237" spans="1:2">
      <c r="A1237" s="4"/>
      <c r="B1237" s="7"/>
    </row>
    <row r="1238" spans="1:2">
      <c r="A1238" s="4"/>
      <c r="B1238" s="7"/>
    </row>
    <row r="1239" spans="1:2">
      <c r="A1239" s="4"/>
      <c r="B1239" s="7"/>
    </row>
    <row r="1240" spans="1:2">
      <c r="A1240" s="4"/>
      <c r="B1240" s="7"/>
    </row>
    <row r="1241" spans="1:2">
      <c r="A1241" s="4"/>
      <c r="B1241" s="7"/>
    </row>
    <row r="1242" spans="1:2">
      <c r="A1242" s="4"/>
      <c r="B1242" s="7"/>
    </row>
    <row r="1243" spans="1:2">
      <c r="A1243" s="4"/>
      <c r="B1243" s="7"/>
    </row>
    <row r="1244" spans="1:2">
      <c r="A1244" s="4"/>
      <c r="B1244" s="7"/>
    </row>
    <row r="1245" spans="1:2">
      <c r="A1245" s="4"/>
      <c r="B1245" s="7"/>
    </row>
    <row r="1246" spans="1:2">
      <c r="A1246" s="4"/>
      <c r="B1246" s="7"/>
    </row>
    <row r="1247" spans="1:2">
      <c r="A1247" s="4"/>
      <c r="B1247" s="7"/>
    </row>
    <row r="1248" spans="1:2">
      <c r="A1248" s="4"/>
      <c r="B1248" s="7"/>
    </row>
    <row r="1249" spans="1:2">
      <c r="A1249" s="4"/>
      <c r="B1249" s="7"/>
    </row>
    <row r="1250" spans="1:2">
      <c r="A1250" s="4"/>
      <c r="B1250" s="7"/>
    </row>
    <row r="1251" spans="1:2">
      <c r="A1251" s="4"/>
      <c r="B1251" s="7"/>
    </row>
    <row r="1252" spans="1:2">
      <c r="A1252" s="4"/>
      <c r="B1252" s="7"/>
    </row>
    <row r="1253" spans="1:2">
      <c r="A1253" s="4"/>
      <c r="B1253" s="7"/>
    </row>
    <row r="1254" spans="1:2">
      <c r="A1254" s="4"/>
      <c r="B1254" s="7"/>
    </row>
    <row r="1255" spans="1:2">
      <c r="A1255" s="4"/>
      <c r="B1255" s="7"/>
    </row>
    <row r="1256" spans="1:2">
      <c r="A1256" s="4"/>
      <c r="B1256" s="7"/>
    </row>
    <row r="1257" spans="1:2">
      <c r="A1257" s="4"/>
      <c r="B1257" s="7"/>
    </row>
    <row r="1258" spans="1:2">
      <c r="A1258" s="4"/>
      <c r="B1258" s="7"/>
    </row>
    <row r="1259" spans="1:2">
      <c r="A1259" s="4"/>
      <c r="B1259" s="7"/>
    </row>
    <row r="1260" spans="1:2">
      <c r="A1260" s="4"/>
      <c r="B1260" s="7"/>
    </row>
    <row r="1261" spans="1:2">
      <c r="A1261" s="4"/>
      <c r="B1261" s="7"/>
    </row>
    <row r="1262" spans="1:2">
      <c r="A1262" s="4"/>
      <c r="B1262" s="7"/>
    </row>
    <row r="1263" spans="1:2">
      <c r="A1263" s="4"/>
      <c r="B1263" s="7"/>
    </row>
    <row r="1264" spans="1:2">
      <c r="A1264" s="4"/>
      <c r="B1264" s="7"/>
    </row>
    <row r="1265" spans="1:2">
      <c r="A1265" s="4"/>
      <c r="B1265" s="7"/>
    </row>
    <row r="1266" spans="1:2">
      <c r="A1266" s="4"/>
      <c r="B1266" s="7"/>
    </row>
    <row r="1267" spans="1:2">
      <c r="A1267" s="4"/>
      <c r="B1267" s="7"/>
    </row>
    <row r="1268" spans="1:2">
      <c r="A1268" s="4"/>
      <c r="B1268" s="7"/>
    </row>
    <row r="1269" spans="1:2">
      <c r="A1269" s="4"/>
      <c r="B1269" s="7"/>
    </row>
    <row r="1270" spans="1:2">
      <c r="A1270" s="4"/>
      <c r="B1270" s="7"/>
    </row>
    <row r="1271" spans="1:2">
      <c r="A1271" s="4"/>
      <c r="B1271" s="7"/>
    </row>
    <row r="1272" spans="1:2">
      <c r="A1272" s="4"/>
      <c r="B1272" s="7"/>
    </row>
    <row r="1273" spans="1:2">
      <c r="A1273" s="4"/>
      <c r="B1273" s="7"/>
    </row>
    <row r="1274" spans="1:2">
      <c r="A1274" s="4"/>
      <c r="B1274" s="7"/>
    </row>
    <row r="1275" spans="1:2">
      <c r="A1275" s="4"/>
      <c r="B1275" s="7"/>
    </row>
    <row r="1276" spans="1:2">
      <c r="A1276" s="4"/>
      <c r="B1276" s="7"/>
    </row>
    <row r="1277" spans="1:2">
      <c r="A1277" s="4"/>
      <c r="B1277" s="7"/>
    </row>
    <row r="1278" spans="1:2">
      <c r="A1278" s="4"/>
      <c r="B1278" s="7"/>
    </row>
    <row r="1279" spans="1:2">
      <c r="A1279" s="4"/>
      <c r="B1279" s="7"/>
    </row>
    <row r="1280" spans="1:2">
      <c r="A1280" s="4"/>
      <c r="B1280" s="7"/>
    </row>
    <row r="1281" spans="1:2">
      <c r="A1281" s="4"/>
      <c r="B1281" s="7"/>
    </row>
    <row r="1282" spans="1:2">
      <c r="A1282" s="4"/>
      <c r="B1282" s="7"/>
    </row>
    <row r="1283" spans="1:2">
      <c r="A1283" s="4"/>
      <c r="B1283" s="7"/>
    </row>
    <row r="1284" spans="1:2">
      <c r="A1284" s="4"/>
      <c r="B1284" s="7"/>
    </row>
    <row r="1285" spans="1:2">
      <c r="A1285" s="4"/>
      <c r="B1285" s="7"/>
    </row>
    <row r="1286" spans="1:2">
      <c r="A1286" s="4"/>
      <c r="B1286" s="7"/>
    </row>
    <row r="1287" spans="1:2">
      <c r="A1287" s="4"/>
      <c r="B1287" s="7"/>
    </row>
    <row r="1288" spans="1:2">
      <c r="A1288" s="4"/>
      <c r="B1288" s="7"/>
    </row>
    <row r="1289" spans="1:2">
      <c r="A1289" s="4"/>
      <c r="B1289" s="7"/>
    </row>
    <row r="1290" spans="1:2">
      <c r="A1290" s="4"/>
      <c r="B1290" s="7"/>
    </row>
    <row r="1291" spans="1:2">
      <c r="A1291" s="4"/>
      <c r="B1291" s="7"/>
    </row>
    <row r="1292" spans="1:2">
      <c r="A1292" s="4"/>
      <c r="B1292" s="7"/>
    </row>
    <row r="1293" spans="1:2">
      <c r="A1293" s="4"/>
      <c r="B1293" s="7"/>
    </row>
    <row r="1294" spans="1:2">
      <c r="A1294" s="4"/>
      <c r="B1294" s="7"/>
    </row>
    <row r="1295" spans="1:2">
      <c r="A1295" s="4"/>
      <c r="B1295" s="7"/>
    </row>
    <row r="1296" spans="1:2">
      <c r="A1296" s="4"/>
      <c r="B1296" s="7"/>
    </row>
    <row r="1297" spans="1:2">
      <c r="A1297" s="4"/>
      <c r="B1297" s="7"/>
    </row>
    <row r="1298" spans="1:2">
      <c r="A1298" s="4"/>
      <c r="B1298" s="7"/>
    </row>
    <row r="1299" spans="1:2">
      <c r="A1299" s="4"/>
      <c r="B1299" s="7"/>
    </row>
    <row r="1300" spans="1:2">
      <c r="A1300" s="4"/>
      <c r="B1300" s="7"/>
    </row>
    <row r="1301" spans="1:2">
      <c r="A1301" s="4"/>
      <c r="B1301" s="7"/>
    </row>
    <row r="1302" spans="1:2">
      <c r="A1302" s="4"/>
      <c r="B1302" s="7"/>
    </row>
    <row r="1303" spans="1:2">
      <c r="A1303" s="4"/>
      <c r="B1303" s="7"/>
    </row>
    <row r="1304" spans="1:2">
      <c r="A1304" s="4"/>
      <c r="B1304" s="7"/>
    </row>
    <row r="1305" spans="1:2">
      <c r="A1305" s="4"/>
      <c r="B1305" s="7"/>
    </row>
    <row r="1306" spans="1:2">
      <c r="A1306" s="4"/>
      <c r="B1306" s="7"/>
    </row>
    <row r="1307" spans="1:2">
      <c r="A1307" s="4"/>
      <c r="B1307" s="7"/>
    </row>
    <row r="1308" spans="1:2">
      <c r="A1308" s="4"/>
      <c r="B1308" s="7"/>
    </row>
    <row r="1309" spans="1:2">
      <c r="A1309" s="4"/>
      <c r="B1309" s="7"/>
    </row>
    <row r="1310" spans="1:2">
      <c r="A1310" s="4"/>
      <c r="B1310" s="7"/>
    </row>
    <row r="1311" spans="1:2">
      <c r="A1311" s="4"/>
      <c r="B1311" s="7"/>
    </row>
    <row r="1312" spans="1:2">
      <c r="A1312" s="4"/>
      <c r="B1312" s="7"/>
    </row>
    <row r="1313" spans="1:2">
      <c r="A1313" s="4"/>
      <c r="B1313" s="7"/>
    </row>
    <row r="1314" spans="1:2">
      <c r="A1314" s="4"/>
      <c r="B1314" s="7"/>
    </row>
    <row r="1315" spans="1:2">
      <c r="A1315" s="4"/>
      <c r="B1315" s="7"/>
    </row>
    <row r="1316" spans="1:2">
      <c r="A1316" s="4"/>
      <c r="B1316" s="7"/>
    </row>
    <row r="1317" spans="1:2">
      <c r="A1317" s="4"/>
      <c r="B1317" s="7"/>
    </row>
    <row r="1318" spans="1:2">
      <c r="A1318" s="4"/>
      <c r="B1318" s="7"/>
    </row>
    <row r="1319" spans="1:2">
      <c r="A1319" s="4"/>
      <c r="B1319" s="7"/>
    </row>
    <row r="1320" spans="1:2">
      <c r="A1320" s="4"/>
      <c r="B1320" s="7"/>
    </row>
    <row r="1321" spans="1:2">
      <c r="A1321" s="4"/>
      <c r="B1321" s="7"/>
    </row>
    <row r="1322" spans="1:2">
      <c r="A1322" s="4"/>
      <c r="B1322" s="7"/>
    </row>
    <row r="1323" spans="1:2">
      <c r="A1323" s="4"/>
      <c r="B1323" s="7"/>
    </row>
    <row r="1324" spans="1:2">
      <c r="A1324" s="4"/>
      <c r="B1324" s="7"/>
    </row>
    <row r="1325" spans="1:2">
      <c r="A1325" s="4"/>
      <c r="B1325" s="7"/>
    </row>
    <row r="1326" spans="1:2">
      <c r="A1326" s="4"/>
      <c r="B1326" s="7"/>
    </row>
    <row r="1327" spans="1:2">
      <c r="A1327" s="4"/>
      <c r="B1327" s="7"/>
    </row>
    <row r="1328" spans="1:2">
      <c r="A1328" s="4"/>
      <c r="B1328" s="7"/>
    </row>
    <row r="1329" spans="1:2">
      <c r="A1329" s="4"/>
      <c r="B1329" s="7"/>
    </row>
    <row r="1330" spans="1:2">
      <c r="A1330" s="4"/>
      <c r="B1330" s="7"/>
    </row>
    <row r="1331" spans="1:2">
      <c r="A1331" s="4"/>
      <c r="B1331" s="7"/>
    </row>
    <row r="1332" spans="1:2">
      <c r="A1332" s="4"/>
      <c r="B1332" s="7"/>
    </row>
    <row r="1333" spans="1:2">
      <c r="A1333" s="4"/>
      <c r="B1333" s="7"/>
    </row>
    <row r="1334" spans="1:2">
      <c r="A1334" s="4"/>
      <c r="B1334" s="7"/>
    </row>
    <row r="1335" spans="1:2">
      <c r="A1335" s="4"/>
      <c r="B1335" s="7"/>
    </row>
    <row r="1336" spans="1:2">
      <c r="A1336" s="4"/>
      <c r="B1336" s="7"/>
    </row>
    <row r="1337" spans="1:2">
      <c r="A1337" s="4"/>
      <c r="B1337" s="7"/>
    </row>
    <row r="1338" spans="1:2">
      <c r="A1338" s="4"/>
      <c r="B1338" s="7"/>
    </row>
    <row r="1339" spans="1:2">
      <c r="A1339" s="4"/>
      <c r="B1339" s="7"/>
    </row>
    <row r="1340" spans="1:2">
      <c r="A1340" s="4"/>
      <c r="B1340" s="7"/>
    </row>
    <row r="1341" spans="1:2">
      <c r="A1341" s="4"/>
      <c r="B1341" s="7"/>
    </row>
    <row r="1342" spans="1:2">
      <c r="A1342" s="4"/>
      <c r="B1342" s="7"/>
    </row>
    <row r="1343" spans="1:2">
      <c r="A1343" s="4"/>
      <c r="B1343" s="7"/>
    </row>
    <row r="1344" spans="1:2">
      <c r="A1344" s="4"/>
      <c r="B1344" s="7"/>
    </row>
    <row r="1345" spans="1:2">
      <c r="A1345" s="4"/>
      <c r="B1345" s="7"/>
    </row>
    <row r="1346" spans="1:2">
      <c r="A1346" s="4"/>
      <c r="B1346" s="7"/>
    </row>
    <row r="1347" spans="1:2">
      <c r="A1347" s="4"/>
      <c r="B1347" s="7"/>
    </row>
    <row r="1348" spans="1:2">
      <c r="A1348" s="4"/>
      <c r="B1348" s="7"/>
    </row>
    <row r="1349" spans="1:2">
      <c r="A1349" s="4"/>
      <c r="B1349" s="7"/>
    </row>
    <row r="1350" spans="1:2">
      <c r="A1350" s="4"/>
      <c r="B1350" s="7"/>
    </row>
    <row r="1351" spans="1:2">
      <c r="A1351" s="4"/>
      <c r="B1351" s="7"/>
    </row>
    <row r="1352" spans="1:2">
      <c r="A1352" s="4"/>
      <c r="B1352" s="7"/>
    </row>
    <row r="1353" spans="1:2">
      <c r="A1353" s="4"/>
      <c r="B1353" s="7"/>
    </row>
    <row r="1354" spans="1:2">
      <c r="A1354" s="4"/>
      <c r="B1354" s="7"/>
    </row>
    <row r="1355" spans="1:2">
      <c r="A1355" s="4"/>
      <c r="B1355" s="7"/>
    </row>
    <row r="1356" spans="1:2">
      <c r="A1356" s="4"/>
      <c r="B1356" s="7"/>
    </row>
    <row r="1357" spans="1:2">
      <c r="A1357" s="4"/>
      <c r="B1357" s="7"/>
    </row>
    <row r="1358" spans="1:2">
      <c r="A1358" s="4"/>
      <c r="B1358" s="7"/>
    </row>
    <row r="1359" spans="1:2">
      <c r="A1359" s="4"/>
      <c r="B1359" s="7"/>
    </row>
    <row r="1360" spans="1:2">
      <c r="A1360" s="4"/>
      <c r="B1360" s="7"/>
    </row>
    <row r="1361" spans="1:2">
      <c r="A1361" s="4"/>
      <c r="B1361" s="7"/>
    </row>
    <row r="1362" spans="1:2">
      <c r="A1362" s="4"/>
      <c r="B1362" s="7"/>
    </row>
    <row r="1363" spans="1:2">
      <c r="A1363" s="4"/>
      <c r="B1363" s="7"/>
    </row>
    <row r="1364" spans="1:2">
      <c r="A1364" s="4"/>
      <c r="B1364" s="7"/>
    </row>
    <row r="1365" spans="1:2">
      <c r="A1365" s="4"/>
      <c r="B1365" s="7"/>
    </row>
    <row r="1366" spans="1:2">
      <c r="A1366" s="4"/>
      <c r="B1366" s="7"/>
    </row>
    <row r="1367" spans="1:2">
      <c r="A1367" s="4"/>
      <c r="B1367" s="7"/>
    </row>
    <row r="1368" spans="1:2">
      <c r="A1368" s="4"/>
      <c r="B1368" s="7"/>
    </row>
    <row r="1369" spans="1:2">
      <c r="A1369" s="4"/>
      <c r="B1369" s="7"/>
    </row>
    <row r="1370" spans="1:2">
      <c r="A1370" s="4"/>
      <c r="B1370" s="7"/>
    </row>
    <row r="1371" spans="1:2">
      <c r="A1371" s="4"/>
      <c r="B1371" s="7"/>
    </row>
    <row r="1372" spans="1:2">
      <c r="A1372" s="4"/>
      <c r="B1372" s="7"/>
    </row>
    <row r="1373" spans="1:2">
      <c r="A1373" s="4"/>
      <c r="B1373" s="7"/>
    </row>
    <row r="1374" spans="1:2">
      <c r="A1374" s="4"/>
      <c r="B1374" s="7"/>
    </row>
    <row r="1375" spans="1:2">
      <c r="A1375" s="4"/>
      <c r="B1375" s="7"/>
    </row>
    <row r="1376" spans="1:2">
      <c r="A1376" s="4"/>
      <c r="B1376" s="7"/>
    </row>
    <row r="1377" spans="1:2">
      <c r="A1377" s="4"/>
      <c r="B1377" s="7"/>
    </row>
    <row r="1378" spans="1:2">
      <c r="A1378" s="4"/>
      <c r="B1378" s="7"/>
    </row>
    <row r="1379" spans="1:2">
      <c r="A1379" s="4"/>
      <c r="B1379" s="7"/>
    </row>
    <row r="1380" spans="1:2">
      <c r="A1380" s="4"/>
      <c r="B1380" s="7"/>
    </row>
    <row r="1381" spans="1:2">
      <c r="A1381" s="4"/>
      <c r="B1381" s="7"/>
    </row>
    <row r="1382" spans="1:2">
      <c r="A1382" s="4"/>
      <c r="B1382" s="7"/>
    </row>
    <row r="1383" spans="1:2">
      <c r="A1383" s="4"/>
      <c r="B1383" s="7"/>
    </row>
    <row r="1384" spans="1:2">
      <c r="A1384" s="4"/>
      <c r="B1384" s="7"/>
    </row>
    <row r="1385" spans="1:2">
      <c r="A1385" s="4"/>
      <c r="B1385" s="7"/>
    </row>
    <row r="1386" spans="1:2">
      <c r="A1386" s="4"/>
      <c r="B1386" s="7"/>
    </row>
    <row r="1387" spans="1:2">
      <c r="A1387" s="4"/>
      <c r="B1387" s="7"/>
    </row>
    <row r="1388" spans="1:2">
      <c r="A1388" s="4"/>
      <c r="B1388" s="7"/>
    </row>
    <row r="1389" spans="1:2">
      <c r="A1389" s="4"/>
      <c r="B1389" s="7"/>
    </row>
    <row r="1390" spans="1:2">
      <c r="A1390" s="4"/>
      <c r="B1390" s="7"/>
    </row>
    <row r="1391" spans="1:2">
      <c r="A1391" s="4"/>
      <c r="B1391" s="7"/>
    </row>
    <row r="1392" spans="1:2">
      <c r="A1392" s="4"/>
      <c r="B1392" s="7"/>
    </row>
    <row r="1393" spans="1:2">
      <c r="A1393" s="4"/>
      <c r="B1393" s="7"/>
    </row>
    <row r="1394" spans="1:2">
      <c r="A1394" s="4"/>
      <c r="B1394" s="7"/>
    </row>
    <row r="1395" spans="1:2">
      <c r="A1395" s="4"/>
      <c r="B1395" s="7"/>
    </row>
    <row r="1396" spans="1:2">
      <c r="A1396" s="4"/>
      <c r="B1396" s="7"/>
    </row>
    <row r="1397" spans="1:2">
      <c r="A1397" s="4"/>
      <c r="B1397" s="7"/>
    </row>
    <row r="1398" spans="1:2">
      <c r="A1398" s="4"/>
      <c r="B1398" s="7"/>
    </row>
    <row r="1399" spans="1:2">
      <c r="A1399" s="4"/>
      <c r="B1399" s="7"/>
    </row>
    <row r="1400" spans="1:2">
      <c r="A1400" s="4"/>
      <c r="B1400" s="7"/>
    </row>
    <row r="1401" spans="1:2">
      <c r="A1401" s="4"/>
      <c r="B1401" s="7"/>
    </row>
    <row r="1402" spans="1:2">
      <c r="A1402" s="4"/>
      <c r="B1402" s="7"/>
    </row>
    <row r="1403" spans="1:2">
      <c r="A1403" s="4"/>
      <c r="B1403" s="7"/>
    </row>
    <row r="1404" spans="1:2">
      <c r="A1404" s="4"/>
      <c r="B1404" s="7"/>
    </row>
    <row r="1405" spans="1:2">
      <c r="A1405" s="4"/>
      <c r="B1405" s="7"/>
    </row>
    <row r="1406" spans="1:2">
      <c r="A1406" s="4"/>
      <c r="B1406" s="7"/>
    </row>
    <row r="1407" spans="1:2">
      <c r="A1407" s="4"/>
      <c r="B1407" s="7"/>
    </row>
    <row r="1408" spans="1:2">
      <c r="A1408" s="4"/>
      <c r="B1408" s="7"/>
    </row>
    <row r="1409" spans="1:2">
      <c r="A1409" s="4"/>
      <c r="B1409" s="7"/>
    </row>
    <row r="1410" spans="1:2">
      <c r="A1410" s="4"/>
      <c r="B1410" s="7"/>
    </row>
    <row r="1411" spans="1:2">
      <c r="A1411" s="4"/>
      <c r="B1411" s="7"/>
    </row>
    <row r="1412" spans="1:2">
      <c r="A1412" s="4"/>
      <c r="B1412" s="7"/>
    </row>
    <row r="1413" spans="1:2">
      <c r="A1413" s="4"/>
      <c r="B1413" s="7"/>
    </row>
    <row r="1414" spans="1:2">
      <c r="A1414" s="4"/>
      <c r="B1414" s="7"/>
    </row>
    <row r="1415" spans="1:2">
      <c r="A1415" s="4"/>
      <c r="B1415" s="7"/>
    </row>
    <row r="1416" spans="1:2">
      <c r="A1416" s="4"/>
      <c r="B1416" s="7"/>
    </row>
    <row r="1417" spans="1:2">
      <c r="A1417" s="4"/>
      <c r="B1417" s="7"/>
    </row>
    <row r="1418" spans="1:2">
      <c r="A1418" s="4"/>
      <c r="B1418" s="7"/>
    </row>
    <row r="1419" spans="1:2">
      <c r="A1419" s="4"/>
      <c r="B1419" s="7"/>
    </row>
    <row r="1420" spans="1:2">
      <c r="A1420" s="4"/>
      <c r="B1420" s="7"/>
    </row>
    <row r="1421" spans="1:2">
      <c r="A1421" s="4"/>
      <c r="B1421" s="7"/>
    </row>
    <row r="1422" spans="1:2">
      <c r="A1422" s="4"/>
      <c r="B1422" s="7"/>
    </row>
    <row r="1423" spans="1:2">
      <c r="A1423" s="4"/>
      <c r="B1423" s="7"/>
    </row>
    <row r="1424" spans="1:2">
      <c r="A1424" s="4"/>
      <c r="B1424" s="7"/>
    </row>
    <row r="1425" spans="1:2">
      <c r="A1425" s="4"/>
      <c r="B1425" s="7"/>
    </row>
    <row r="1426" spans="1:2">
      <c r="A1426" s="4"/>
      <c r="B1426" s="7"/>
    </row>
    <row r="1427" spans="1:2">
      <c r="A1427" s="4"/>
      <c r="B1427" s="7"/>
    </row>
    <row r="1428" spans="1:2">
      <c r="A1428" s="4"/>
      <c r="B1428" s="7"/>
    </row>
    <row r="1429" spans="1:2">
      <c r="A1429" s="4"/>
      <c r="B1429" s="7"/>
    </row>
    <row r="1430" spans="1:2">
      <c r="A1430" s="4"/>
      <c r="B1430" s="7"/>
    </row>
    <row r="1431" spans="1:2">
      <c r="A1431" s="4"/>
      <c r="B1431" s="7"/>
    </row>
    <row r="1432" spans="1:2">
      <c r="A1432" s="4"/>
      <c r="B1432" s="7"/>
    </row>
    <row r="1433" spans="1:2">
      <c r="A1433" s="4"/>
      <c r="B1433" s="7"/>
    </row>
    <row r="1434" spans="1:2">
      <c r="A1434" s="4"/>
      <c r="B1434" s="7"/>
    </row>
    <row r="1435" spans="1:2">
      <c r="A1435" s="4"/>
      <c r="B1435" s="7"/>
    </row>
    <row r="1436" spans="1:2">
      <c r="A1436" s="4"/>
      <c r="B1436" s="7"/>
    </row>
    <row r="1437" spans="1:2">
      <c r="A1437" s="4"/>
      <c r="B1437" s="7"/>
    </row>
    <row r="1438" spans="1:2">
      <c r="A1438" s="4"/>
      <c r="B1438" s="7"/>
    </row>
    <row r="1439" spans="1:2">
      <c r="A1439" s="4"/>
      <c r="B1439" s="7"/>
    </row>
    <row r="1440" spans="1:2">
      <c r="A1440" s="4"/>
      <c r="B1440" s="7"/>
    </row>
    <row r="1441" spans="1:2">
      <c r="A1441" s="4"/>
      <c r="B1441" s="7"/>
    </row>
    <row r="1442" spans="1:2">
      <c r="A1442" s="4"/>
      <c r="B1442" s="7"/>
    </row>
    <row r="1443" spans="1:2">
      <c r="A1443" s="4"/>
      <c r="B1443" s="7"/>
    </row>
    <row r="1444" spans="1:2">
      <c r="A1444" s="4"/>
      <c r="B1444" s="7"/>
    </row>
    <row r="1445" spans="1:2">
      <c r="A1445" s="4"/>
      <c r="B1445" s="7"/>
    </row>
    <row r="1446" spans="1:2">
      <c r="A1446" s="4"/>
      <c r="B1446" s="7"/>
    </row>
    <row r="1447" spans="1:2">
      <c r="A1447" s="4"/>
      <c r="B1447" s="7"/>
    </row>
    <row r="1448" spans="1:2">
      <c r="A1448" s="4"/>
      <c r="B1448" s="7"/>
    </row>
    <row r="1449" spans="1:2">
      <c r="A1449" s="4"/>
      <c r="B1449" s="7"/>
    </row>
    <row r="1450" spans="1:2">
      <c r="A1450" s="4"/>
      <c r="B1450" s="7"/>
    </row>
    <row r="1451" spans="1:2">
      <c r="A1451" s="4"/>
      <c r="B1451" s="7"/>
    </row>
    <row r="1452" spans="1:2">
      <c r="A1452" s="4"/>
      <c r="B1452" s="7"/>
    </row>
    <row r="1453" spans="1:2">
      <c r="A1453" s="4"/>
      <c r="B1453" s="7"/>
    </row>
    <row r="1454" spans="1:2">
      <c r="A1454" s="4"/>
      <c r="B1454" s="7"/>
    </row>
    <row r="1455" spans="1:2">
      <c r="A1455" s="4"/>
      <c r="B1455" s="7"/>
    </row>
    <row r="1456" spans="1:2">
      <c r="A1456" s="4"/>
      <c r="B1456" s="7"/>
    </row>
    <row r="1457" spans="1:2">
      <c r="A1457" s="4"/>
      <c r="B1457" s="7"/>
    </row>
    <row r="1458" spans="1:2">
      <c r="A1458" s="4"/>
      <c r="B1458" s="7"/>
    </row>
    <row r="1459" spans="1:2">
      <c r="A1459" s="4"/>
      <c r="B1459" s="7"/>
    </row>
    <row r="1460" spans="1:2">
      <c r="A1460" s="4"/>
      <c r="B1460" s="7"/>
    </row>
    <row r="1461" spans="1:2">
      <c r="A1461" s="4"/>
      <c r="B1461" s="7"/>
    </row>
    <row r="1462" spans="1:2">
      <c r="A1462" s="4"/>
      <c r="B1462" s="7"/>
    </row>
    <row r="1463" spans="1:2">
      <c r="A1463" s="4"/>
      <c r="B1463" s="7"/>
    </row>
    <row r="1464" spans="1:2">
      <c r="A1464" s="4"/>
      <c r="B1464" s="7"/>
    </row>
    <row r="1465" spans="1:2">
      <c r="A1465" s="4"/>
      <c r="B1465" s="7"/>
    </row>
    <row r="1466" spans="1:2">
      <c r="A1466" s="4"/>
      <c r="B1466" s="7"/>
    </row>
    <row r="1467" spans="1:2">
      <c r="A1467" s="4"/>
      <c r="B1467" s="7"/>
    </row>
    <row r="1468" spans="1:2">
      <c r="A1468" s="4"/>
      <c r="B1468" s="7"/>
    </row>
    <row r="1469" spans="1:2">
      <c r="A1469" s="4"/>
      <c r="B1469" s="7"/>
    </row>
    <row r="1470" spans="1:2">
      <c r="A1470" s="4"/>
      <c r="B1470" s="7"/>
    </row>
    <row r="1471" spans="1:2">
      <c r="A1471" s="4"/>
      <c r="B1471" s="7"/>
    </row>
    <row r="1472" spans="1:2">
      <c r="A1472" s="4"/>
      <c r="B1472" s="7"/>
    </row>
    <row r="1473" spans="1:2">
      <c r="A1473" s="4"/>
      <c r="B1473" s="7"/>
    </row>
    <row r="1474" spans="1:2">
      <c r="A1474" s="4"/>
      <c r="B1474" s="7"/>
    </row>
    <row r="1475" spans="1:2">
      <c r="A1475" s="4"/>
      <c r="B1475" s="7"/>
    </row>
    <row r="1476" spans="1:2">
      <c r="A1476" s="4"/>
      <c r="B1476" s="7"/>
    </row>
    <row r="1477" spans="1:2">
      <c r="A1477" s="4"/>
      <c r="B1477" s="7"/>
    </row>
    <row r="1478" spans="1:2">
      <c r="A1478" s="4"/>
      <c r="B1478" s="7"/>
    </row>
    <row r="1479" spans="1:2">
      <c r="A1479" s="4"/>
      <c r="B1479" s="7"/>
    </row>
    <row r="1480" spans="1:2">
      <c r="A1480" s="4"/>
      <c r="B1480" s="7"/>
    </row>
    <row r="1481" spans="1:2">
      <c r="A1481" s="4"/>
      <c r="B1481" s="7"/>
    </row>
    <row r="1482" spans="1:2">
      <c r="A1482" s="4"/>
      <c r="B1482" s="7"/>
    </row>
    <row r="1483" spans="1:2">
      <c r="A1483" s="4"/>
      <c r="B1483" s="7"/>
    </row>
    <row r="1484" spans="1:2">
      <c r="A1484" s="4"/>
      <c r="B1484" s="7"/>
    </row>
    <row r="1485" spans="1:2">
      <c r="A1485" s="4"/>
      <c r="B1485" s="7"/>
    </row>
    <row r="1486" spans="1:2">
      <c r="A1486" s="4"/>
      <c r="B1486" s="7"/>
    </row>
    <row r="1487" spans="1:2">
      <c r="A1487" s="4"/>
      <c r="B1487" s="7"/>
    </row>
    <row r="1488" spans="1:2">
      <c r="A1488" s="4"/>
      <c r="B1488" s="7"/>
    </row>
    <row r="1489" spans="1:2">
      <c r="A1489" s="4"/>
      <c r="B1489" s="7"/>
    </row>
    <row r="1490" spans="1:2">
      <c r="A1490" s="4"/>
      <c r="B1490" s="7"/>
    </row>
    <row r="1491" spans="1:2">
      <c r="A1491" s="4"/>
      <c r="B1491" s="7"/>
    </row>
    <row r="1492" spans="1:2">
      <c r="A1492" s="4"/>
      <c r="B1492" s="7"/>
    </row>
    <row r="1493" spans="1:2">
      <c r="A1493" s="4"/>
      <c r="B1493" s="7"/>
    </row>
    <row r="1494" spans="1:2">
      <c r="A1494" s="4"/>
      <c r="B1494" s="7"/>
    </row>
    <row r="1495" spans="1:2">
      <c r="A1495" s="4"/>
      <c r="B1495" s="7"/>
    </row>
    <row r="1496" spans="1:2">
      <c r="A1496" s="4"/>
      <c r="B1496" s="7"/>
    </row>
    <row r="1497" spans="1:2">
      <c r="A1497" s="4"/>
      <c r="B1497" s="7"/>
    </row>
    <row r="1498" spans="1:2">
      <c r="A1498" s="4"/>
      <c r="B1498" s="7"/>
    </row>
    <row r="1499" spans="1:2">
      <c r="A1499" s="4"/>
      <c r="B1499" s="7"/>
    </row>
    <row r="1500" spans="1:2">
      <c r="A1500" s="4"/>
      <c r="B1500" s="7"/>
    </row>
    <row r="1501" spans="1:2">
      <c r="A1501" s="4"/>
      <c r="B1501" s="7"/>
    </row>
    <row r="1502" spans="1:2">
      <c r="A1502" s="4"/>
      <c r="B1502" s="7"/>
    </row>
    <row r="1503" spans="1:2">
      <c r="A1503" s="4"/>
      <c r="B1503" s="7"/>
    </row>
    <row r="1504" spans="1:2">
      <c r="A1504" s="4"/>
      <c r="B1504" s="7"/>
    </row>
    <row r="1505" spans="1:2">
      <c r="A1505" s="4"/>
      <c r="B1505" s="7"/>
    </row>
    <row r="1506" spans="1:2">
      <c r="A1506" s="4"/>
      <c r="B1506" s="7"/>
    </row>
    <row r="1507" spans="1:2">
      <c r="A1507" s="4"/>
      <c r="B1507" s="7"/>
    </row>
    <row r="1508" spans="1:2">
      <c r="A1508" s="4"/>
      <c r="B1508" s="7"/>
    </row>
    <row r="1509" spans="1:2">
      <c r="A1509" s="4"/>
      <c r="B1509" s="7"/>
    </row>
    <row r="1510" spans="1:2">
      <c r="A1510" s="4"/>
      <c r="B1510" s="7"/>
    </row>
    <row r="1511" spans="1:2">
      <c r="A1511" s="4"/>
      <c r="B1511" s="7"/>
    </row>
    <row r="1512" spans="1:2">
      <c r="A1512" s="4"/>
      <c r="B1512" s="7"/>
    </row>
    <row r="1513" spans="1:2">
      <c r="A1513" s="4"/>
      <c r="B1513" s="7"/>
    </row>
    <row r="1514" spans="1:2">
      <c r="A1514" s="4"/>
      <c r="B1514" s="7"/>
    </row>
    <row r="1515" spans="1:2">
      <c r="A1515" s="4"/>
      <c r="B1515" s="7"/>
    </row>
    <row r="1516" spans="1:2">
      <c r="A1516" s="4"/>
      <c r="B1516" s="7"/>
    </row>
    <row r="1517" spans="1:2">
      <c r="A1517" s="4"/>
      <c r="B1517" s="7"/>
    </row>
    <row r="1518" spans="1:2">
      <c r="A1518" s="4"/>
      <c r="B1518" s="7"/>
    </row>
    <row r="1519" spans="1:2">
      <c r="A1519" s="4"/>
      <c r="B1519" s="7"/>
    </row>
    <row r="1520" spans="1:2">
      <c r="A1520" s="4"/>
      <c r="B1520" s="7"/>
    </row>
    <row r="1521" spans="1:2">
      <c r="A1521" s="4"/>
      <c r="B1521" s="7"/>
    </row>
    <row r="1522" spans="1:2">
      <c r="A1522" s="4"/>
      <c r="B1522" s="7"/>
    </row>
    <row r="1523" spans="1:2">
      <c r="A1523" s="4"/>
      <c r="B1523" s="7"/>
    </row>
    <row r="1524" spans="1:2">
      <c r="A1524" s="4"/>
      <c r="B1524" s="7"/>
    </row>
    <row r="1525" spans="1:2">
      <c r="A1525" s="4"/>
      <c r="B1525" s="7"/>
    </row>
    <row r="1526" spans="1:2">
      <c r="A1526" s="4"/>
      <c r="B1526" s="7"/>
    </row>
    <row r="1527" spans="1:2">
      <c r="A1527" s="4"/>
      <c r="B1527" s="7"/>
    </row>
    <row r="1528" spans="1:2">
      <c r="A1528" s="4"/>
      <c r="B1528" s="7"/>
    </row>
    <row r="1529" spans="1:2">
      <c r="A1529" s="4"/>
      <c r="B1529" s="7"/>
    </row>
    <row r="1530" spans="1:2">
      <c r="A1530" s="4"/>
      <c r="B1530" s="7"/>
    </row>
    <row r="1531" spans="1:2">
      <c r="A1531" s="4"/>
      <c r="B1531" s="7"/>
    </row>
    <row r="1532" spans="1:2">
      <c r="A1532" s="4"/>
      <c r="B1532" s="7"/>
    </row>
    <row r="1533" spans="1:2">
      <c r="A1533" s="4"/>
      <c r="B1533" s="7"/>
    </row>
    <row r="1534" spans="1:2">
      <c r="A1534" s="4"/>
      <c r="B1534" s="7"/>
    </row>
    <row r="1535" spans="1:2">
      <c r="A1535" s="4"/>
      <c r="B1535" s="7"/>
    </row>
    <row r="1536" spans="1:2">
      <c r="A1536" s="4"/>
      <c r="B1536" s="7"/>
    </row>
    <row r="1537" spans="1:2">
      <c r="A1537" s="4"/>
      <c r="B1537" s="7"/>
    </row>
    <row r="1538" spans="1:2">
      <c r="A1538" s="4"/>
      <c r="B1538" s="7"/>
    </row>
    <row r="1539" spans="1:2">
      <c r="A1539" s="4"/>
      <c r="B1539" s="7"/>
    </row>
    <row r="1540" spans="1:2">
      <c r="A1540" s="4"/>
      <c r="B1540" s="7"/>
    </row>
    <row r="1541" spans="1:2">
      <c r="A1541" s="4"/>
      <c r="B1541" s="7"/>
    </row>
    <row r="1542" spans="1:2">
      <c r="A1542" s="4"/>
      <c r="B1542" s="7"/>
    </row>
    <row r="1543" spans="1:2">
      <c r="A1543" s="4"/>
      <c r="B1543" s="7"/>
    </row>
    <row r="1544" spans="1:2">
      <c r="A1544" s="4"/>
      <c r="B1544" s="7"/>
    </row>
    <row r="1545" spans="1:2">
      <c r="A1545" s="4"/>
      <c r="B1545" s="7"/>
    </row>
    <row r="1546" spans="1:2">
      <c r="A1546" s="4"/>
      <c r="B1546" s="7"/>
    </row>
    <row r="1547" spans="1:2">
      <c r="A1547" s="4"/>
      <c r="B1547" s="7"/>
    </row>
    <row r="1548" spans="1:2">
      <c r="A1548" s="4"/>
      <c r="B1548" s="7"/>
    </row>
    <row r="1549" spans="1:2">
      <c r="A1549" s="4"/>
      <c r="B1549" s="7"/>
    </row>
    <row r="1550" spans="1:2">
      <c r="A1550" s="4"/>
      <c r="B1550" s="7"/>
    </row>
    <row r="1551" spans="1:2">
      <c r="A1551" s="4"/>
      <c r="B1551" s="7"/>
    </row>
    <row r="1552" spans="1:2">
      <c r="A1552" s="4"/>
      <c r="B1552" s="7"/>
    </row>
    <row r="1553" spans="1:2">
      <c r="A1553" s="4"/>
      <c r="B1553" s="7"/>
    </row>
    <row r="1554" spans="1:2">
      <c r="A1554" s="4"/>
      <c r="B1554" s="7"/>
    </row>
    <row r="1555" spans="1:2">
      <c r="A1555" s="4"/>
      <c r="B1555" s="7"/>
    </row>
    <row r="1556" spans="1:2">
      <c r="A1556" s="4"/>
      <c r="B1556" s="7"/>
    </row>
    <row r="1557" spans="1:2">
      <c r="A1557" s="4"/>
      <c r="B1557" s="7"/>
    </row>
    <row r="1558" spans="1:2">
      <c r="A1558" s="4"/>
      <c r="B1558" s="7"/>
    </row>
    <row r="1559" spans="1:2">
      <c r="A1559" s="4"/>
      <c r="B1559" s="7"/>
    </row>
    <row r="1560" spans="1:2">
      <c r="A1560" s="4"/>
      <c r="B1560" s="7"/>
    </row>
    <row r="1561" spans="1:2">
      <c r="A1561" s="4"/>
      <c r="B1561" s="7"/>
    </row>
    <row r="1562" spans="1:2">
      <c r="A1562" s="4"/>
      <c r="B1562" s="7"/>
    </row>
    <row r="1563" spans="1:2">
      <c r="A1563" s="4"/>
      <c r="B1563" s="7"/>
    </row>
    <row r="1564" spans="1:2">
      <c r="A1564" s="4"/>
      <c r="B1564" s="7"/>
    </row>
    <row r="1565" spans="1:2">
      <c r="A1565" s="4"/>
      <c r="B1565" s="7"/>
    </row>
    <row r="1566" spans="1:2">
      <c r="A1566" s="4"/>
      <c r="B1566" s="7"/>
    </row>
    <row r="1567" spans="1:2">
      <c r="A1567" s="4"/>
      <c r="B1567" s="7"/>
    </row>
    <row r="1568" spans="1:2">
      <c r="A1568" s="4"/>
      <c r="B1568" s="7"/>
    </row>
    <row r="1569" spans="1:2">
      <c r="A1569" s="4"/>
      <c r="B1569" s="7"/>
    </row>
    <row r="1570" spans="1:2">
      <c r="A1570" s="4"/>
      <c r="B1570" s="7"/>
    </row>
    <row r="1571" spans="1:2">
      <c r="A1571" s="4"/>
      <c r="B1571" s="7"/>
    </row>
    <row r="1572" spans="1:2">
      <c r="A1572" s="4"/>
      <c r="B1572" s="7"/>
    </row>
    <row r="1573" spans="1:2">
      <c r="A1573" s="4"/>
      <c r="B1573" s="7"/>
    </row>
    <row r="1574" spans="1:2">
      <c r="A1574" s="4"/>
      <c r="B1574" s="7"/>
    </row>
    <row r="1575" spans="1:2">
      <c r="A1575" s="4"/>
      <c r="B1575" s="7"/>
    </row>
    <row r="1576" spans="1:2">
      <c r="A1576" s="4"/>
      <c r="B1576" s="7"/>
    </row>
    <row r="1577" spans="1:2">
      <c r="A1577" s="4"/>
      <c r="B1577" s="7"/>
    </row>
    <row r="1578" spans="1:2">
      <c r="A1578" s="4"/>
      <c r="B1578" s="7"/>
    </row>
    <row r="1579" spans="1:2">
      <c r="A1579" s="4"/>
      <c r="B1579" s="7"/>
    </row>
    <row r="1580" spans="1:2">
      <c r="A1580" s="4"/>
      <c r="B1580" s="7"/>
    </row>
    <row r="1581" spans="1:2">
      <c r="A1581" s="4"/>
      <c r="B1581" s="7"/>
    </row>
    <row r="1582" spans="1:2">
      <c r="A1582" s="4"/>
      <c r="B1582" s="7"/>
    </row>
    <row r="1583" spans="1:2">
      <c r="A1583" s="4"/>
      <c r="B1583" s="7"/>
    </row>
    <row r="1584" spans="1:2">
      <c r="A1584" s="4"/>
      <c r="B1584" s="7"/>
    </row>
    <row r="1585" spans="1:2">
      <c r="A1585" s="4"/>
      <c r="B1585" s="7"/>
    </row>
    <row r="1586" spans="1:2">
      <c r="A1586" s="4"/>
      <c r="B1586" s="7"/>
    </row>
    <row r="1587" spans="1:2">
      <c r="A1587" s="4"/>
      <c r="B1587" s="7"/>
    </row>
    <row r="1588" spans="1:2">
      <c r="A1588" s="4"/>
      <c r="B1588" s="7"/>
    </row>
    <row r="1589" spans="1:2">
      <c r="A1589" s="4"/>
      <c r="B1589" s="7"/>
    </row>
    <row r="1590" spans="1:2">
      <c r="A1590" s="4"/>
      <c r="B1590" s="7"/>
    </row>
    <row r="1591" spans="1:2">
      <c r="A1591" s="4"/>
      <c r="B1591" s="7"/>
    </row>
    <row r="1592" spans="1:2">
      <c r="A1592" s="4"/>
      <c r="B1592" s="7"/>
    </row>
    <row r="1593" spans="1:2">
      <c r="A1593" s="4"/>
      <c r="B1593" s="7"/>
    </row>
    <row r="1594" spans="1:2">
      <c r="A1594" s="4"/>
      <c r="B1594" s="7"/>
    </row>
    <row r="1595" spans="1:2">
      <c r="A1595" s="4"/>
      <c r="B1595" s="7"/>
    </row>
    <row r="1596" spans="1:2">
      <c r="A1596" s="4"/>
      <c r="B1596" s="7"/>
    </row>
    <row r="1597" spans="1:2">
      <c r="A1597" s="4"/>
      <c r="B1597" s="7"/>
    </row>
    <row r="1598" spans="1:2">
      <c r="A1598" s="4"/>
      <c r="B1598" s="7"/>
    </row>
    <row r="1599" spans="1:2">
      <c r="A1599" s="4"/>
      <c r="B1599" s="7"/>
    </row>
    <row r="1600" spans="1:2">
      <c r="A1600" s="4"/>
      <c r="B1600" s="7"/>
    </row>
    <row r="1601" spans="1:2">
      <c r="A1601" s="4"/>
      <c r="B1601" s="7"/>
    </row>
    <row r="1602" spans="1:2">
      <c r="A1602" s="4"/>
      <c r="B1602" s="7"/>
    </row>
    <row r="1603" spans="1:2">
      <c r="A1603" s="4"/>
      <c r="B1603" s="7"/>
    </row>
    <row r="1604" spans="1:2">
      <c r="A1604" s="4"/>
      <c r="B1604" s="7"/>
    </row>
    <row r="1605" spans="1:2">
      <c r="A1605" s="4"/>
      <c r="B1605" s="7"/>
    </row>
    <row r="1606" spans="1:2">
      <c r="A1606" s="4"/>
      <c r="B1606" s="7"/>
    </row>
    <row r="1607" spans="1:2">
      <c r="A1607" s="4"/>
      <c r="B1607" s="7"/>
    </row>
    <row r="1608" spans="1:2">
      <c r="A1608" s="4"/>
      <c r="B1608" s="7"/>
    </row>
    <row r="1609" spans="1:2">
      <c r="A1609" s="4"/>
      <c r="B1609" s="7"/>
    </row>
    <row r="1610" spans="1:2">
      <c r="A1610" s="4"/>
      <c r="B1610" s="7"/>
    </row>
    <row r="1611" spans="1:2">
      <c r="A1611" s="4"/>
      <c r="B1611" s="7"/>
    </row>
    <row r="1612" spans="1:2">
      <c r="A1612" s="4"/>
      <c r="B1612" s="7"/>
    </row>
    <row r="1613" spans="1:2">
      <c r="A1613" s="4"/>
      <c r="B1613" s="7"/>
    </row>
    <row r="1614" spans="1:2">
      <c r="A1614" s="4"/>
      <c r="B1614" s="7"/>
    </row>
    <row r="1615" spans="1:2">
      <c r="A1615" s="4"/>
      <c r="B1615" s="7"/>
    </row>
    <row r="1616" spans="1:2">
      <c r="A1616" s="4"/>
      <c r="B1616" s="7"/>
    </row>
    <row r="1617" spans="1:2">
      <c r="A1617" s="4"/>
      <c r="B1617" s="7"/>
    </row>
    <row r="1618" spans="1:2">
      <c r="A1618" s="4"/>
      <c r="B1618" s="7"/>
    </row>
    <row r="1619" spans="1:2">
      <c r="A1619" s="4"/>
      <c r="B1619" s="7"/>
    </row>
    <row r="1620" spans="1:2">
      <c r="A1620" s="4"/>
      <c r="B1620" s="7"/>
    </row>
    <row r="1621" spans="1:2">
      <c r="A1621" s="4"/>
      <c r="B1621" s="7"/>
    </row>
    <row r="1622" spans="1:2">
      <c r="A1622" s="4"/>
      <c r="B1622" s="7"/>
    </row>
    <row r="1623" spans="1:2">
      <c r="A1623" s="4"/>
      <c r="B1623" s="7"/>
    </row>
    <row r="1624" spans="1:2">
      <c r="A1624" s="4"/>
      <c r="B1624" s="7"/>
    </row>
    <row r="1625" spans="1:2">
      <c r="A1625" s="4"/>
      <c r="B1625" s="7"/>
    </row>
    <row r="1626" spans="1:2">
      <c r="A1626" s="4"/>
      <c r="B1626" s="7"/>
    </row>
    <row r="1627" spans="1:2">
      <c r="A1627" s="4"/>
      <c r="B1627" s="7"/>
    </row>
    <row r="1628" spans="1:2">
      <c r="A1628" s="4"/>
      <c r="B1628" s="7"/>
    </row>
    <row r="1629" spans="1:2">
      <c r="A1629" s="4"/>
      <c r="B1629" s="7"/>
    </row>
    <row r="1630" spans="1:2">
      <c r="A1630" s="4"/>
      <c r="B1630" s="7"/>
    </row>
    <row r="1631" spans="1:2">
      <c r="A1631" s="4"/>
      <c r="B1631" s="7"/>
    </row>
    <row r="1632" spans="1:2">
      <c r="A1632" s="4"/>
      <c r="B1632" s="7"/>
    </row>
    <row r="1633" spans="1:2">
      <c r="A1633" s="4"/>
      <c r="B1633" s="7"/>
    </row>
    <row r="1634" spans="1:2">
      <c r="A1634" s="4"/>
      <c r="B1634" s="7"/>
    </row>
    <row r="1635" spans="1:2">
      <c r="A1635" s="4"/>
      <c r="B1635" s="7"/>
    </row>
    <row r="1636" spans="1:2">
      <c r="A1636" s="4"/>
      <c r="B1636" s="7"/>
    </row>
    <row r="1637" spans="1:2">
      <c r="A1637" s="4"/>
      <c r="B1637" s="7"/>
    </row>
    <row r="1638" spans="1:2">
      <c r="A1638" s="4"/>
      <c r="B1638" s="7"/>
    </row>
    <row r="1639" spans="1:2">
      <c r="A1639" s="4"/>
      <c r="B1639" s="7"/>
    </row>
    <row r="1640" spans="1:2">
      <c r="A1640" s="4"/>
      <c r="B1640" s="7"/>
    </row>
    <row r="1641" spans="1:2">
      <c r="A1641" s="4"/>
      <c r="B1641" s="7"/>
    </row>
    <row r="1642" spans="1:2">
      <c r="A1642" s="4"/>
      <c r="B1642" s="7"/>
    </row>
    <row r="1643" spans="1:2">
      <c r="A1643" s="4"/>
      <c r="B1643" s="7"/>
    </row>
    <row r="1644" spans="1:2">
      <c r="A1644" s="4"/>
      <c r="B1644" s="7"/>
    </row>
    <row r="1645" spans="1:2">
      <c r="A1645" s="4"/>
      <c r="B1645" s="7"/>
    </row>
    <row r="1646" spans="1:2">
      <c r="A1646" s="4"/>
      <c r="B1646" s="7"/>
    </row>
    <row r="1647" spans="1:2">
      <c r="A1647" s="4"/>
      <c r="B1647" s="7"/>
    </row>
    <row r="1648" spans="1:2">
      <c r="A1648" s="4"/>
      <c r="B1648" s="7"/>
    </row>
    <row r="1649" spans="1:2">
      <c r="A1649" s="4"/>
      <c r="B1649" s="7"/>
    </row>
    <row r="1650" spans="1:2">
      <c r="A1650" s="4"/>
      <c r="B1650" s="7"/>
    </row>
    <row r="1651" spans="1:2">
      <c r="A1651" s="4"/>
      <c r="B1651" s="7"/>
    </row>
    <row r="1652" spans="1:2">
      <c r="A1652" s="4"/>
      <c r="B1652" s="7"/>
    </row>
    <row r="1653" spans="1:2">
      <c r="A1653" s="4"/>
      <c r="B1653" s="7"/>
    </row>
    <row r="1654" spans="1:2">
      <c r="A1654" s="4"/>
      <c r="B1654" s="7"/>
    </row>
    <row r="1655" spans="1:2">
      <c r="A1655" s="4"/>
      <c r="B1655" s="7"/>
    </row>
    <row r="1656" spans="1:2">
      <c r="A1656" s="4"/>
      <c r="B1656" s="7"/>
    </row>
    <row r="1657" spans="1:2">
      <c r="A1657" s="4"/>
      <c r="B1657" s="7"/>
    </row>
    <row r="1658" spans="1:2">
      <c r="A1658" s="4"/>
      <c r="B1658" s="7"/>
    </row>
    <row r="1659" spans="1:2">
      <c r="A1659" s="4"/>
      <c r="B1659" s="7"/>
    </row>
    <row r="1660" spans="1:2">
      <c r="A1660" s="4"/>
      <c r="B1660" s="7"/>
    </row>
    <row r="1661" spans="1:2">
      <c r="A1661" s="4"/>
      <c r="B1661" s="7"/>
    </row>
    <row r="1662" spans="1:2">
      <c r="A1662" s="4"/>
      <c r="B1662" s="7"/>
    </row>
    <row r="1663" spans="1:2">
      <c r="A1663" s="4"/>
      <c r="B1663" s="7"/>
    </row>
    <row r="1664" spans="1:2">
      <c r="A1664" s="4"/>
      <c r="B1664" s="7"/>
    </row>
    <row r="1665" spans="1:2">
      <c r="A1665" s="4"/>
      <c r="B1665" s="7"/>
    </row>
    <row r="1666" spans="1:2">
      <c r="A1666" s="4"/>
      <c r="B1666" s="7"/>
    </row>
    <row r="1667" spans="1:2">
      <c r="A1667" s="4"/>
      <c r="B1667" s="7"/>
    </row>
    <row r="1668" spans="1:2">
      <c r="A1668" s="4"/>
      <c r="B1668" s="7"/>
    </row>
    <row r="1669" spans="1:2">
      <c r="A1669" s="4"/>
      <c r="B1669" s="7"/>
    </row>
    <row r="1670" spans="1:2">
      <c r="A1670" s="4"/>
      <c r="B1670" s="7"/>
    </row>
    <row r="1671" spans="1:2">
      <c r="A1671" s="4"/>
      <c r="B1671" s="7"/>
    </row>
    <row r="1672" spans="1:2">
      <c r="A1672" s="4"/>
      <c r="B1672" s="7"/>
    </row>
    <row r="1673" spans="1:2">
      <c r="A1673" s="4"/>
      <c r="B1673" s="7"/>
    </row>
    <row r="1674" spans="1:2">
      <c r="A1674" s="4"/>
      <c r="B1674" s="7"/>
    </row>
    <row r="1675" spans="1:2">
      <c r="A1675" s="4"/>
      <c r="B1675" s="7"/>
    </row>
    <row r="1676" spans="1:2">
      <c r="A1676" s="4"/>
      <c r="B1676" s="7"/>
    </row>
    <row r="1677" spans="1:2">
      <c r="A1677" s="4"/>
      <c r="B1677" s="7"/>
    </row>
    <row r="1678" spans="1:2">
      <c r="A1678" s="4"/>
      <c r="B1678" s="7"/>
    </row>
    <row r="1679" spans="1:2">
      <c r="A1679" s="4"/>
      <c r="B1679" s="7"/>
    </row>
    <row r="1680" spans="1:2">
      <c r="A1680" s="4"/>
      <c r="B1680" s="7"/>
    </row>
    <row r="1681" spans="1:2">
      <c r="A1681" s="4"/>
      <c r="B1681" s="7"/>
    </row>
    <row r="1682" spans="1:2">
      <c r="A1682" s="4"/>
      <c r="B1682" s="7"/>
    </row>
    <row r="1683" spans="1:2">
      <c r="A1683" s="4"/>
      <c r="B1683" s="7"/>
    </row>
    <row r="1684" spans="1:2">
      <c r="A1684" s="4"/>
      <c r="B1684" s="7"/>
    </row>
    <row r="1685" spans="1:2">
      <c r="A1685" s="4"/>
      <c r="B1685" s="7"/>
    </row>
    <row r="1686" spans="1:2">
      <c r="A1686" s="4"/>
      <c r="B1686" s="7"/>
    </row>
    <row r="1687" spans="1:2">
      <c r="A1687" s="4"/>
      <c r="B1687" s="7"/>
    </row>
    <row r="1688" spans="1:2">
      <c r="A1688" s="4"/>
      <c r="B1688" s="7"/>
    </row>
    <row r="1689" spans="1:2">
      <c r="A1689" s="4"/>
      <c r="B1689" s="7"/>
    </row>
    <row r="1690" spans="1:2">
      <c r="A1690" s="4"/>
      <c r="B1690" s="7"/>
    </row>
    <row r="1691" spans="1:2">
      <c r="A1691" s="4"/>
      <c r="B1691" s="7"/>
    </row>
    <row r="1692" spans="1:2">
      <c r="A1692" s="4"/>
      <c r="B1692" s="7"/>
    </row>
    <row r="1693" spans="1:2">
      <c r="A1693" s="4"/>
      <c r="B1693" s="7"/>
    </row>
    <row r="1694" spans="1:2">
      <c r="A1694" s="4"/>
      <c r="B1694" s="7"/>
    </row>
    <row r="1695" spans="1:2">
      <c r="A1695" s="4"/>
      <c r="B1695" s="7"/>
    </row>
    <row r="1696" spans="1:2">
      <c r="A1696" s="4"/>
      <c r="B1696" s="7"/>
    </row>
    <row r="1697" spans="1:2">
      <c r="A1697" s="4"/>
      <c r="B1697" s="7"/>
    </row>
    <row r="1698" spans="1:2">
      <c r="A1698" s="4"/>
      <c r="B1698" s="7"/>
    </row>
    <row r="1699" spans="1:2">
      <c r="A1699" s="4"/>
      <c r="B1699" s="7"/>
    </row>
    <row r="1700" spans="1:2">
      <c r="A1700" s="4"/>
      <c r="B1700" s="7"/>
    </row>
    <row r="1701" spans="1:2">
      <c r="A1701" s="4"/>
      <c r="B1701" s="7"/>
    </row>
    <row r="1702" spans="1:2">
      <c r="A1702" s="4"/>
      <c r="B1702" s="7"/>
    </row>
    <row r="1703" spans="1:2">
      <c r="A1703" s="4"/>
      <c r="B1703" s="7"/>
    </row>
    <row r="1704" spans="1:2">
      <c r="A1704" s="4"/>
      <c r="B1704" s="7"/>
    </row>
    <row r="1705" spans="1:2">
      <c r="A1705" s="4"/>
      <c r="B1705" s="7"/>
    </row>
    <row r="1706" spans="1:2">
      <c r="A1706" s="4"/>
      <c r="B1706" s="7"/>
    </row>
    <row r="1707" spans="1:2">
      <c r="A1707" s="4"/>
      <c r="B1707" s="7"/>
    </row>
    <row r="1708" spans="1:2">
      <c r="A1708" s="4"/>
      <c r="B1708" s="7"/>
    </row>
    <row r="1709" spans="1:2">
      <c r="A1709" s="4"/>
      <c r="B1709" s="7"/>
    </row>
    <row r="1710" spans="1:2">
      <c r="A1710" s="4"/>
      <c r="B1710" s="7"/>
    </row>
    <row r="1711" spans="1:2">
      <c r="A1711" s="4"/>
      <c r="B1711" s="7"/>
    </row>
    <row r="1712" spans="1:2">
      <c r="A1712" s="4"/>
      <c r="B1712" s="7"/>
    </row>
    <row r="1713" spans="1:2">
      <c r="A1713" s="4"/>
      <c r="B1713" s="7"/>
    </row>
    <row r="1714" spans="1:2">
      <c r="A1714" s="4"/>
      <c r="B1714" s="7"/>
    </row>
    <row r="1715" spans="1:2">
      <c r="A1715" s="4"/>
      <c r="B1715" s="7"/>
    </row>
    <row r="1716" spans="1:2">
      <c r="A1716" s="4"/>
      <c r="B1716" s="7"/>
    </row>
    <row r="1717" spans="1:2">
      <c r="A1717" s="4"/>
      <c r="B1717" s="7"/>
    </row>
    <row r="1718" spans="1:2">
      <c r="A1718" s="4"/>
      <c r="B1718" s="7"/>
    </row>
    <row r="1719" spans="1:2">
      <c r="A1719" s="4"/>
      <c r="B1719" s="7"/>
    </row>
    <row r="1720" spans="1:2">
      <c r="A1720" s="4"/>
      <c r="B1720" s="7"/>
    </row>
    <row r="1721" spans="1:2">
      <c r="A1721" s="4"/>
      <c r="B1721" s="7"/>
    </row>
    <row r="1722" spans="1:2">
      <c r="A1722" s="4"/>
      <c r="B1722" s="7"/>
    </row>
    <row r="1723" spans="1:2">
      <c r="A1723" s="4"/>
      <c r="B1723" s="7"/>
    </row>
    <row r="1724" spans="1:2">
      <c r="A1724" s="4"/>
      <c r="B1724" s="7"/>
    </row>
    <row r="1725" spans="1:2">
      <c r="A1725" s="4"/>
      <c r="B1725" s="7"/>
    </row>
    <row r="1726" spans="1:2">
      <c r="A1726" s="4"/>
      <c r="B1726" s="7"/>
    </row>
    <row r="1727" spans="1:2">
      <c r="A1727" s="4"/>
      <c r="B1727" s="7"/>
    </row>
    <row r="1728" spans="1:2">
      <c r="A1728" s="4"/>
      <c r="B1728" s="7"/>
    </row>
    <row r="1729" spans="1:2">
      <c r="A1729" s="4"/>
      <c r="B1729" s="7"/>
    </row>
    <row r="1730" spans="1:2">
      <c r="A1730" s="4"/>
      <c r="B1730" s="7"/>
    </row>
    <row r="1731" spans="1:2">
      <c r="A1731" s="4"/>
      <c r="B1731" s="7"/>
    </row>
    <row r="1732" spans="1:2">
      <c r="A1732" s="4"/>
      <c r="B1732" s="7"/>
    </row>
    <row r="1733" spans="1:2">
      <c r="A1733" s="4"/>
      <c r="B1733" s="7"/>
    </row>
    <row r="1734" spans="1:2">
      <c r="A1734" s="4"/>
      <c r="B1734" s="7"/>
    </row>
    <row r="1735" spans="1:2">
      <c r="A1735" s="4"/>
      <c r="B1735" s="7"/>
    </row>
    <row r="1736" spans="1:2">
      <c r="A1736" s="4"/>
      <c r="B1736" s="7"/>
    </row>
    <row r="1737" spans="1:2">
      <c r="A1737" s="4"/>
      <c r="B1737" s="7"/>
    </row>
    <row r="1738" spans="1:2">
      <c r="A1738" s="4"/>
      <c r="B1738" s="7"/>
    </row>
    <row r="1739" spans="1:2">
      <c r="A1739" s="4"/>
      <c r="B1739" s="7"/>
    </row>
    <row r="1740" spans="1:2">
      <c r="A1740" s="4"/>
      <c r="B1740" s="7"/>
    </row>
    <row r="1741" spans="1:2">
      <c r="A1741" s="4"/>
      <c r="B1741" s="7"/>
    </row>
    <row r="1742" spans="1:2">
      <c r="A1742" s="4"/>
      <c r="B1742" s="7"/>
    </row>
    <row r="1743" spans="1:2">
      <c r="A1743" s="4"/>
      <c r="B1743" s="7"/>
    </row>
    <row r="1744" spans="1:2">
      <c r="A1744" s="4"/>
      <c r="B1744" s="7"/>
    </row>
    <row r="1745" spans="1:2">
      <c r="A1745" s="4"/>
      <c r="B1745" s="7"/>
    </row>
    <row r="1746" spans="1:2">
      <c r="A1746" s="4"/>
      <c r="B1746" s="7"/>
    </row>
    <row r="1747" spans="1:2">
      <c r="A1747" s="4"/>
      <c r="B1747" s="7"/>
    </row>
    <row r="1748" spans="1:2">
      <c r="A1748" s="4"/>
      <c r="B1748" s="7"/>
    </row>
    <row r="1749" spans="1:2">
      <c r="A1749" s="4"/>
      <c r="B1749" s="7"/>
    </row>
    <row r="1750" spans="1:2">
      <c r="A1750" s="4"/>
      <c r="B1750" s="7"/>
    </row>
    <row r="1751" spans="1:2">
      <c r="A1751" s="4"/>
      <c r="B1751" s="7"/>
    </row>
    <row r="1752" spans="1:2">
      <c r="A1752" s="4"/>
      <c r="B1752" s="7"/>
    </row>
    <row r="1753" spans="1:2">
      <c r="A1753" s="4"/>
      <c r="B1753" s="7"/>
    </row>
    <row r="1754" spans="1:2">
      <c r="A1754" s="4"/>
      <c r="B1754" s="7"/>
    </row>
    <row r="1755" spans="1:2">
      <c r="A1755" s="4"/>
      <c r="B1755" s="7"/>
    </row>
    <row r="1756" spans="1:2">
      <c r="A1756" s="4"/>
      <c r="B1756" s="7"/>
    </row>
    <row r="1757" spans="1:2">
      <c r="A1757" s="4"/>
      <c r="B1757" s="7"/>
    </row>
    <row r="1758" spans="1:2">
      <c r="A1758" s="4"/>
      <c r="B1758" s="7"/>
    </row>
    <row r="1759" spans="1:2">
      <c r="A1759" s="4"/>
      <c r="B1759" s="7"/>
    </row>
    <row r="1760" spans="1:2">
      <c r="A1760" s="4"/>
      <c r="B1760" s="7"/>
    </row>
    <row r="1761" spans="1:2">
      <c r="A1761" s="4"/>
      <c r="B1761" s="7"/>
    </row>
    <row r="1762" spans="1:2">
      <c r="A1762" s="4"/>
      <c r="B1762" s="7"/>
    </row>
    <row r="1763" spans="1:2">
      <c r="A1763" s="4"/>
      <c r="B1763" s="7"/>
    </row>
    <row r="1764" spans="1:2">
      <c r="A1764" s="4"/>
      <c r="B1764" s="7"/>
    </row>
    <row r="1765" spans="1:2">
      <c r="A1765" s="4"/>
      <c r="B1765" s="7"/>
    </row>
    <row r="1766" spans="1:2">
      <c r="A1766" s="4"/>
      <c r="B1766" s="7"/>
    </row>
    <row r="1767" spans="1:2">
      <c r="A1767" s="4"/>
      <c r="B1767" s="7"/>
    </row>
    <row r="1768" spans="1:2">
      <c r="A1768" s="4"/>
      <c r="B1768" s="7"/>
    </row>
    <row r="1769" spans="1:2">
      <c r="A1769" s="4"/>
      <c r="B1769" s="7"/>
    </row>
    <row r="1770" spans="1:2">
      <c r="A1770" s="4"/>
      <c r="B1770" s="7"/>
    </row>
    <row r="1771" spans="1:2">
      <c r="A1771" s="4"/>
      <c r="B1771" s="7"/>
    </row>
    <row r="1772" spans="1:2">
      <c r="A1772" s="4"/>
      <c r="B1772" s="7"/>
    </row>
    <row r="1773" spans="1:2">
      <c r="A1773" s="4"/>
      <c r="B1773" s="7"/>
    </row>
    <row r="1774" spans="1:2">
      <c r="A1774" s="4"/>
      <c r="B1774" s="7"/>
    </row>
    <row r="1775" spans="1:2">
      <c r="A1775" s="4"/>
      <c r="B1775" s="7"/>
    </row>
    <row r="1776" spans="1:2">
      <c r="A1776" s="4"/>
      <c r="B1776" s="7"/>
    </row>
    <row r="1777" spans="1:2">
      <c r="A1777" s="4"/>
      <c r="B1777" s="7"/>
    </row>
    <row r="1778" spans="1:2">
      <c r="A1778" s="4"/>
      <c r="B1778" s="7"/>
    </row>
    <row r="1779" spans="1:2">
      <c r="A1779" s="4"/>
      <c r="B1779" s="7"/>
    </row>
    <row r="1780" spans="1:2">
      <c r="A1780" s="4"/>
      <c r="B1780" s="7"/>
    </row>
    <row r="1781" spans="1:2">
      <c r="A1781" s="4"/>
      <c r="B1781" s="7"/>
    </row>
    <row r="1782" spans="1:2">
      <c r="A1782" s="4"/>
      <c r="B1782" s="7"/>
    </row>
    <row r="1783" spans="1:2">
      <c r="A1783" s="4"/>
      <c r="B1783" s="7"/>
    </row>
    <row r="1784" spans="1:2">
      <c r="A1784" s="4"/>
      <c r="B1784" s="7"/>
    </row>
    <row r="1785" spans="1:2">
      <c r="A1785" s="4"/>
      <c r="B1785" s="7"/>
    </row>
    <row r="1786" spans="1:2">
      <c r="A1786" s="4"/>
      <c r="B1786" s="7"/>
    </row>
    <row r="1787" spans="1:2">
      <c r="A1787" s="4"/>
      <c r="B1787" s="7"/>
    </row>
    <row r="1788" spans="1:2">
      <c r="A1788" s="4"/>
      <c r="B1788" s="7"/>
    </row>
    <row r="1789" spans="1:2">
      <c r="A1789" s="4"/>
      <c r="B1789" s="7"/>
    </row>
    <row r="1790" spans="1:2">
      <c r="A1790" s="4"/>
      <c r="B1790" s="7"/>
    </row>
    <row r="1791" spans="1:2">
      <c r="A1791" s="4"/>
      <c r="B1791" s="7"/>
    </row>
    <row r="1792" spans="1:2">
      <c r="A1792" s="4"/>
      <c r="B1792" s="7"/>
    </row>
    <row r="1793" spans="1:2">
      <c r="A1793" s="4"/>
      <c r="B1793" s="7"/>
    </row>
    <row r="1794" spans="1:2">
      <c r="A1794" s="4"/>
      <c r="B1794" s="7"/>
    </row>
    <row r="1795" spans="1:2">
      <c r="A1795" s="4"/>
      <c r="B1795" s="7"/>
    </row>
    <row r="1796" spans="1:2">
      <c r="A1796" s="4"/>
      <c r="B1796" s="7"/>
    </row>
    <row r="1797" spans="1:2">
      <c r="A1797" s="4"/>
      <c r="B1797" s="7"/>
    </row>
    <row r="1798" spans="1:2">
      <c r="A1798" s="4"/>
      <c r="B1798" s="7"/>
    </row>
    <row r="1799" spans="1:2">
      <c r="A1799" s="4"/>
      <c r="B1799" s="7"/>
    </row>
    <row r="1800" spans="1:2">
      <c r="A1800" s="4"/>
      <c r="B1800" s="7"/>
    </row>
    <row r="1801" spans="1:2">
      <c r="A1801" s="4"/>
      <c r="B1801" s="7"/>
    </row>
    <row r="1802" spans="1:2">
      <c r="A1802" s="4"/>
      <c r="B1802" s="7"/>
    </row>
    <row r="1803" spans="1:2">
      <c r="A1803" s="4"/>
      <c r="B1803" s="7"/>
    </row>
    <row r="1804" spans="1:2">
      <c r="A1804" s="4"/>
      <c r="B1804" s="7"/>
    </row>
    <row r="1805" spans="1:2">
      <c r="A1805" s="4"/>
      <c r="B1805" s="7"/>
    </row>
    <row r="1806" spans="1:2">
      <c r="A1806" s="4"/>
      <c r="B1806" s="7"/>
    </row>
    <row r="1807" spans="1:2">
      <c r="A1807" s="4"/>
      <c r="B1807" s="7"/>
    </row>
    <row r="1808" spans="1:2">
      <c r="A1808" s="4"/>
      <c r="B1808" s="7"/>
    </row>
    <row r="1809" spans="1:2">
      <c r="A1809" s="4"/>
      <c r="B1809" s="7"/>
    </row>
    <row r="1810" spans="1:2">
      <c r="A1810" s="4"/>
      <c r="B1810" s="7"/>
    </row>
    <row r="1811" spans="1:2">
      <c r="A1811" s="4"/>
      <c r="B1811" s="7"/>
    </row>
    <row r="1812" spans="1:2">
      <c r="A1812" s="4"/>
      <c r="B1812" s="7"/>
    </row>
    <row r="1813" spans="1:2">
      <c r="A1813" s="4"/>
      <c r="B1813" s="7"/>
    </row>
    <row r="1814" spans="1:2">
      <c r="A1814" s="4"/>
      <c r="B1814" s="7"/>
    </row>
    <row r="1815" spans="1:2">
      <c r="A1815" s="4"/>
      <c r="B1815" s="7"/>
    </row>
    <row r="1816" spans="1:2">
      <c r="A1816" s="4"/>
      <c r="B1816" s="7"/>
    </row>
    <row r="1817" spans="1:2">
      <c r="A1817" s="4"/>
      <c r="B1817" s="7"/>
    </row>
    <row r="1818" spans="1:2">
      <c r="A1818" s="4"/>
      <c r="B1818" s="7"/>
    </row>
    <row r="1819" spans="1:2">
      <c r="A1819" s="4"/>
      <c r="B1819" s="7"/>
    </row>
    <row r="1820" spans="1:2">
      <c r="A1820" s="4"/>
      <c r="B1820" s="7"/>
    </row>
    <row r="1821" spans="1:2">
      <c r="A1821" s="4"/>
      <c r="B1821" s="7"/>
    </row>
    <row r="1822" spans="1:2">
      <c r="A1822" s="4"/>
      <c r="B1822" s="7"/>
    </row>
    <row r="1823" spans="1:2">
      <c r="A1823" s="4"/>
      <c r="B1823" s="7"/>
    </row>
    <row r="1824" spans="1:2">
      <c r="A1824" s="4"/>
      <c r="B1824" s="7"/>
    </row>
    <row r="1825" spans="1:2">
      <c r="A1825" s="4"/>
      <c r="B1825" s="7"/>
    </row>
    <row r="1826" spans="1:2">
      <c r="A1826" s="4"/>
      <c r="B1826" s="7"/>
    </row>
    <row r="1827" spans="1:2">
      <c r="A1827" s="4"/>
      <c r="B1827" s="7"/>
    </row>
    <row r="1828" spans="1:2">
      <c r="A1828" s="4"/>
      <c r="B1828" s="7"/>
    </row>
    <row r="1829" spans="1:2">
      <c r="A1829" s="4"/>
      <c r="B1829" s="7"/>
    </row>
    <row r="1830" spans="1:2">
      <c r="A1830" s="4"/>
      <c r="B1830" s="7"/>
    </row>
    <row r="1831" spans="1:2">
      <c r="A1831" s="4"/>
      <c r="B1831" s="7"/>
    </row>
    <row r="1832" spans="1:2">
      <c r="A1832" s="4"/>
      <c r="B1832" s="7"/>
    </row>
    <row r="1833" spans="1:2">
      <c r="A1833" s="4"/>
      <c r="B1833" s="7"/>
    </row>
    <row r="1834" spans="1:2">
      <c r="A1834" s="4"/>
      <c r="B1834" s="7"/>
    </row>
    <row r="1835" spans="1:2">
      <c r="A1835" s="4"/>
      <c r="B1835" s="7"/>
    </row>
    <row r="1836" spans="1:2">
      <c r="A1836" s="4"/>
      <c r="B1836" s="7"/>
    </row>
    <row r="1837" spans="1:2">
      <c r="A1837" s="4"/>
      <c r="B1837" s="7"/>
    </row>
    <row r="1838" spans="1:2">
      <c r="A1838" s="4"/>
      <c r="B1838" s="7"/>
    </row>
    <row r="1839" spans="1:2">
      <c r="A1839" s="4"/>
      <c r="B1839" s="7"/>
    </row>
    <row r="1840" spans="1:2">
      <c r="A1840" s="4"/>
      <c r="B1840" s="7"/>
    </row>
    <row r="1841" spans="1:2">
      <c r="A1841" s="4"/>
      <c r="B1841" s="7"/>
    </row>
    <row r="1842" spans="1:2">
      <c r="A1842" s="4"/>
      <c r="B1842" s="7"/>
    </row>
    <row r="1843" spans="1:2">
      <c r="A1843" s="4"/>
      <c r="B1843" s="7"/>
    </row>
    <row r="1844" spans="1:2">
      <c r="A1844" s="4"/>
      <c r="B1844" s="7"/>
    </row>
    <row r="1845" spans="1:2">
      <c r="A1845" s="4"/>
      <c r="B1845" s="7"/>
    </row>
    <row r="1846" spans="1:2">
      <c r="A1846" s="4"/>
      <c r="B1846" s="7"/>
    </row>
    <row r="1847" spans="1:2">
      <c r="A1847" s="4"/>
      <c r="B1847" s="7"/>
    </row>
    <row r="1848" spans="1:2">
      <c r="A1848" s="4"/>
      <c r="B1848" s="7"/>
    </row>
    <row r="1849" spans="1:2">
      <c r="A1849" s="4"/>
      <c r="B1849" s="7"/>
    </row>
    <row r="1850" spans="1:2">
      <c r="A1850" s="4"/>
      <c r="B1850" s="7"/>
    </row>
    <row r="1851" spans="1:2">
      <c r="A1851" s="4"/>
      <c r="B1851" s="7"/>
    </row>
    <row r="1852" spans="1:2">
      <c r="A1852" s="4"/>
      <c r="B1852" s="7"/>
    </row>
    <row r="1853" spans="1:2">
      <c r="A1853" s="4"/>
      <c r="B1853" s="7"/>
    </row>
    <row r="1854" spans="1:2">
      <c r="A1854" s="4"/>
      <c r="B1854" s="7"/>
    </row>
    <row r="1855" spans="1:2">
      <c r="A1855" s="4"/>
      <c r="B1855" s="7"/>
    </row>
    <row r="1856" spans="1:2">
      <c r="A1856" s="4"/>
      <c r="B1856" s="7"/>
    </row>
    <row r="1857" spans="1:2">
      <c r="A1857" s="4"/>
      <c r="B1857" s="7"/>
    </row>
    <row r="1858" spans="1:2">
      <c r="A1858" s="4"/>
      <c r="B1858" s="7"/>
    </row>
    <row r="1859" spans="1:2">
      <c r="A1859" s="4"/>
      <c r="B1859" s="7"/>
    </row>
    <row r="1860" spans="1:2">
      <c r="A1860" s="4"/>
      <c r="B1860" s="7"/>
    </row>
    <row r="1861" spans="1:2">
      <c r="A1861" s="4"/>
      <c r="B1861" s="7"/>
    </row>
    <row r="1862" spans="1:2">
      <c r="A1862" s="4"/>
      <c r="B1862" s="7"/>
    </row>
    <row r="1863" spans="1:2">
      <c r="A1863" s="4"/>
      <c r="B1863" s="7"/>
    </row>
    <row r="1864" spans="1:2">
      <c r="A1864" s="4"/>
      <c r="B1864" s="7"/>
    </row>
    <row r="1865" spans="1:2">
      <c r="A1865" s="4"/>
      <c r="B1865" s="7"/>
    </row>
    <row r="1866" spans="1:2">
      <c r="A1866" s="4"/>
      <c r="B1866" s="7"/>
    </row>
    <row r="1867" spans="1:2">
      <c r="A1867" s="4"/>
      <c r="B1867" s="7"/>
    </row>
    <row r="1868" spans="1:2">
      <c r="A1868" s="4"/>
      <c r="B1868" s="7"/>
    </row>
    <row r="1869" spans="1:2">
      <c r="A1869" s="4"/>
      <c r="B1869" s="7"/>
    </row>
    <row r="1870" spans="1:2">
      <c r="A1870" s="4"/>
      <c r="B1870" s="7"/>
    </row>
    <row r="1871" spans="1:2">
      <c r="A1871" s="4"/>
      <c r="B1871" s="7"/>
    </row>
    <row r="1872" spans="1:2">
      <c r="A1872" s="4"/>
      <c r="B1872" s="7"/>
    </row>
    <row r="1873" spans="1:2">
      <c r="A1873" s="4"/>
      <c r="B1873" s="7"/>
    </row>
    <row r="1874" spans="1:2">
      <c r="A1874" s="4"/>
      <c r="B1874" s="7"/>
    </row>
    <row r="1875" spans="1:2">
      <c r="A1875" s="4"/>
      <c r="B1875" s="7"/>
    </row>
    <row r="1876" spans="1:2">
      <c r="A1876" s="4"/>
      <c r="B1876" s="7"/>
    </row>
    <row r="1877" spans="1:2">
      <c r="A1877" s="4"/>
      <c r="B1877" s="7"/>
    </row>
    <row r="1878" spans="1:2">
      <c r="A1878" s="4"/>
      <c r="B1878" s="7"/>
    </row>
    <row r="1879" spans="1:2">
      <c r="A1879" s="4"/>
      <c r="B1879" s="7"/>
    </row>
    <row r="1880" spans="1:2">
      <c r="A1880" s="4"/>
      <c r="B1880" s="7"/>
    </row>
    <row r="1881" spans="1:2">
      <c r="A1881" s="4"/>
      <c r="B1881" s="7"/>
    </row>
    <row r="1882" spans="1:2">
      <c r="A1882" s="4"/>
      <c r="B1882" s="7"/>
    </row>
    <row r="1883" spans="1:2">
      <c r="A1883" s="4"/>
      <c r="B1883" s="7"/>
    </row>
    <row r="1884" spans="1:2">
      <c r="A1884" s="4"/>
      <c r="B1884" s="7"/>
    </row>
    <row r="1885" spans="1:2">
      <c r="A1885" s="4"/>
      <c r="B1885" s="7"/>
    </row>
    <row r="1886" spans="1:2">
      <c r="A1886" s="4"/>
      <c r="B1886" s="7"/>
    </row>
    <row r="1887" spans="1:2">
      <c r="A1887" s="4"/>
      <c r="B1887" s="7"/>
    </row>
    <row r="1888" spans="1:2">
      <c r="A1888" s="4"/>
      <c r="B1888" s="7"/>
    </row>
    <row r="1889" spans="1:2">
      <c r="A1889" s="4"/>
      <c r="B1889" s="7"/>
    </row>
    <row r="1890" spans="1:2">
      <c r="A1890" s="4"/>
      <c r="B1890" s="7"/>
    </row>
    <row r="1891" spans="1:2">
      <c r="A1891" s="4"/>
      <c r="B1891" s="7"/>
    </row>
    <row r="1892" spans="1:2">
      <c r="A1892" s="4"/>
      <c r="B1892" s="7"/>
    </row>
    <row r="1893" spans="1:2">
      <c r="A1893" s="4"/>
      <c r="B1893" s="7"/>
    </row>
    <row r="1894" spans="1:2">
      <c r="A1894" s="4"/>
      <c r="B1894" s="7"/>
    </row>
    <row r="1895" spans="1:2">
      <c r="A1895" s="4"/>
      <c r="B1895" s="7"/>
    </row>
    <row r="1896" spans="1:2">
      <c r="A1896" s="4"/>
      <c r="B1896" s="7"/>
    </row>
    <row r="1897" spans="1:2">
      <c r="A1897" s="4"/>
      <c r="B1897" s="7"/>
    </row>
    <row r="1898" spans="1:2">
      <c r="A1898" s="4"/>
      <c r="B1898" s="7"/>
    </row>
    <row r="1899" spans="1:2">
      <c r="A1899" s="4"/>
      <c r="B1899" s="7"/>
    </row>
    <row r="1900" spans="1:2">
      <c r="A1900" s="4"/>
      <c r="B1900" s="7"/>
    </row>
    <row r="1901" spans="1:2">
      <c r="A1901" s="4"/>
      <c r="B1901" s="7"/>
    </row>
    <row r="1902" spans="1:2">
      <c r="A1902" s="4"/>
      <c r="B1902" s="7"/>
    </row>
    <row r="1903" spans="1:2">
      <c r="A1903" s="4"/>
      <c r="B1903" s="7"/>
    </row>
    <row r="1904" spans="1:2">
      <c r="A1904" s="4"/>
      <c r="B1904" s="7"/>
    </row>
    <row r="1905" spans="1:2">
      <c r="A1905" s="4"/>
      <c r="B1905" s="7"/>
    </row>
    <row r="1906" spans="1:2">
      <c r="A1906" s="4"/>
      <c r="B1906" s="7"/>
    </row>
    <row r="1907" spans="1:2">
      <c r="A1907" s="4"/>
      <c r="B1907" s="7"/>
    </row>
    <row r="1908" spans="1:2">
      <c r="A1908" s="4"/>
      <c r="B1908" s="7"/>
    </row>
    <row r="1909" spans="1:2">
      <c r="A1909" s="4"/>
      <c r="B1909" s="7"/>
    </row>
    <row r="1910" spans="1:2">
      <c r="A1910" s="4"/>
      <c r="B1910" s="7"/>
    </row>
    <row r="1911" spans="1:2">
      <c r="A1911" s="4"/>
      <c r="B1911" s="7"/>
    </row>
    <row r="1912" spans="1:2">
      <c r="A1912" s="4"/>
      <c r="B1912" s="7"/>
    </row>
    <row r="1913" spans="1:2">
      <c r="A1913" s="4"/>
      <c r="B1913" s="7"/>
    </row>
    <row r="1914" spans="1:2">
      <c r="A1914" s="4"/>
      <c r="B1914" s="7"/>
    </row>
    <row r="1915" spans="1:2">
      <c r="A1915" s="4"/>
      <c r="B1915" s="7"/>
    </row>
    <row r="1916" spans="1:2">
      <c r="A1916" s="4"/>
      <c r="B1916" s="7"/>
    </row>
    <row r="1917" spans="1:2">
      <c r="A1917" s="4"/>
      <c r="B1917" s="7"/>
    </row>
    <row r="1918" spans="1:2">
      <c r="A1918" s="4"/>
      <c r="B1918" s="7"/>
    </row>
    <row r="1919" spans="1:2">
      <c r="A1919" s="4"/>
      <c r="B1919" s="7"/>
    </row>
    <row r="1920" spans="1:2">
      <c r="A1920" s="4"/>
      <c r="B1920" s="7"/>
    </row>
    <row r="1921" spans="1:2">
      <c r="A1921" s="4"/>
      <c r="B1921" s="7"/>
    </row>
    <row r="1922" spans="1:2">
      <c r="A1922" s="4"/>
      <c r="B1922" s="7"/>
    </row>
    <row r="1923" spans="1:2">
      <c r="A1923" s="4"/>
      <c r="B1923" s="7"/>
    </row>
    <row r="1924" spans="1:2">
      <c r="A1924" s="4"/>
      <c r="B1924" s="7"/>
    </row>
    <row r="1925" spans="1:2">
      <c r="A1925" s="4"/>
      <c r="B1925" s="7"/>
    </row>
    <row r="1926" spans="1:2">
      <c r="A1926" s="4"/>
      <c r="B1926" s="7"/>
    </row>
    <row r="1927" spans="1:2">
      <c r="A1927" s="4"/>
      <c r="B1927" s="7"/>
    </row>
    <row r="1928" spans="1:2">
      <c r="A1928" s="4"/>
      <c r="B1928" s="7"/>
    </row>
    <row r="1929" spans="1:2">
      <c r="A1929" s="4"/>
      <c r="B1929" s="7"/>
    </row>
    <row r="1930" spans="1:2">
      <c r="A1930" s="4"/>
      <c r="B1930" s="7"/>
    </row>
    <row r="1931" spans="1:2">
      <c r="A1931" s="4"/>
      <c r="B1931" s="7"/>
    </row>
    <row r="1932" spans="1:2">
      <c r="A1932" s="4"/>
      <c r="B1932" s="7"/>
    </row>
    <row r="1933" spans="1:2">
      <c r="A1933" s="4"/>
      <c r="B1933" s="7"/>
    </row>
    <row r="1934" spans="1:2">
      <c r="A1934" s="4"/>
      <c r="B1934" s="7"/>
    </row>
    <row r="1935" spans="1:2">
      <c r="A1935" s="4"/>
      <c r="B1935" s="7"/>
    </row>
    <row r="1936" spans="1:2">
      <c r="A1936" s="4"/>
      <c r="B1936" s="7"/>
    </row>
    <row r="1937" spans="1:2">
      <c r="A1937" s="4"/>
      <c r="B1937" s="7"/>
    </row>
    <row r="1938" spans="1:2">
      <c r="A1938" s="4"/>
      <c r="B1938" s="7"/>
    </row>
    <row r="1939" spans="1:2">
      <c r="A1939" s="4"/>
      <c r="B1939" s="7"/>
    </row>
    <row r="1940" spans="1:2">
      <c r="A1940" s="4"/>
      <c r="B1940" s="7"/>
    </row>
    <row r="1941" spans="1:2">
      <c r="A1941" s="4"/>
      <c r="B1941" s="7"/>
    </row>
    <row r="1942" spans="1:2">
      <c r="A1942" s="4"/>
      <c r="B1942" s="7"/>
    </row>
    <row r="1943" spans="1:2">
      <c r="A1943" s="4"/>
      <c r="B1943" s="7"/>
    </row>
    <row r="1944" spans="1:2">
      <c r="A1944" s="4"/>
      <c r="B1944" s="7"/>
    </row>
    <row r="1945" spans="1:2">
      <c r="A1945" s="4"/>
      <c r="B1945" s="7"/>
    </row>
    <row r="1946" spans="1:2">
      <c r="A1946" s="4"/>
      <c r="B1946" s="7"/>
    </row>
    <row r="1947" spans="1:2">
      <c r="A1947" s="4"/>
      <c r="B1947" s="7"/>
    </row>
    <row r="1948" spans="1:2">
      <c r="A1948" s="4"/>
      <c r="B1948" s="7"/>
    </row>
    <row r="1949" spans="1:2">
      <c r="A1949" s="4"/>
      <c r="B1949" s="7"/>
    </row>
    <row r="1950" spans="1:2">
      <c r="A1950" s="4"/>
      <c r="B1950" s="7"/>
    </row>
    <row r="1951" spans="1:2">
      <c r="A1951" s="4"/>
      <c r="B1951" s="7"/>
    </row>
    <row r="1952" spans="1:2">
      <c r="A1952" s="4"/>
      <c r="B1952" s="7"/>
    </row>
    <row r="1953" spans="1:2">
      <c r="A1953" s="4"/>
      <c r="B1953" s="7"/>
    </row>
    <row r="1954" spans="1:2">
      <c r="A1954" s="4"/>
      <c r="B1954" s="7"/>
    </row>
    <row r="1955" spans="1:2">
      <c r="A1955" s="4"/>
      <c r="B1955" s="7"/>
    </row>
    <row r="1956" spans="1:2">
      <c r="A1956" s="4"/>
      <c r="B1956" s="7"/>
    </row>
    <row r="1957" spans="1:2">
      <c r="A1957" s="4"/>
      <c r="B1957" s="7"/>
    </row>
    <row r="1958" spans="1:2">
      <c r="A1958" s="4"/>
      <c r="B1958" s="7"/>
    </row>
    <row r="1959" spans="1:2">
      <c r="A1959" s="4"/>
      <c r="B1959" s="7"/>
    </row>
    <row r="1960" spans="1:2">
      <c r="A1960" s="4"/>
      <c r="B1960" s="7"/>
    </row>
    <row r="1961" spans="1:2">
      <c r="A1961" s="4"/>
      <c r="B1961" s="7"/>
    </row>
    <row r="1962" spans="1:2">
      <c r="A1962" s="4"/>
      <c r="B1962" s="7"/>
    </row>
    <row r="1963" spans="1:2">
      <c r="A1963" s="4"/>
      <c r="B1963" s="7"/>
    </row>
    <row r="1964" spans="1:2">
      <c r="A1964" s="4"/>
      <c r="B1964" s="7"/>
    </row>
    <row r="1965" spans="1:2">
      <c r="A1965" s="4"/>
      <c r="B1965" s="7"/>
    </row>
    <row r="1966" spans="1:2">
      <c r="A1966" s="4"/>
      <c r="B1966" s="7"/>
    </row>
    <row r="1967" spans="1:2">
      <c r="A1967" s="4"/>
      <c r="B1967" s="7"/>
    </row>
    <row r="1968" spans="1:2">
      <c r="A1968" s="4"/>
      <c r="B1968" s="7"/>
    </row>
    <row r="1969" spans="1:2">
      <c r="A1969" s="4"/>
      <c r="B1969" s="7"/>
    </row>
    <row r="1970" spans="1:2">
      <c r="A1970" s="4"/>
      <c r="B1970" s="7"/>
    </row>
    <row r="1971" spans="1:2">
      <c r="A1971" s="4"/>
      <c r="B1971" s="7"/>
    </row>
    <row r="1972" spans="1:2">
      <c r="A1972" s="4"/>
      <c r="B1972" s="7"/>
    </row>
    <row r="1973" spans="1:2">
      <c r="A1973" s="4"/>
      <c r="B1973" s="7"/>
    </row>
    <row r="1974" spans="1:2">
      <c r="A1974" s="4"/>
      <c r="B1974" s="7"/>
    </row>
    <row r="1975" spans="1:2">
      <c r="A1975" s="4"/>
      <c r="B1975" s="7"/>
    </row>
    <row r="1976" spans="1:2">
      <c r="A1976" s="4"/>
      <c r="B1976" s="7"/>
    </row>
    <row r="1977" spans="1:2">
      <c r="A1977" s="4"/>
      <c r="B1977" s="7"/>
    </row>
    <row r="1978" spans="1:2">
      <c r="A1978" s="4"/>
      <c r="B1978" s="7"/>
    </row>
    <row r="1979" spans="1:2">
      <c r="A1979" s="4"/>
      <c r="B1979" s="7"/>
    </row>
    <row r="1980" spans="1:2">
      <c r="A1980" s="4"/>
      <c r="B1980" s="7"/>
    </row>
    <row r="1981" spans="1:2">
      <c r="A1981" s="4"/>
      <c r="B1981" s="7"/>
    </row>
    <row r="1982" spans="1:2">
      <c r="A1982" s="4"/>
      <c r="B1982" s="7"/>
    </row>
    <row r="1983" spans="1:2">
      <c r="A1983" s="4"/>
      <c r="B1983" s="7"/>
    </row>
    <row r="1984" spans="1:2">
      <c r="A1984" s="4"/>
      <c r="B1984" s="7"/>
    </row>
    <row r="1985" spans="1:2">
      <c r="A1985" s="4"/>
      <c r="B1985" s="7"/>
    </row>
    <row r="1986" spans="1:2">
      <c r="A1986" s="4"/>
      <c r="B1986" s="7"/>
    </row>
    <row r="1987" spans="1:2">
      <c r="A1987" s="4"/>
      <c r="B1987" s="7"/>
    </row>
    <row r="1988" spans="1:2">
      <c r="A1988" s="4"/>
      <c r="B1988" s="7"/>
    </row>
    <row r="1989" spans="1:2">
      <c r="A1989" s="4"/>
      <c r="B1989" s="7"/>
    </row>
    <row r="1990" spans="1:2">
      <c r="A1990" s="4"/>
      <c r="B1990" s="7"/>
    </row>
    <row r="1991" spans="1:2">
      <c r="A1991" s="4"/>
      <c r="B1991" s="7"/>
    </row>
    <row r="1992" spans="1:2">
      <c r="A1992" s="4"/>
      <c r="B1992" s="7"/>
    </row>
    <row r="1993" spans="1:2">
      <c r="A1993" s="4"/>
      <c r="B1993" s="7"/>
    </row>
    <row r="1994" spans="1:2">
      <c r="A1994" s="4"/>
      <c r="B1994" s="7"/>
    </row>
    <row r="1995" spans="1:2">
      <c r="A1995" s="4"/>
      <c r="B1995" s="7"/>
    </row>
    <row r="1996" spans="1:2">
      <c r="A1996" s="4"/>
      <c r="B1996" s="7"/>
    </row>
    <row r="1997" spans="1:2">
      <c r="A1997" s="4"/>
      <c r="B1997" s="7"/>
    </row>
    <row r="1998" spans="1:2">
      <c r="A1998" s="4"/>
      <c r="B1998" s="7"/>
    </row>
    <row r="1999" spans="1:2">
      <c r="A1999" s="4"/>
      <c r="B1999" s="7"/>
    </row>
    <row r="2000" spans="1:2">
      <c r="A2000" s="4"/>
      <c r="B2000" s="7"/>
    </row>
    <row r="2001" spans="1:2">
      <c r="A2001" s="4"/>
      <c r="B2001" s="7"/>
    </row>
    <row r="2002" spans="1:2">
      <c r="A2002" s="4"/>
      <c r="B2002" s="7"/>
    </row>
    <row r="2003" spans="1:2">
      <c r="A2003" s="4"/>
      <c r="B2003" s="7"/>
    </row>
    <row r="2004" spans="1:2">
      <c r="A2004" s="4"/>
      <c r="B2004" s="7"/>
    </row>
    <row r="2005" spans="1:2">
      <c r="A2005" s="4"/>
      <c r="B2005" s="7"/>
    </row>
    <row r="2006" spans="1:2">
      <c r="A2006" s="4"/>
      <c r="B2006" s="7"/>
    </row>
    <row r="2007" spans="1:2">
      <c r="A2007" s="4"/>
      <c r="B2007" s="7"/>
    </row>
    <row r="2008" spans="1:2">
      <c r="A2008" s="4"/>
      <c r="B2008" s="7"/>
    </row>
    <row r="2010" spans="1:2">
      <c r="A2010" s="4">
        <v>36738</v>
      </c>
    </row>
    <row r="2011" spans="1:2">
      <c r="A2011" s="4">
        <v>36769</v>
      </c>
    </row>
    <row r="2012" spans="1:2">
      <c r="A2012" s="4">
        <v>36798</v>
      </c>
    </row>
    <row r="2013" spans="1:2">
      <c r="A2013" s="4">
        <v>36830</v>
      </c>
    </row>
    <row r="2014" spans="1:2">
      <c r="A2014" s="4">
        <v>36860</v>
      </c>
    </row>
    <row r="2015" spans="1:2">
      <c r="A2015" s="4">
        <v>36889</v>
      </c>
    </row>
    <row r="2016" spans="1:2">
      <c r="A2016" s="4">
        <v>36922</v>
      </c>
    </row>
    <row r="2017" spans="1:1">
      <c r="A2017" s="4">
        <v>36950</v>
      </c>
    </row>
    <row r="2018" spans="1:1">
      <c r="A2018" s="4">
        <v>36980</v>
      </c>
    </row>
    <row r="2019" spans="1:1">
      <c r="A2019" s="4">
        <v>37008</v>
      </c>
    </row>
    <row r="2020" spans="1:1">
      <c r="A2020" s="4">
        <v>37042</v>
      </c>
    </row>
    <row r="2021" spans="1:1">
      <c r="A2021" s="4">
        <v>37071</v>
      </c>
    </row>
    <row r="2022" spans="1:1">
      <c r="A2022" s="4">
        <v>37103</v>
      </c>
    </row>
    <row r="2023" spans="1:1">
      <c r="A2023" s="4">
        <v>37134</v>
      </c>
    </row>
    <row r="2024" spans="1:1">
      <c r="A2024" s="4">
        <v>37162</v>
      </c>
    </row>
    <row r="2025" spans="1:1">
      <c r="A2025" s="4">
        <v>37195</v>
      </c>
    </row>
    <row r="2026" spans="1:1">
      <c r="A2026" s="4">
        <v>37225</v>
      </c>
    </row>
    <row r="2027" spans="1:1">
      <c r="A2027" s="4">
        <v>37253</v>
      </c>
    </row>
    <row r="2028" spans="1:1">
      <c r="A2028" s="4">
        <v>37287</v>
      </c>
    </row>
    <row r="2029" spans="1:1">
      <c r="A2029" s="4">
        <v>37315</v>
      </c>
    </row>
    <row r="2030" spans="1:1">
      <c r="A2030" s="4">
        <v>37344</v>
      </c>
    </row>
    <row r="2031" spans="1:1">
      <c r="A2031" s="4">
        <v>37376</v>
      </c>
    </row>
    <row r="2032" spans="1:1">
      <c r="A2032" s="4">
        <v>37407</v>
      </c>
    </row>
    <row r="2033" spans="1:1">
      <c r="A2033" s="4">
        <v>37435</v>
      </c>
    </row>
    <row r="2034" spans="1:1">
      <c r="A2034" s="4">
        <v>37468</v>
      </c>
    </row>
    <row r="2035" spans="1:1">
      <c r="A2035" s="4">
        <v>37498</v>
      </c>
    </row>
    <row r="2036" spans="1:1">
      <c r="A2036" s="4">
        <v>37529</v>
      </c>
    </row>
    <row r="2037" spans="1:1">
      <c r="A2037" s="4">
        <v>37560</v>
      </c>
    </row>
    <row r="2038" spans="1:1">
      <c r="A2038" s="4">
        <v>37589</v>
      </c>
    </row>
    <row r="2039" spans="1:1">
      <c r="A2039" s="4">
        <v>37620</v>
      </c>
    </row>
    <row r="2040" spans="1:1">
      <c r="A2040" s="4">
        <v>37652</v>
      </c>
    </row>
    <row r="2041" spans="1:1">
      <c r="A2041" s="4">
        <v>37680</v>
      </c>
    </row>
    <row r="2042" spans="1:1">
      <c r="A2042" s="4">
        <v>37711</v>
      </c>
    </row>
    <row r="2043" spans="1:1">
      <c r="A2043" s="4">
        <v>37741</v>
      </c>
    </row>
    <row r="2044" spans="1:1">
      <c r="A2044" s="4">
        <v>37771</v>
      </c>
    </row>
    <row r="2045" spans="1:1">
      <c r="A2045" s="4">
        <v>37802</v>
      </c>
    </row>
    <row r="2046" spans="1:1">
      <c r="A2046" s="4">
        <v>37833</v>
      </c>
    </row>
    <row r="2047" spans="1:1">
      <c r="A2047" s="4">
        <v>37862</v>
      </c>
    </row>
    <row r="2048" spans="1:1">
      <c r="A2048" s="4">
        <v>37894</v>
      </c>
    </row>
    <row r="2049" spans="1:1">
      <c r="A2049" s="4">
        <v>37925</v>
      </c>
    </row>
    <row r="2050" spans="1:1">
      <c r="A2050" s="4">
        <v>37953</v>
      </c>
    </row>
    <row r="2051" spans="1:1">
      <c r="A2051" s="4">
        <v>37985</v>
      </c>
    </row>
    <row r="2052" spans="1:1">
      <c r="A2052" s="4">
        <v>38016</v>
      </c>
    </row>
    <row r="2053" spans="1:1">
      <c r="A2053" s="4">
        <v>38044</v>
      </c>
    </row>
    <row r="2054" spans="1:1">
      <c r="A2054" s="4">
        <v>38077</v>
      </c>
    </row>
    <row r="2055" spans="1:1">
      <c r="A2055" s="4">
        <v>38107</v>
      </c>
    </row>
    <row r="2056" spans="1:1">
      <c r="A2056" s="4">
        <v>38138</v>
      </c>
    </row>
    <row r="2057" spans="1:1">
      <c r="A2057" s="4">
        <v>38168</v>
      </c>
    </row>
    <row r="2058" spans="1:1">
      <c r="A2058" s="4">
        <v>38198</v>
      </c>
    </row>
    <row r="2059" spans="1:1">
      <c r="A2059" s="4">
        <v>38230</v>
      </c>
    </row>
    <row r="2060" spans="1:1">
      <c r="A2060" s="4">
        <v>38260</v>
      </c>
    </row>
    <row r="2061" spans="1:1">
      <c r="A2061" s="4">
        <v>38289</v>
      </c>
    </row>
    <row r="2062" spans="1:1">
      <c r="A2062" s="4">
        <v>38321</v>
      </c>
    </row>
    <row r="2063" spans="1:1">
      <c r="A2063" s="4">
        <v>38351</v>
      </c>
    </row>
    <row r="2064" spans="1:1">
      <c r="A2064" s="4">
        <v>38383</v>
      </c>
    </row>
    <row r="2065" spans="1:1">
      <c r="A2065" s="4">
        <v>38411</v>
      </c>
    </row>
    <row r="2066" spans="1:1">
      <c r="A2066" s="4">
        <v>38442</v>
      </c>
    </row>
    <row r="2067" spans="1:1">
      <c r="A2067" s="4">
        <v>38470</v>
      </c>
    </row>
    <row r="2068" spans="1:1">
      <c r="A2068" s="4">
        <v>38503</v>
      </c>
    </row>
    <row r="2069" spans="1:1">
      <c r="A2069" s="4">
        <v>38533</v>
      </c>
    </row>
    <row r="2070" spans="1:1">
      <c r="A2070" s="4">
        <v>38562</v>
      </c>
    </row>
    <row r="2071" spans="1:1">
      <c r="A2071" s="4">
        <v>38595</v>
      </c>
    </row>
    <row r="2072" spans="1:1">
      <c r="A2072" s="4">
        <v>38625</v>
      </c>
    </row>
    <row r="2073" spans="1:1">
      <c r="A2073" s="4">
        <v>38656</v>
      </c>
    </row>
    <row r="2074" spans="1:1">
      <c r="A2074" s="4">
        <v>38686</v>
      </c>
    </row>
    <row r="2075" spans="1:1">
      <c r="A2075" s="4">
        <v>38716</v>
      </c>
    </row>
    <row r="2076" spans="1:1">
      <c r="A2076" s="4">
        <v>38748</v>
      </c>
    </row>
    <row r="2077" spans="1:1">
      <c r="A2077" s="4">
        <v>38776</v>
      </c>
    </row>
    <row r="2078" spans="1:1">
      <c r="A2078" s="4">
        <v>38807</v>
      </c>
    </row>
    <row r="2079" spans="1:1">
      <c r="A2079" s="4">
        <v>38835</v>
      </c>
    </row>
    <row r="2080" spans="1:1">
      <c r="A2080" s="4">
        <v>38868</v>
      </c>
    </row>
    <row r="2081" spans="1:1">
      <c r="A2081" s="4">
        <v>38898</v>
      </c>
    </row>
    <row r="2082" spans="1:1">
      <c r="A2082" s="4">
        <v>38929</v>
      </c>
    </row>
    <row r="2083" spans="1:1">
      <c r="A2083" s="4">
        <v>38960</v>
      </c>
    </row>
    <row r="2084" spans="1:1">
      <c r="A2084" s="4">
        <v>38989</v>
      </c>
    </row>
    <row r="2085" spans="1:1">
      <c r="A2085" s="4">
        <v>39021</v>
      </c>
    </row>
    <row r="2086" spans="1:1">
      <c r="A2086" s="4">
        <v>39051</v>
      </c>
    </row>
    <row r="2087" spans="1:1">
      <c r="A2087" s="4">
        <v>39080</v>
      </c>
    </row>
    <row r="2088" spans="1:1">
      <c r="A2088" s="4">
        <v>39113</v>
      </c>
    </row>
    <row r="2089" spans="1:1">
      <c r="A2089" s="4">
        <v>39141</v>
      </c>
    </row>
    <row r="2090" spans="1:1">
      <c r="A2090" s="4">
        <v>39171</v>
      </c>
    </row>
    <row r="2091" spans="1:1">
      <c r="A2091" s="4">
        <v>39199</v>
      </c>
    </row>
    <row r="2092" spans="1:1">
      <c r="A2092" s="4">
        <v>39233</v>
      </c>
    </row>
    <row r="2093" spans="1:1">
      <c r="A2093" s="4">
        <v>39262</v>
      </c>
    </row>
    <row r="2094" spans="1:1">
      <c r="A2094" s="4">
        <v>39294</v>
      </c>
    </row>
    <row r="2095" spans="1:1">
      <c r="A2095" s="4">
        <v>39325</v>
      </c>
    </row>
    <row r="2096" spans="1:1">
      <c r="A2096" s="4">
        <v>39353</v>
      </c>
    </row>
    <row r="2097" spans="1:1">
      <c r="A2097" s="4">
        <v>39386</v>
      </c>
    </row>
    <row r="2098" spans="1:1">
      <c r="A2098" s="4">
        <v>39416</v>
      </c>
    </row>
    <row r="2099" spans="1:1">
      <c r="A2099" s="4">
        <v>39444</v>
      </c>
    </row>
    <row r="2100" spans="1:1">
      <c r="A2100" s="4">
        <v>39478</v>
      </c>
    </row>
    <row r="2101" spans="1:1">
      <c r="A2101" s="4">
        <v>39507</v>
      </c>
    </row>
    <row r="2102" spans="1:1">
      <c r="A2102" s="4">
        <v>39538</v>
      </c>
    </row>
    <row r="2103" spans="1:1">
      <c r="A2103" s="4">
        <v>39568</v>
      </c>
    </row>
  </sheetData>
  <phoneticPr fontId="4"/>
  <pageMargins left="0.78700000000000003" right="0.78700000000000003" top="0.98399999999999999" bottom="0.98399999999999999" header="0.51200000000000001" footer="0.51200000000000001"/>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B2:O2093"/>
  <sheetViews>
    <sheetView workbookViewId="0">
      <selection activeCell="G11" sqref="G11"/>
    </sheetView>
  </sheetViews>
  <sheetFormatPr defaultRowHeight="13.2"/>
  <cols>
    <col min="2" max="2" width="14.33203125" style="1" customWidth="1"/>
    <col min="3" max="6" width="10.88671875" style="1" customWidth="1"/>
    <col min="14" max="14" width="9.6640625" customWidth="1"/>
  </cols>
  <sheetData>
    <row r="2" spans="2:15">
      <c r="B2" s="71" t="s">
        <v>60</v>
      </c>
      <c r="C2" s="72" t="s">
        <v>61</v>
      </c>
      <c r="D2" s="92"/>
      <c r="E2" s="72" t="s">
        <v>154</v>
      </c>
      <c r="F2" s="66"/>
      <c r="H2" s="33" t="s">
        <v>157</v>
      </c>
      <c r="I2" s="33" t="s">
        <v>158</v>
      </c>
      <c r="J2" s="33" t="s">
        <v>159</v>
      </c>
      <c r="K2" s="33" t="s">
        <v>160</v>
      </c>
      <c r="L2" s="33" t="s">
        <v>161</v>
      </c>
      <c r="M2" s="33" t="s">
        <v>162</v>
      </c>
      <c r="N2" s="35" t="s">
        <v>163</v>
      </c>
    </row>
    <row r="3" spans="2:15">
      <c r="B3" s="73"/>
      <c r="C3" s="62" t="s">
        <v>155</v>
      </c>
      <c r="D3" s="62" t="s">
        <v>156</v>
      </c>
      <c r="E3" s="62" t="s">
        <v>155</v>
      </c>
      <c r="F3" s="62" t="s">
        <v>156</v>
      </c>
      <c r="H3" s="51">
        <v>0.39802566081512086</v>
      </c>
      <c r="I3" s="51">
        <v>0</v>
      </c>
      <c r="J3" s="51">
        <v>0.45351691238849462</v>
      </c>
      <c r="K3" s="51">
        <v>0</v>
      </c>
      <c r="L3" s="51">
        <v>0.14845742395505387</v>
      </c>
      <c r="M3">
        <f>+SUM(H3:L3)</f>
        <v>0.99999999715866938</v>
      </c>
      <c r="N3" s="18">
        <f>SUMPRODUCT(N5:N122,N5:N122)</f>
        <v>341.84552705485476</v>
      </c>
      <c r="O3" s="18" t="s">
        <v>182</v>
      </c>
    </row>
    <row r="4" spans="2:15">
      <c r="B4" s="64">
        <v>36738</v>
      </c>
      <c r="C4" s="70">
        <v>10006</v>
      </c>
      <c r="D4" s="70">
        <v>8227</v>
      </c>
      <c r="E4" s="70"/>
      <c r="F4" s="70"/>
    </row>
    <row r="5" spans="2:15">
      <c r="B5" s="64">
        <v>36769</v>
      </c>
      <c r="C5" s="70">
        <v>10604</v>
      </c>
      <c r="D5" s="70">
        <v>8574</v>
      </c>
      <c r="E5" s="96">
        <v>5.9764141515090907</v>
      </c>
      <c r="F5" s="96">
        <v>4.2178193752279158</v>
      </c>
      <c r="H5">
        <v>3.9176000000000002</v>
      </c>
      <c r="I5">
        <v>2.0746000000000002</v>
      </c>
      <c r="J5">
        <v>5.9878</v>
      </c>
      <c r="K5">
        <v>3.7517</v>
      </c>
      <c r="L5">
        <v>5.4997999999999996</v>
      </c>
      <c r="M5">
        <f>SUMPRODUCT($H$3:$L$3,H5:L5)</f>
        <v>5.091360037077151</v>
      </c>
      <c r="N5" s="34">
        <f>E5-M5</f>
        <v>0.88505411443193971</v>
      </c>
    </row>
    <row r="6" spans="2:15">
      <c r="B6" s="64">
        <v>36798</v>
      </c>
      <c r="C6" s="70">
        <v>10247</v>
      </c>
      <c r="D6" s="70">
        <v>8523</v>
      </c>
      <c r="E6" s="96">
        <v>-3.3666540927951738</v>
      </c>
      <c r="F6" s="96">
        <v>-0.59482155353394184</v>
      </c>
      <c r="H6">
        <v>-3.1208999999999998</v>
      </c>
      <c r="I6">
        <v>-1.5223</v>
      </c>
      <c r="J6">
        <v>-4.8167999999999997</v>
      </c>
      <c r="K6">
        <v>-3.0630999999999999</v>
      </c>
      <c r="L6">
        <v>-3.6667999999999998</v>
      </c>
      <c r="M6">
        <f t="shared" ref="M6:M69" si="0">SUMPRODUCT($H$3:$L$3,H6:L6)</f>
        <v>-3.9710622305892027</v>
      </c>
      <c r="N6" s="34">
        <f t="shared" ref="N6:N69" si="1">E6-M6</f>
        <v>0.60440813779402891</v>
      </c>
    </row>
    <row r="7" spans="2:15">
      <c r="B7" s="64">
        <v>36830</v>
      </c>
      <c r="C7" s="70">
        <v>9517</v>
      </c>
      <c r="D7" s="70">
        <v>7877</v>
      </c>
      <c r="E7" s="96">
        <v>-7.1240363033082899</v>
      </c>
      <c r="F7" s="96">
        <v>-7.5794907896280623</v>
      </c>
      <c r="H7">
        <v>-6.2201000000000004</v>
      </c>
      <c r="I7">
        <v>-2.6490999999999998</v>
      </c>
      <c r="J7">
        <v>-10.2188</v>
      </c>
      <c r="K7">
        <v>-5.9504000000000001</v>
      </c>
      <c r="L7">
        <v>-8.7695000000000007</v>
      </c>
      <c r="M7">
        <f t="shared" si="0"/>
        <v>-8.4120554165255275</v>
      </c>
      <c r="N7" s="34">
        <f t="shared" si="1"/>
        <v>1.2880191132172376</v>
      </c>
    </row>
    <row r="8" spans="2:15">
      <c r="B8" s="64">
        <v>36860</v>
      </c>
      <c r="C8" s="70">
        <v>9196</v>
      </c>
      <c r="D8" s="70">
        <v>7629</v>
      </c>
      <c r="E8" s="96">
        <v>-3.372911631816744</v>
      </c>
      <c r="F8" s="96">
        <v>-3.1484067538402938</v>
      </c>
      <c r="H8">
        <v>-1.0013000000000001</v>
      </c>
      <c r="I8">
        <v>-0.80740000000000001</v>
      </c>
      <c r="J8">
        <v>-1.2354000000000001</v>
      </c>
      <c r="K8">
        <v>-1.3448</v>
      </c>
      <c r="L8">
        <v>2.3502999999999998</v>
      </c>
      <c r="M8">
        <f t="shared" si="0"/>
        <v>-0.60989840421736374</v>
      </c>
      <c r="N8" s="34">
        <f t="shared" si="1"/>
        <v>-2.7630132275993802</v>
      </c>
    </row>
    <row r="9" spans="2:15">
      <c r="B9" s="64">
        <v>36889</v>
      </c>
      <c r="C9" s="70">
        <v>8242</v>
      </c>
      <c r="D9" s="70">
        <v>7216</v>
      </c>
      <c r="E9" s="96">
        <v>-10.374075685080475</v>
      </c>
      <c r="F9" s="96">
        <v>-5.4135535456809496</v>
      </c>
      <c r="H9">
        <v>-4.7701000000000002</v>
      </c>
      <c r="I9">
        <v>-2.1566999999999998</v>
      </c>
      <c r="J9">
        <v>-7.9524999999999997</v>
      </c>
      <c r="K9">
        <v>-4.7336999999999998</v>
      </c>
      <c r="L9">
        <v>-5.1124000000000001</v>
      </c>
      <c r="M9">
        <f t="shared" si="0"/>
        <v>-6.2641891846515287</v>
      </c>
      <c r="N9" s="34">
        <f t="shared" si="1"/>
        <v>-4.1098865004289467</v>
      </c>
    </row>
    <row r="10" spans="2:15">
      <c r="B10" s="64">
        <v>36922</v>
      </c>
      <c r="C10" s="70">
        <v>8303</v>
      </c>
      <c r="D10" s="70">
        <v>7406</v>
      </c>
      <c r="E10" s="96">
        <v>0.74011162339238101</v>
      </c>
      <c r="F10" s="96">
        <v>2.6330376940133071</v>
      </c>
      <c r="H10">
        <v>1.1229</v>
      </c>
      <c r="I10">
        <v>0.40810000000000002</v>
      </c>
      <c r="J10">
        <v>1.7916000000000001</v>
      </c>
      <c r="K10">
        <v>1.0868</v>
      </c>
      <c r="L10">
        <v>1.4957</v>
      </c>
      <c r="M10">
        <f t="shared" si="0"/>
        <v>1.4815116837741005</v>
      </c>
      <c r="N10" s="34">
        <f t="shared" si="1"/>
        <v>-0.74140006038171946</v>
      </c>
    </row>
    <row r="11" spans="2:15">
      <c r="B11" s="64">
        <v>36950</v>
      </c>
      <c r="C11" s="70">
        <v>7608</v>
      </c>
      <c r="D11" s="70">
        <v>7080</v>
      </c>
      <c r="E11" s="96">
        <v>-8.3704685053595078</v>
      </c>
      <c r="F11" s="96">
        <v>-4.4018363489062962</v>
      </c>
      <c r="H11">
        <v>-4.2419000000000002</v>
      </c>
      <c r="I11">
        <v>-1.5471999999999999</v>
      </c>
      <c r="J11">
        <v>-6.7230999999999996</v>
      </c>
      <c r="K11">
        <v>-4.8125999999999998</v>
      </c>
      <c r="L11">
        <v>1.6950000000000001</v>
      </c>
      <c r="M11">
        <f t="shared" si="0"/>
        <v>-4.4857892706869338</v>
      </c>
      <c r="N11" s="34">
        <f t="shared" si="1"/>
        <v>-3.884679234672574</v>
      </c>
    </row>
    <row r="12" spans="2:15">
      <c r="B12" s="64">
        <v>36980</v>
      </c>
      <c r="C12" s="70">
        <v>7744</v>
      </c>
      <c r="D12" s="70">
        <v>7441</v>
      </c>
      <c r="E12" s="96">
        <v>1.7875920084122088</v>
      </c>
      <c r="F12" s="96">
        <v>5.0988700564971845</v>
      </c>
      <c r="H12">
        <v>3.5272000000000001</v>
      </c>
      <c r="I12">
        <v>2.3917999999999999</v>
      </c>
      <c r="J12">
        <v>4.6612999999999998</v>
      </c>
      <c r="K12">
        <v>3.4691000000000001</v>
      </c>
      <c r="L12">
        <v>4.0303000000000004</v>
      </c>
      <c r="M12">
        <f t="shared" si="0"/>
        <v>4.1162224503096381</v>
      </c>
      <c r="N12" s="34">
        <f t="shared" si="1"/>
        <v>-2.3286304418974293</v>
      </c>
    </row>
    <row r="13" spans="2:15">
      <c r="B13" s="64">
        <v>37008</v>
      </c>
      <c r="C13" s="70">
        <v>7964</v>
      </c>
      <c r="D13" s="70">
        <v>7859</v>
      </c>
      <c r="E13" s="96">
        <v>2.8409090909090828</v>
      </c>
      <c r="F13" s="96">
        <v>5.6175245262733542</v>
      </c>
      <c r="H13">
        <v>6.5833000000000004</v>
      </c>
      <c r="I13">
        <v>7.8041999999999998</v>
      </c>
      <c r="J13">
        <v>5.4253</v>
      </c>
      <c r="K13">
        <v>6.3620999999999999</v>
      </c>
      <c r="L13">
        <v>8.7388999999999992</v>
      </c>
      <c r="M13">
        <f t="shared" si="0"/>
        <v>6.378142219826306</v>
      </c>
      <c r="N13" s="34">
        <f t="shared" si="1"/>
        <v>-3.5372331289172232</v>
      </c>
    </row>
    <row r="14" spans="2:15">
      <c r="B14" s="64">
        <v>37042</v>
      </c>
      <c r="C14" s="70">
        <v>7851</v>
      </c>
      <c r="D14" s="70">
        <v>7905</v>
      </c>
      <c r="E14" s="96">
        <v>-1.4188849824208982</v>
      </c>
      <c r="F14" s="96">
        <v>0.58531619798956047</v>
      </c>
      <c r="H14">
        <v>-3.6631</v>
      </c>
      <c r="I14">
        <v>-3.8732000000000002</v>
      </c>
      <c r="J14">
        <v>-3.4579</v>
      </c>
      <c r="K14">
        <v>-3.8437000000000001</v>
      </c>
      <c r="L14">
        <v>-1.9277</v>
      </c>
      <c r="M14">
        <f t="shared" si="0"/>
        <v>-3.3124053056382023</v>
      </c>
      <c r="N14" s="34">
        <f t="shared" si="1"/>
        <v>1.8935203232173041</v>
      </c>
    </row>
    <row r="15" spans="2:15">
      <c r="B15" s="64">
        <v>37071</v>
      </c>
      <c r="C15" s="70">
        <v>7658</v>
      </c>
      <c r="D15" s="70">
        <v>7671</v>
      </c>
      <c r="E15" s="96">
        <v>-2.4582855687173555</v>
      </c>
      <c r="F15" s="96">
        <v>-2.960151802656541</v>
      </c>
      <c r="H15">
        <v>-0.79759999999999998</v>
      </c>
      <c r="I15">
        <v>1.3059000000000001</v>
      </c>
      <c r="J15">
        <v>-2.827</v>
      </c>
      <c r="K15">
        <v>-1.135</v>
      </c>
      <c r="L15">
        <v>2.3803000000000001</v>
      </c>
      <c r="M15">
        <f t="shared" si="0"/>
        <v>-1.2461843721481998</v>
      </c>
      <c r="N15" s="34">
        <f t="shared" si="1"/>
        <v>-1.2121011965691557</v>
      </c>
    </row>
    <row r="16" spans="2:15">
      <c r="B16" s="64">
        <v>37103</v>
      </c>
      <c r="C16" s="70">
        <v>6943</v>
      </c>
      <c r="D16" s="70">
        <v>7080</v>
      </c>
      <c r="E16" s="96">
        <v>-9.3366414207364805</v>
      </c>
      <c r="F16" s="96">
        <v>-7.70434102463825</v>
      </c>
      <c r="H16">
        <v>-8.2636000000000003</v>
      </c>
      <c r="I16">
        <v>-6.6840000000000002</v>
      </c>
      <c r="J16">
        <v>-9.8534000000000006</v>
      </c>
      <c r="K16">
        <v>-8.3882999999999992</v>
      </c>
      <c r="L16">
        <v>-7.1269999999999998</v>
      </c>
      <c r="M16">
        <f t="shared" si="0"/>
        <v>-8.8158644557682955</v>
      </c>
      <c r="N16" s="34">
        <f t="shared" si="1"/>
        <v>-0.52077696496818504</v>
      </c>
    </row>
    <row r="17" spans="2:14">
      <c r="B17" s="64">
        <v>37134</v>
      </c>
      <c r="C17" s="70">
        <v>6544</v>
      </c>
      <c r="D17" s="70">
        <v>6458</v>
      </c>
      <c r="E17" s="96">
        <v>-5.7467953334293558</v>
      </c>
      <c r="F17" s="96">
        <v>-8.7853107344632804</v>
      </c>
      <c r="H17">
        <v>-6.9379999999999997</v>
      </c>
      <c r="I17">
        <v>-3.0282</v>
      </c>
      <c r="J17">
        <v>-11.0114</v>
      </c>
      <c r="K17">
        <v>-7.3244999999999996</v>
      </c>
      <c r="L17">
        <v>-3.4712000000000001</v>
      </c>
      <c r="M17">
        <f t="shared" si="0"/>
        <v>-8.2706835738427618</v>
      </c>
      <c r="N17" s="34">
        <f t="shared" si="1"/>
        <v>2.523888240413406</v>
      </c>
    </row>
    <row r="18" spans="2:14">
      <c r="B18" s="64">
        <v>37162</v>
      </c>
      <c r="C18" s="70">
        <v>5684</v>
      </c>
      <c r="D18" s="70">
        <v>6041</v>
      </c>
      <c r="E18" s="96">
        <v>-13.141809290953542</v>
      </c>
      <c r="F18" s="96">
        <v>-6.4571074636110222</v>
      </c>
      <c r="H18">
        <v>-7.7530999999999999</v>
      </c>
      <c r="I18">
        <v>-8.9497</v>
      </c>
      <c r="J18">
        <v>-6.3963999999999999</v>
      </c>
      <c r="K18">
        <v>-7.7614999999999998</v>
      </c>
      <c r="L18">
        <v>-7.6765999999999996</v>
      </c>
      <c r="M18">
        <f t="shared" si="0"/>
        <v>-7.1264565900008474</v>
      </c>
      <c r="N18" s="34">
        <f t="shared" si="1"/>
        <v>-6.015352700952695</v>
      </c>
    </row>
    <row r="19" spans="2:14">
      <c r="B19" s="64">
        <v>37195</v>
      </c>
      <c r="C19" s="70">
        <v>5923</v>
      </c>
      <c r="D19" s="70">
        <v>6449</v>
      </c>
      <c r="E19" s="96">
        <v>4.2047853624208376</v>
      </c>
      <c r="F19" s="96">
        <v>6.7538487005462722</v>
      </c>
      <c r="H19">
        <v>3.6798999999999999</v>
      </c>
      <c r="I19">
        <v>1.9021999999999999</v>
      </c>
      <c r="J19">
        <v>5.6424000000000003</v>
      </c>
      <c r="K19">
        <v>3.5566</v>
      </c>
      <c r="L19">
        <v>4.7374000000000001</v>
      </c>
      <c r="M19">
        <f t="shared" si="0"/>
        <v>4.726920655939078</v>
      </c>
      <c r="N19" s="34">
        <f t="shared" si="1"/>
        <v>-0.5221352935182404</v>
      </c>
    </row>
    <row r="20" spans="2:14">
      <c r="B20" s="64">
        <v>37225</v>
      </c>
      <c r="C20" s="70">
        <v>5913</v>
      </c>
      <c r="D20" s="70">
        <v>6497</v>
      </c>
      <c r="E20" s="96">
        <v>-0.16883336147223149</v>
      </c>
      <c r="F20" s="96">
        <v>0.74430144208403881</v>
      </c>
      <c r="H20">
        <v>9.4399999999999998E-2</v>
      </c>
      <c r="I20">
        <v>-3.5045000000000002</v>
      </c>
      <c r="J20">
        <v>3.9289999999999998</v>
      </c>
      <c r="K20">
        <v>0.6694</v>
      </c>
      <c r="L20">
        <v>-4.7836999999999996</v>
      </c>
      <c r="M20">
        <f t="shared" si="0"/>
        <v>1.1092657921815516</v>
      </c>
      <c r="N20" s="34">
        <f t="shared" si="1"/>
        <v>-1.2780991536537831</v>
      </c>
    </row>
    <row r="21" spans="2:14">
      <c r="B21" s="64">
        <v>37253</v>
      </c>
      <c r="C21" s="70">
        <v>5746</v>
      </c>
      <c r="D21" s="70">
        <v>6392</v>
      </c>
      <c r="E21" s="96">
        <v>-2.8242854726873046</v>
      </c>
      <c r="F21" s="96">
        <v>-1.6161305217792798</v>
      </c>
      <c r="H21">
        <v>-1.2969999999999999</v>
      </c>
      <c r="I21">
        <v>-1.702</v>
      </c>
      <c r="J21">
        <v>-0.89829999999999999</v>
      </c>
      <c r="K21">
        <v>-0.90329999999999999</v>
      </c>
      <c r="L21">
        <v>-4.8276000000000003</v>
      </c>
      <c r="M21">
        <f t="shared" si="0"/>
        <v>-1.6403265843612145</v>
      </c>
      <c r="N21" s="34">
        <f t="shared" si="1"/>
        <v>-1.1839588883260901</v>
      </c>
    </row>
    <row r="22" spans="2:14">
      <c r="B22" s="64">
        <v>37287</v>
      </c>
      <c r="C22" s="70">
        <v>5382</v>
      </c>
      <c r="D22" s="70">
        <v>5977</v>
      </c>
      <c r="E22" s="96">
        <v>-6.3348416289592757</v>
      </c>
      <c r="F22" s="96">
        <v>-6.4924906132665878</v>
      </c>
      <c r="H22">
        <v>-5.5681000000000003</v>
      </c>
      <c r="I22">
        <v>-4.7960000000000003</v>
      </c>
      <c r="J22">
        <v>-6.3254999999999999</v>
      </c>
      <c r="K22">
        <v>-5.7512999999999996</v>
      </c>
      <c r="L22">
        <v>-3.8589000000000002</v>
      </c>
      <c r="M22">
        <f t="shared" si="0"/>
        <v>-5.6578502645982542</v>
      </c>
      <c r="N22" s="34">
        <f t="shared" si="1"/>
        <v>-0.67699136436102147</v>
      </c>
    </row>
    <row r="23" spans="2:14">
      <c r="B23" s="64">
        <v>37315</v>
      </c>
      <c r="C23" s="70">
        <v>5145</v>
      </c>
      <c r="D23" s="70">
        <v>5941</v>
      </c>
      <c r="E23" s="96">
        <v>-4.4035674470457087</v>
      </c>
      <c r="F23" s="96">
        <v>-0.60230885059394668</v>
      </c>
      <c r="H23">
        <v>4.3932000000000002</v>
      </c>
      <c r="I23">
        <v>4.7836999999999996</v>
      </c>
      <c r="J23">
        <v>4.0026000000000002</v>
      </c>
      <c r="K23">
        <v>4.0898000000000003</v>
      </c>
      <c r="L23">
        <v>5.9340000000000002</v>
      </c>
      <c r="M23">
        <f t="shared" si="0"/>
        <v>4.4447994803684674</v>
      </c>
      <c r="N23" s="34">
        <f t="shared" si="1"/>
        <v>-8.8483669274141761</v>
      </c>
    </row>
    <row r="24" spans="2:14">
      <c r="B24" s="64">
        <v>37344</v>
      </c>
      <c r="C24" s="70">
        <v>5460</v>
      </c>
      <c r="D24" s="70">
        <v>6249</v>
      </c>
      <c r="E24" s="96">
        <v>6.1224489795918435</v>
      </c>
      <c r="F24" s="96">
        <v>5.1843124053189804</v>
      </c>
      <c r="H24">
        <v>4.7641</v>
      </c>
      <c r="I24">
        <v>4.3202999999999996</v>
      </c>
      <c r="J24">
        <v>5.2122000000000002</v>
      </c>
      <c r="K24">
        <v>5.0026999999999999</v>
      </c>
      <c r="L24">
        <v>3.5714999999999999</v>
      </c>
      <c r="M24">
        <f t="shared" si="0"/>
        <v>4.7902705910961041</v>
      </c>
      <c r="N24" s="34">
        <f t="shared" si="1"/>
        <v>1.3321783884957394</v>
      </c>
    </row>
    <row r="25" spans="2:14">
      <c r="B25" s="64">
        <v>37376</v>
      </c>
      <c r="C25" s="70">
        <v>5529</v>
      </c>
      <c r="D25" s="70">
        <v>6372</v>
      </c>
      <c r="E25" s="96">
        <v>1.2637362637362592</v>
      </c>
      <c r="F25" s="96">
        <v>1.9683149303888703</v>
      </c>
      <c r="H25">
        <v>2.1960999999999999</v>
      </c>
      <c r="I25">
        <v>1.8091999999999999</v>
      </c>
      <c r="J25">
        <v>2.5836999999999999</v>
      </c>
      <c r="K25">
        <v>2.1301999999999999</v>
      </c>
      <c r="L25">
        <v>2.5286</v>
      </c>
      <c r="M25">
        <f t="shared" si="0"/>
        <v>2.4212452424669895</v>
      </c>
      <c r="N25" s="34">
        <f t="shared" si="1"/>
        <v>-1.1575089787307302</v>
      </c>
    </row>
    <row r="26" spans="2:14">
      <c r="B26" s="64">
        <v>37407</v>
      </c>
      <c r="C26" s="70">
        <v>5747</v>
      </c>
      <c r="D26" s="70">
        <v>6661</v>
      </c>
      <c r="E26" s="96">
        <v>3.9428468077409962</v>
      </c>
      <c r="F26" s="96">
        <v>4.5354676710608999</v>
      </c>
      <c r="H26">
        <v>3.5678000000000001</v>
      </c>
      <c r="I26">
        <v>5.5202999999999998</v>
      </c>
      <c r="J26">
        <v>1.6357999999999999</v>
      </c>
      <c r="K26">
        <v>3.0528</v>
      </c>
      <c r="L26">
        <v>6.1688999999999998</v>
      </c>
      <c r="M26">
        <f t="shared" si="0"/>
        <v>3.0777579205776195</v>
      </c>
      <c r="N26" s="34">
        <f t="shared" si="1"/>
        <v>0.86508888716337662</v>
      </c>
    </row>
    <row r="27" spans="2:14">
      <c r="B27" s="64">
        <v>37435</v>
      </c>
      <c r="C27" s="70">
        <v>5237</v>
      </c>
      <c r="D27" s="70">
        <v>6117</v>
      </c>
      <c r="E27" s="96">
        <v>-8.8741952322951114</v>
      </c>
      <c r="F27" s="96">
        <v>-8.1669419006155213</v>
      </c>
      <c r="H27">
        <v>-8.1944999999999997</v>
      </c>
      <c r="I27">
        <v>-8.1126000000000005</v>
      </c>
      <c r="J27">
        <v>-8.2787000000000006</v>
      </c>
      <c r="K27">
        <v>-8.4626000000000001</v>
      </c>
      <c r="L27">
        <v>-6.8834999999999997</v>
      </c>
      <c r="M27">
        <f t="shared" si="0"/>
        <v>-8.0380584179347512</v>
      </c>
      <c r="N27" s="34">
        <f t="shared" si="1"/>
        <v>-0.83613681436036025</v>
      </c>
    </row>
    <row r="28" spans="2:14">
      <c r="B28" s="64">
        <v>37468</v>
      </c>
      <c r="C28" s="70">
        <v>4810</v>
      </c>
      <c r="D28" s="70">
        <v>5896</v>
      </c>
      <c r="E28" s="96">
        <v>-8.1535230093565012</v>
      </c>
      <c r="F28" s="96">
        <v>-3.6128821317639392</v>
      </c>
      <c r="H28">
        <v>-6.1619000000000002</v>
      </c>
      <c r="I28">
        <v>-4.5646000000000004</v>
      </c>
      <c r="J28">
        <v>-7.8063000000000002</v>
      </c>
      <c r="K28">
        <v>-6.8727</v>
      </c>
      <c r="L28">
        <v>-2.7395999999999998</v>
      </c>
      <c r="M28">
        <f t="shared" si="0"/>
        <v>-6.3995973512222646</v>
      </c>
      <c r="N28" s="34">
        <f t="shared" si="1"/>
        <v>-1.7539256581342366</v>
      </c>
    </row>
    <row r="29" spans="2:14">
      <c r="B29" s="64">
        <v>37498</v>
      </c>
      <c r="C29" s="70">
        <v>4538</v>
      </c>
      <c r="D29" s="70">
        <v>5709</v>
      </c>
      <c r="E29" s="96">
        <v>-5.6548856548856552</v>
      </c>
      <c r="F29" s="96">
        <v>-3.1716417910447769</v>
      </c>
      <c r="H29">
        <v>-2.2437999999999998</v>
      </c>
      <c r="I29">
        <v>-2.4348000000000001</v>
      </c>
      <c r="J29">
        <v>-2.0400999999999998</v>
      </c>
      <c r="K29">
        <v>-2.1583999999999999</v>
      </c>
      <c r="L29">
        <v>-2.6377000000000002</v>
      </c>
      <c r="M29">
        <f t="shared" si="0"/>
        <v>-2.2098959778669816</v>
      </c>
      <c r="N29" s="34">
        <f t="shared" si="1"/>
        <v>-3.4449896770186736</v>
      </c>
    </row>
    <row r="30" spans="2:14">
      <c r="B30" s="64">
        <v>37529</v>
      </c>
      <c r="C30" s="70">
        <v>4309</v>
      </c>
      <c r="D30" s="70">
        <v>5421</v>
      </c>
      <c r="E30" s="96">
        <v>-5.0462758924636368</v>
      </c>
      <c r="F30" s="96">
        <v>-5.0446663163426164</v>
      </c>
      <c r="H30">
        <v>-1.8113999999999999</v>
      </c>
      <c r="I30">
        <v>-0.10390000000000001</v>
      </c>
      <c r="J30">
        <v>-3.6177999999999999</v>
      </c>
      <c r="K30">
        <v>-2.0672999999999999</v>
      </c>
      <c r="L30">
        <v>-0.62290000000000001</v>
      </c>
      <c r="M30">
        <f t="shared" si="0"/>
        <v>-2.4541912970212088</v>
      </c>
      <c r="N30" s="34">
        <f t="shared" si="1"/>
        <v>-2.5920845954424281</v>
      </c>
    </row>
    <row r="31" spans="2:14">
      <c r="B31" s="64">
        <v>37560</v>
      </c>
      <c r="C31" s="70">
        <v>3981</v>
      </c>
      <c r="D31" s="70">
        <v>5050</v>
      </c>
      <c r="E31" s="96">
        <v>-7.6119749361800881</v>
      </c>
      <c r="F31" s="96">
        <v>-6.8437557646190754</v>
      </c>
      <c r="H31">
        <v>-6.0983999999999998</v>
      </c>
      <c r="I31">
        <v>-7.1928000000000001</v>
      </c>
      <c r="J31">
        <v>-4.9055999999999997</v>
      </c>
      <c r="K31">
        <v>-5.9884000000000004</v>
      </c>
      <c r="L31">
        <v>-6.6036000000000001</v>
      </c>
      <c r="M31">
        <f t="shared" si="0"/>
        <v>-5.6324457001575263</v>
      </c>
      <c r="N31" s="34">
        <f t="shared" si="1"/>
        <v>-1.9795292360225618</v>
      </c>
    </row>
    <row r="32" spans="2:14">
      <c r="B32" s="64">
        <v>37589</v>
      </c>
      <c r="C32" s="70">
        <v>4063</v>
      </c>
      <c r="D32" s="70">
        <v>5303</v>
      </c>
      <c r="E32" s="96">
        <v>2.0597839738759172</v>
      </c>
      <c r="F32" s="96">
        <v>5.0099009900990144</v>
      </c>
      <c r="H32">
        <v>3.3410000000000002</v>
      </c>
      <c r="I32">
        <v>1.8312999999999999</v>
      </c>
      <c r="J32">
        <v>4.9473000000000003</v>
      </c>
      <c r="K32">
        <v>4.1513</v>
      </c>
      <c r="L32">
        <v>-0.39610000000000001</v>
      </c>
      <c r="M32">
        <f t="shared" si="0"/>
        <v>3.5146839678143218</v>
      </c>
      <c r="N32" s="34">
        <f t="shared" si="1"/>
        <v>-1.4548999939384046</v>
      </c>
    </row>
    <row r="33" spans="2:14">
      <c r="B33" s="64">
        <v>37620</v>
      </c>
      <c r="C33" s="70">
        <v>3866</v>
      </c>
      <c r="D33" s="70">
        <v>5048</v>
      </c>
      <c r="E33" s="96">
        <v>-4.8486340142751665</v>
      </c>
      <c r="F33" s="96">
        <v>-4.8085989062794603</v>
      </c>
      <c r="H33">
        <v>-5.3296999999999999</v>
      </c>
      <c r="I33">
        <v>-4.1551</v>
      </c>
      <c r="J33">
        <v>-6.4436999999999998</v>
      </c>
      <c r="K33">
        <v>-5.5301</v>
      </c>
      <c r="L33">
        <v>-4.2560000000000002</v>
      </c>
      <c r="M33">
        <f t="shared" si="0"/>
        <v>-5.6755190891568024</v>
      </c>
      <c r="N33" s="34">
        <f t="shared" si="1"/>
        <v>0.82688507488163587</v>
      </c>
    </row>
    <row r="34" spans="2:14">
      <c r="B34" s="64">
        <v>37652</v>
      </c>
      <c r="C34" s="70">
        <v>3828</v>
      </c>
      <c r="D34" s="70">
        <v>4920</v>
      </c>
      <c r="E34" s="96">
        <v>-0.98292809105018364</v>
      </c>
      <c r="F34" s="96">
        <v>-2.5356576862123559</v>
      </c>
      <c r="H34">
        <v>-2.6383999999999999</v>
      </c>
      <c r="I34">
        <v>-1.1415999999999999</v>
      </c>
      <c r="J34">
        <v>-4.0929000000000002</v>
      </c>
      <c r="K34">
        <v>-2.9841000000000002</v>
      </c>
      <c r="L34">
        <v>-0.81140000000000001</v>
      </c>
      <c r="M34">
        <f t="shared" si="0"/>
        <v>-3.0268086280066151</v>
      </c>
      <c r="N34" s="34">
        <f t="shared" si="1"/>
        <v>2.0438805369564315</v>
      </c>
    </row>
    <row r="35" spans="2:14">
      <c r="B35" s="64">
        <v>37680</v>
      </c>
      <c r="C35" s="70">
        <v>3658</v>
      </c>
      <c r="D35" s="70">
        <v>4775</v>
      </c>
      <c r="E35" s="96">
        <v>-4.4409613375130608</v>
      </c>
      <c r="F35" s="96">
        <v>-2.9471544715447107</v>
      </c>
      <c r="H35">
        <v>-0.2392</v>
      </c>
      <c r="I35">
        <v>0.92569999999999997</v>
      </c>
      <c r="J35">
        <v>-1.4077</v>
      </c>
      <c r="K35">
        <v>-0.85660000000000003</v>
      </c>
      <c r="L35">
        <v>2.9502999999999999</v>
      </c>
      <c r="M35">
        <f t="shared" si="0"/>
        <v>-0.29562955774166527</v>
      </c>
      <c r="N35" s="34">
        <f t="shared" si="1"/>
        <v>-4.1453317797713956</v>
      </c>
    </row>
    <row r="36" spans="2:14">
      <c r="B36" s="64">
        <v>37711</v>
      </c>
      <c r="C36" s="70">
        <v>3436</v>
      </c>
      <c r="D36" s="70">
        <v>4706</v>
      </c>
      <c r="E36" s="96">
        <v>-6.0688901038819072</v>
      </c>
      <c r="F36" s="96">
        <v>-1.4450261780104667</v>
      </c>
      <c r="H36">
        <v>-3.3620999999999999</v>
      </c>
      <c r="I36">
        <v>-3.0545</v>
      </c>
      <c r="J36">
        <v>-3.6764999999999999</v>
      </c>
      <c r="K36">
        <v>-4.0045000000000002</v>
      </c>
      <c r="L36">
        <v>-0.16270000000000001</v>
      </c>
      <c r="M36">
        <f t="shared" si="0"/>
        <v>-3.0297110255003052</v>
      </c>
      <c r="N36" s="34">
        <f t="shared" si="1"/>
        <v>-3.039179078381602</v>
      </c>
    </row>
    <row r="37" spans="2:14">
      <c r="B37" s="64">
        <v>37741</v>
      </c>
      <c r="C37" s="70">
        <v>3501</v>
      </c>
      <c r="D37" s="70">
        <v>4810</v>
      </c>
      <c r="E37" s="96">
        <v>1.8917345750873116</v>
      </c>
      <c r="F37" s="96">
        <v>2.2099447513812098</v>
      </c>
      <c r="H37">
        <v>0.60119999999999996</v>
      </c>
      <c r="I37">
        <v>1.3095000000000001</v>
      </c>
      <c r="J37">
        <v>-0.12889999999999999</v>
      </c>
      <c r="K37">
        <v>-8.8900000000000007E-2</v>
      </c>
      <c r="L37">
        <v>3.9058999999999999</v>
      </c>
      <c r="M37">
        <f t="shared" si="0"/>
        <v>0.76069454950121873</v>
      </c>
      <c r="N37" s="34">
        <f t="shared" si="1"/>
        <v>1.1310400255860928</v>
      </c>
    </row>
    <row r="38" spans="2:14">
      <c r="B38" s="64">
        <v>37771</v>
      </c>
      <c r="C38" s="70">
        <v>3612</v>
      </c>
      <c r="D38" s="70">
        <v>5115</v>
      </c>
      <c r="E38" s="96">
        <v>3.1705227077977627</v>
      </c>
      <c r="F38" s="96">
        <v>6.3409563409563496</v>
      </c>
      <c r="H38">
        <v>4.9604999999999997</v>
      </c>
      <c r="I38">
        <v>4.2892999999999999</v>
      </c>
      <c r="J38">
        <v>5.6612999999999998</v>
      </c>
      <c r="K38">
        <v>4.9537000000000004</v>
      </c>
      <c r="L38">
        <v>4.992</v>
      </c>
      <c r="M38">
        <f t="shared" si="0"/>
        <v>5.2830010469620206</v>
      </c>
      <c r="N38" s="34">
        <f t="shared" si="1"/>
        <v>-2.1124783391642579</v>
      </c>
    </row>
    <row r="39" spans="2:14">
      <c r="B39" s="64">
        <v>37802</v>
      </c>
      <c r="C39" s="70">
        <v>3839</v>
      </c>
      <c r="D39" s="70">
        <v>5365</v>
      </c>
      <c r="E39" s="96">
        <v>6.284606866002207</v>
      </c>
      <c r="F39" s="96">
        <v>4.8875855327468187</v>
      </c>
      <c r="H39">
        <v>7.9302999999999999</v>
      </c>
      <c r="I39">
        <v>8.6229999999999993</v>
      </c>
      <c r="J39">
        <v>7.2164999999999999</v>
      </c>
      <c r="K39">
        <v>7.8204000000000002</v>
      </c>
      <c r="L39">
        <v>8.4356000000000009</v>
      </c>
      <c r="M39">
        <f t="shared" si="0"/>
        <v>7.6815951417289767</v>
      </c>
      <c r="N39" s="34">
        <f t="shared" si="1"/>
        <v>-1.3969882757267698</v>
      </c>
    </row>
    <row r="40" spans="2:14">
      <c r="B40" s="64">
        <v>37833</v>
      </c>
      <c r="C40" s="70">
        <v>3952</v>
      </c>
      <c r="D40" s="70">
        <v>5511</v>
      </c>
      <c r="E40" s="96">
        <v>2.9434748632456431</v>
      </c>
      <c r="F40" s="96">
        <v>2.7213420316868575</v>
      </c>
      <c r="H40">
        <v>4.2282999999999999</v>
      </c>
      <c r="I40">
        <v>3.8883000000000001</v>
      </c>
      <c r="J40">
        <v>4.5826000000000002</v>
      </c>
      <c r="K40">
        <v>4.6539999999999999</v>
      </c>
      <c r="L40">
        <v>2.2848000000000002</v>
      </c>
      <c r="M40">
        <f t="shared" si="0"/>
        <v>4.100454026588598</v>
      </c>
      <c r="N40" s="34">
        <f t="shared" si="1"/>
        <v>-1.1569791633429549</v>
      </c>
    </row>
    <row r="41" spans="2:14">
      <c r="B41" s="64">
        <v>37862</v>
      </c>
      <c r="C41" s="70">
        <v>4192</v>
      </c>
      <c r="D41" s="70">
        <v>5762</v>
      </c>
      <c r="E41" s="96">
        <v>6.0728744939271273</v>
      </c>
      <c r="F41" s="96">
        <v>4.5545273090183303</v>
      </c>
      <c r="H41">
        <v>6.6426999999999996</v>
      </c>
      <c r="I41">
        <v>7.1909000000000001</v>
      </c>
      <c r="J41">
        <v>6.0753000000000004</v>
      </c>
      <c r="K41">
        <v>6.7957999999999998</v>
      </c>
      <c r="L41">
        <v>5.9173</v>
      </c>
      <c r="M41">
        <f t="shared" si="0"/>
        <v>6.2776834696996646</v>
      </c>
      <c r="N41" s="34">
        <f t="shared" si="1"/>
        <v>-0.20480897577253732</v>
      </c>
    </row>
    <row r="42" spans="2:14">
      <c r="B42" s="64">
        <v>37894</v>
      </c>
      <c r="C42" s="70">
        <v>4321</v>
      </c>
      <c r="D42" s="70">
        <v>5953</v>
      </c>
      <c r="E42" s="96">
        <v>3.0772900763358813</v>
      </c>
      <c r="F42" s="96">
        <v>3.3148212426240997</v>
      </c>
      <c r="H42">
        <v>1.976</v>
      </c>
      <c r="I42">
        <v>3.3081999999999998</v>
      </c>
      <c r="J42">
        <v>0.58450000000000002</v>
      </c>
      <c r="K42">
        <v>1.6501999999999999</v>
      </c>
      <c r="L42">
        <v>3.5224000000000002</v>
      </c>
      <c r="M42">
        <f t="shared" si="0"/>
        <v>1.5745057712010357</v>
      </c>
      <c r="N42" s="34">
        <f t="shared" si="1"/>
        <v>1.5027843051348455</v>
      </c>
    </row>
    <row r="43" spans="2:14">
      <c r="B43" s="64">
        <v>37925</v>
      </c>
      <c r="C43" s="70">
        <v>4540</v>
      </c>
      <c r="D43" s="70">
        <v>6248</v>
      </c>
      <c r="E43" s="96">
        <v>5.0682712335107682</v>
      </c>
      <c r="F43" s="96">
        <v>4.9554846295985167</v>
      </c>
      <c r="H43">
        <v>2.8332000000000002</v>
      </c>
      <c r="I43">
        <v>3.5598000000000001</v>
      </c>
      <c r="J43">
        <v>2.0541999999999998</v>
      </c>
      <c r="K43">
        <v>2.5228000000000002</v>
      </c>
      <c r="L43">
        <v>4.2724000000000002</v>
      </c>
      <c r="M43">
        <f t="shared" si="0"/>
        <v>2.6935702417554181</v>
      </c>
      <c r="N43" s="34">
        <f t="shared" si="1"/>
        <v>2.3747009917553501</v>
      </c>
    </row>
    <row r="44" spans="2:14">
      <c r="B44" s="64">
        <v>37953</v>
      </c>
      <c r="C44" s="70">
        <v>4373</v>
      </c>
      <c r="D44" s="70">
        <v>5972</v>
      </c>
      <c r="E44" s="96">
        <v>-3.6784140969163048</v>
      </c>
      <c r="F44" s="96">
        <v>-4.417413572343154</v>
      </c>
      <c r="H44">
        <v>-3.8875999999999999</v>
      </c>
      <c r="I44">
        <v>-4.0837000000000003</v>
      </c>
      <c r="J44">
        <v>-3.6741999999999999</v>
      </c>
      <c r="K44">
        <v>-3.3161999999999998</v>
      </c>
      <c r="L44">
        <v>-6.4955999999999996</v>
      </c>
      <c r="M44">
        <f t="shared" si="0"/>
        <v>-4.177996441525119</v>
      </c>
      <c r="N44" s="34">
        <f t="shared" si="1"/>
        <v>0.49958234460881412</v>
      </c>
    </row>
    <row r="45" spans="2:14">
      <c r="B45" s="64">
        <v>37985</v>
      </c>
      <c r="C45" s="70">
        <v>4477</v>
      </c>
      <c r="D45" s="70">
        <v>6171</v>
      </c>
      <c r="E45" s="96">
        <v>2.3782300480219565</v>
      </c>
      <c r="F45" s="96">
        <v>3.3322170127260575</v>
      </c>
      <c r="H45">
        <v>4.3490000000000002</v>
      </c>
      <c r="I45">
        <v>5.3775000000000004</v>
      </c>
      <c r="J45">
        <v>3.2722000000000002</v>
      </c>
      <c r="K45">
        <v>4.4814999999999996</v>
      </c>
      <c r="L45">
        <v>3.5861999999999998</v>
      </c>
      <c r="M45">
        <f t="shared" si="0"/>
        <v>3.747409653390207</v>
      </c>
      <c r="N45" s="34">
        <f t="shared" si="1"/>
        <v>-1.3691796053682506</v>
      </c>
    </row>
    <row r="46" spans="2:14">
      <c r="B46" s="64">
        <v>38016</v>
      </c>
      <c r="C46" s="70">
        <v>4527</v>
      </c>
      <c r="D46" s="70">
        <v>6328</v>
      </c>
      <c r="E46" s="96">
        <v>1.1168192986374725</v>
      </c>
      <c r="F46" s="96">
        <v>2.5441581591314266</v>
      </c>
      <c r="H46">
        <v>0.75660000000000005</v>
      </c>
      <c r="I46">
        <v>0.48949999999999999</v>
      </c>
      <c r="J46">
        <v>1.0412999999999999</v>
      </c>
      <c r="K46">
        <v>0.37580000000000002</v>
      </c>
      <c r="L46">
        <v>2.9676999999999998</v>
      </c>
      <c r="M46">
        <f t="shared" si="0"/>
        <v>1.2139704729142733</v>
      </c>
      <c r="N46" s="34">
        <f t="shared" si="1"/>
        <v>-9.7151174276800756E-2</v>
      </c>
    </row>
    <row r="47" spans="2:14">
      <c r="B47" s="64">
        <v>38044</v>
      </c>
      <c r="C47" s="70">
        <v>4616</v>
      </c>
      <c r="D47" s="70">
        <v>6406</v>
      </c>
      <c r="E47" s="96">
        <v>1.9659818864590228</v>
      </c>
      <c r="F47" s="96">
        <v>1.2326169405815435</v>
      </c>
      <c r="H47">
        <v>2.9419</v>
      </c>
      <c r="I47">
        <v>4.5216000000000003</v>
      </c>
      <c r="J47">
        <v>1.2690999999999999</v>
      </c>
      <c r="K47">
        <v>2.86</v>
      </c>
      <c r="L47">
        <v>3.4051</v>
      </c>
      <c r="M47">
        <f t="shared" si="0"/>
        <v>2.2520223793735967</v>
      </c>
      <c r="N47" s="34">
        <f t="shared" si="1"/>
        <v>-0.2860404929145739</v>
      </c>
    </row>
    <row r="48" spans="2:14">
      <c r="B48" s="64">
        <v>38077</v>
      </c>
      <c r="C48" s="70">
        <v>5104</v>
      </c>
      <c r="D48" s="70">
        <v>6835</v>
      </c>
      <c r="E48" s="96">
        <v>10.571923743500866</v>
      </c>
      <c r="F48" s="96">
        <v>6.6968467062129333</v>
      </c>
      <c r="H48">
        <v>9.3635000000000002</v>
      </c>
      <c r="I48">
        <v>10.8893</v>
      </c>
      <c r="J48">
        <v>7.6966000000000001</v>
      </c>
      <c r="K48">
        <v>8.5490999999999993</v>
      </c>
      <c r="L48">
        <v>13.940799999999999</v>
      </c>
      <c r="M48">
        <f t="shared" si="0"/>
        <v>9.2870667988042861</v>
      </c>
      <c r="N48" s="34">
        <f t="shared" si="1"/>
        <v>1.2848569446965801</v>
      </c>
    </row>
    <row r="49" spans="2:14">
      <c r="B49" s="64">
        <v>38107</v>
      </c>
      <c r="C49" s="70">
        <v>5299</v>
      </c>
      <c r="D49" s="70">
        <v>7191</v>
      </c>
      <c r="E49" s="96">
        <v>3.8205329153605083</v>
      </c>
      <c r="F49" s="96">
        <v>5.2084857351865299</v>
      </c>
      <c r="H49">
        <v>0.94259999999999999</v>
      </c>
      <c r="I49">
        <v>0.84460000000000002</v>
      </c>
      <c r="J49">
        <v>1.0524</v>
      </c>
      <c r="K49">
        <v>0.39150000000000001</v>
      </c>
      <c r="L49">
        <v>3.8849999999999998</v>
      </c>
      <c r="M49">
        <f t="shared" si="0"/>
        <v>1.4292172785473689</v>
      </c>
      <c r="N49" s="34">
        <f t="shared" si="1"/>
        <v>2.3913156368131396</v>
      </c>
    </row>
    <row r="50" spans="2:14">
      <c r="B50" s="64">
        <v>38138</v>
      </c>
      <c r="C50" s="70">
        <v>5070</v>
      </c>
      <c r="D50" s="70">
        <v>6880</v>
      </c>
      <c r="E50" s="96">
        <v>-4.3215701075674628</v>
      </c>
      <c r="F50" s="96">
        <v>-4.3248505075789145</v>
      </c>
      <c r="H50">
        <v>-3.7850000000000001</v>
      </c>
      <c r="I50">
        <v>-3.0234999999999999</v>
      </c>
      <c r="J50">
        <v>-4.6383999999999999</v>
      </c>
      <c r="K50">
        <v>-3.5390000000000001</v>
      </c>
      <c r="L50">
        <v>-5.0540000000000003</v>
      </c>
      <c r="M50">
        <f t="shared" si="0"/>
        <v>-4.3604237932768681</v>
      </c>
      <c r="N50" s="34">
        <f t="shared" si="1"/>
        <v>3.8853685709405283E-2</v>
      </c>
    </row>
    <row r="51" spans="2:14">
      <c r="B51" s="64">
        <v>38168</v>
      </c>
      <c r="C51" s="70">
        <v>5341</v>
      </c>
      <c r="D51" s="70">
        <v>7151</v>
      </c>
      <c r="E51" s="96">
        <v>5.3451676528599501</v>
      </c>
      <c r="F51" s="96">
        <v>3.9389534883720989</v>
      </c>
      <c r="H51">
        <v>4.6905999999999999</v>
      </c>
      <c r="I51">
        <v>5.3116000000000003</v>
      </c>
      <c r="J51">
        <v>3.9815</v>
      </c>
      <c r="K51">
        <v>4.0118</v>
      </c>
      <c r="L51">
        <v>8.2524999999999995</v>
      </c>
      <c r="M51">
        <f t="shared" si="0"/>
        <v>4.8978016424832793</v>
      </c>
      <c r="N51" s="34">
        <f t="shared" si="1"/>
        <v>0.44736601037667079</v>
      </c>
    </row>
    <row r="52" spans="2:14">
      <c r="B52" s="64">
        <v>38198</v>
      </c>
      <c r="C52" s="70">
        <v>5041</v>
      </c>
      <c r="D52" s="70">
        <v>6824</v>
      </c>
      <c r="E52" s="96">
        <v>-5.616925669350314</v>
      </c>
      <c r="F52" s="96">
        <v>-4.5727870227940119</v>
      </c>
      <c r="H52">
        <v>-4.2168000000000001</v>
      </c>
      <c r="I52">
        <v>-3.3902999999999999</v>
      </c>
      <c r="J52">
        <v>-5.1734</v>
      </c>
      <c r="K52">
        <v>-4.0236999999999998</v>
      </c>
      <c r="L52">
        <v>-5.1897000000000002</v>
      </c>
      <c r="M52">
        <f t="shared" si="0"/>
        <v>-4.7950684941753838</v>
      </c>
      <c r="N52" s="34">
        <f t="shared" si="1"/>
        <v>-0.82185717517493018</v>
      </c>
    </row>
    <row r="53" spans="2:14">
      <c r="B53" s="64">
        <v>38230</v>
      </c>
      <c r="C53" s="70">
        <v>5015</v>
      </c>
      <c r="D53" s="70">
        <v>6653</v>
      </c>
      <c r="E53" s="96">
        <v>-0.51577068042054641</v>
      </c>
      <c r="F53" s="96">
        <v>-2.5058616647127829</v>
      </c>
      <c r="H53">
        <v>-1.1676</v>
      </c>
      <c r="I53">
        <v>-1.5170999999999999</v>
      </c>
      <c r="J53">
        <v>-0.75519999999999998</v>
      </c>
      <c r="K53">
        <v>-1.1882999999999999</v>
      </c>
      <c r="L53">
        <v>-1.0615000000000001</v>
      </c>
      <c r="M53">
        <f t="shared" si="0"/>
        <v>-0.96481828933181601</v>
      </c>
      <c r="N53" s="34">
        <f t="shared" si="1"/>
        <v>0.4490476089112696</v>
      </c>
    </row>
    <row r="54" spans="2:14">
      <c r="B54" s="64">
        <v>38260</v>
      </c>
      <c r="C54" s="70">
        <v>4858</v>
      </c>
      <c r="D54" s="70">
        <v>6461</v>
      </c>
      <c r="E54" s="96">
        <v>-3.1306081754735815</v>
      </c>
      <c r="F54" s="96">
        <v>-2.8859161280625267</v>
      </c>
      <c r="H54">
        <v>-2.0686</v>
      </c>
      <c r="I54">
        <v>-2.2627999999999999</v>
      </c>
      <c r="J54">
        <v>-1.8411999999999999</v>
      </c>
      <c r="K54">
        <v>-1.9722</v>
      </c>
      <c r="L54">
        <v>-2.5577999999999999</v>
      </c>
      <c r="M54">
        <f t="shared" si="0"/>
        <v>-2.0380956200440918</v>
      </c>
      <c r="N54" s="34">
        <f t="shared" si="1"/>
        <v>-1.0925125554294897</v>
      </c>
    </row>
    <row r="55" spans="2:14">
      <c r="B55" s="64">
        <v>38289</v>
      </c>
      <c r="C55" s="70">
        <v>4749</v>
      </c>
      <c r="D55" s="70">
        <v>6381</v>
      </c>
      <c r="E55" s="96">
        <v>-2.2437216961712636</v>
      </c>
      <c r="F55" s="96">
        <v>-1.2381984212970099</v>
      </c>
      <c r="H55">
        <v>-1.4437</v>
      </c>
      <c r="I55">
        <v>-1.2686999999999999</v>
      </c>
      <c r="J55">
        <v>-1.6480999999999999</v>
      </c>
      <c r="K55">
        <v>-1.2474000000000001</v>
      </c>
      <c r="L55">
        <v>-2.4533999999999998</v>
      </c>
      <c r="M55">
        <f t="shared" si="0"/>
        <v>-1.6862963137575973</v>
      </c>
      <c r="N55" s="34">
        <f t="shared" si="1"/>
        <v>-0.55742538241366635</v>
      </c>
    </row>
    <row r="56" spans="2:14">
      <c r="B56" s="64">
        <v>38321</v>
      </c>
      <c r="C56" s="70">
        <v>4840</v>
      </c>
      <c r="D56" s="70">
        <v>6424</v>
      </c>
      <c r="E56" s="96">
        <v>1.9161928827121422</v>
      </c>
      <c r="F56" s="96">
        <v>0.67387556809277438</v>
      </c>
      <c r="H56">
        <v>1.4451000000000001</v>
      </c>
      <c r="I56">
        <v>1.7543</v>
      </c>
      <c r="J56">
        <v>1.0829</v>
      </c>
      <c r="K56">
        <v>1.5618000000000001</v>
      </c>
      <c r="L56">
        <v>0.83679999999999999</v>
      </c>
      <c r="M56">
        <f t="shared" si="0"/>
        <v>1.1905295192350209</v>
      </c>
      <c r="N56" s="34">
        <f t="shared" si="1"/>
        <v>0.72566336347712124</v>
      </c>
    </row>
    <row r="57" spans="2:14">
      <c r="B57" s="64">
        <v>38351</v>
      </c>
      <c r="C57" s="70">
        <v>5045</v>
      </c>
      <c r="D57" s="70">
        <v>6593</v>
      </c>
      <c r="E57" s="96">
        <v>4.2355371900826499</v>
      </c>
      <c r="F57" s="96">
        <v>2.6307596513075904</v>
      </c>
      <c r="H57">
        <v>4.72</v>
      </c>
      <c r="I57">
        <v>4.8128000000000002</v>
      </c>
      <c r="J57">
        <v>4.6200999999999999</v>
      </c>
      <c r="K57">
        <v>4.7393999999999998</v>
      </c>
      <c r="L57">
        <v>4.6018999999999997</v>
      </c>
      <c r="M57">
        <f t="shared" si="0"/>
        <v>4.6571608252722161</v>
      </c>
      <c r="N57" s="34">
        <f t="shared" si="1"/>
        <v>-0.42162363518956614</v>
      </c>
    </row>
    <row r="58" spans="2:14">
      <c r="B58" s="64">
        <v>38383</v>
      </c>
      <c r="C58" s="70">
        <v>5060</v>
      </c>
      <c r="D58" s="70">
        <v>6577</v>
      </c>
      <c r="E58" s="96">
        <v>0.29732408325073845</v>
      </c>
      <c r="F58" s="96">
        <v>-0.24268163203398085</v>
      </c>
      <c r="H58">
        <v>-0.43669999999999998</v>
      </c>
      <c r="I58">
        <v>-0.24210000000000001</v>
      </c>
      <c r="J58">
        <v>-0.64680000000000004</v>
      </c>
      <c r="K58">
        <v>-1.2586999999999999</v>
      </c>
      <c r="L58">
        <v>4.5829000000000004</v>
      </c>
      <c r="M58">
        <f t="shared" si="0"/>
        <v>0.21321298323277493</v>
      </c>
      <c r="N58" s="34">
        <f t="shared" si="1"/>
        <v>8.4111100017963514E-2</v>
      </c>
    </row>
    <row r="59" spans="2:14">
      <c r="B59" s="64">
        <v>38411</v>
      </c>
      <c r="C59" s="70">
        <v>5140</v>
      </c>
      <c r="D59" s="70">
        <v>6745</v>
      </c>
      <c r="E59" s="96">
        <v>1.5810276679841806</v>
      </c>
      <c r="F59" s="96">
        <v>2.5543560894024653</v>
      </c>
      <c r="H59">
        <v>2.8624000000000001</v>
      </c>
      <c r="I59">
        <v>3.3530000000000002</v>
      </c>
      <c r="J59">
        <v>2.3307000000000002</v>
      </c>
      <c r="K59">
        <v>2.8142999999999998</v>
      </c>
      <c r="L59">
        <v>3.1398000000000001</v>
      </c>
      <c r="M59">
        <f t="shared" si="0"/>
        <v>2.6624471389551445</v>
      </c>
      <c r="N59" s="34">
        <f t="shared" si="1"/>
        <v>-1.0814194709709639</v>
      </c>
    </row>
    <row r="60" spans="2:14">
      <c r="B60" s="64">
        <v>38442</v>
      </c>
      <c r="C60" s="70">
        <v>5139</v>
      </c>
      <c r="D60" s="70">
        <v>6800</v>
      </c>
      <c r="E60" s="96">
        <v>-1.9455252918287869E-2</v>
      </c>
      <c r="F60" s="96">
        <v>0.81541882876203786</v>
      </c>
      <c r="H60">
        <v>1.0590999999999999</v>
      </c>
      <c r="I60">
        <v>1.9867999999999999</v>
      </c>
      <c r="J60">
        <v>3.9800000000000002E-2</v>
      </c>
      <c r="K60">
        <v>0.71919999999999995</v>
      </c>
      <c r="L60">
        <v>3.0207999999999999</v>
      </c>
      <c r="M60">
        <f t="shared" si="0"/>
        <v>0.8880591367657833</v>
      </c>
      <c r="N60" s="34">
        <f t="shared" si="1"/>
        <v>-0.90751438968407117</v>
      </c>
    </row>
    <row r="61" spans="2:14">
      <c r="B61" s="64">
        <v>38470</v>
      </c>
      <c r="C61" s="70">
        <v>4961</v>
      </c>
      <c r="D61" s="70">
        <v>6664</v>
      </c>
      <c r="E61" s="96">
        <v>-3.4637088927806925</v>
      </c>
      <c r="F61" s="96">
        <v>-2.0000000000000018</v>
      </c>
      <c r="H61">
        <v>-4.2167000000000003</v>
      </c>
      <c r="I61">
        <v>-4.2217000000000002</v>
      </c>
      <c r="J61">
        <v>-4.2115</v>
      </c>
      <c r="K61">
        <v>-4.4734999999999996</v>
      </c>
      <c r="L61">
        <v>-2.7677</v>
      </c>
      <c r="M61">
        <f t="shared" si="0"/>
        <v>-3.9992268927636681</v>
      </c>
      <c r="N61" s="34">
        <f t="shared" si="1"/>
        <v>0.53551799998297556</v>
      </c>
    </row>
    <row r="62" spans="2:14">
      <c r="B62" s="64">
        <v>38503</v>
      </c>
      <c r="C62" s="70">
        <v>5054</v>
      </c>
      <c r="D62" s="70">
        <v>6757</v>
      </c>
      <c r="E62" s="96">
        <v>1.8746220520056367</v>
      </c>
      <c r="F62" s="96">
        <v>1.3955582232893171</v>
      </c>
      <c r="H62">
        <v>1.5116000000000001</v>
      </c>
      <c r="I62">
        <v>1.4829000000000001</v>
      </c>
      <c r="J62">
        <v>1.5434000000000001</v>
      </c>
      <c r="K62">
        <v>1.8179000000000001</v>
      </c>
      <c r="L62">
        <v>-0.18329999999999999</v>
      </c>
      <c r="M62">
        <f t="shared" si="0"/>
        <v>1.274401345657578</v>
      </c>
      <c r="N62" s="34">
        <f t="shared" si="1"/>
        <v>0.60022070634805869</v>
      </c>
    </row>
    <row r="63" spans="2:14">
      <c r="B63" s="64">
        <v>38533</v>
      </c>
      <c r="C63" s="70">
        <v>5226</v>
      </c>
      <c r="D63" s="70">
        <v>6957</v>
      </c>
      <c r="E63" s="96">
        <v>3.4032449544914911</v>
      </c>
      <c r="F63" s="96">
        <v>2.9598934438360258</v>
      </c>
      <c r="H63">
        <v>2.9481000000000002</v>
      </c>
      <c r="I63">
        <v>2.9638</v>
      </c>
      <c r="J63">
        <v>2.9304999999999999</v>
      </c>
      <c r="K63">
        <v>2.7302</v>
      </c>
      <c r="L63">
        <v>4.1820000000000004</v>
      </c>
      <c r="M63">
        <f t="shared" si="0"/>
        <v>3.1232997093835766</v>
      </c>
      <c r="N63" s="34">
        <f t="shared" si="1"/>
        <v>0.27994524510791452</v>
      </c>
    </row>
    <row r="64" spans="2:14">
      <c r="B64" s="64">
        <v>38562</v>
      </c>
      <c r="C64" s="70">
        <v>5331</v>
      </c>
      <c r="D64" s="70">
        <v>7141</v>
      </c>
      <c r="E64" s="96">
        <v>2.0091848450057403</v>
      </c>
      <c r="F64" s="96">
        <v>2.6448181687509065</v>
      </c>
      <c r="H64">
        <v>2.2418999999999998</v>
      </c>
      <c r="I64">
        <v>2.1364000000000001</v>
      </c>
      <c r="J64">
        <v>2.3610000000000002</v>
      </c>
      <c r="K64">
        <v>2.0611999999999999</v>
      </c>
      <c r="L64">
        <v>3.2523</v>
      </c>
      <c r="M64">
        <f t="shared" si="0"/>
        <v>2.4459152390596768</v>
      </c>
      <c r="N64" s="34">
        <f t="shared" si="1"/>
        <v>-0.43673039405393643</v>
      </c>
    </row>
    <row r="65" spans="2:14">
      <c r="B65" s="64">
        <v>38595</v>
      </c>
      <c r="C65" s="70">
        <v>5587</v>
      </c>
      <c r="D65" s="70">
        <v>7405</v>
      </c>
      <c r="E65" s="96">
        <v>4.8021009191521191</v>
      </c>
      <c r="F65" s="96">
        <v>3.6969612099145843</v>
      </c>
      <c r="H65">
        <v>5.4707999999999997</v>
      </c>
      <c r="I65">
        <v>5.7938000000000001</v>
      </c>
      <c r="J65">
        <v>5.1104000000000003</v>
      </c>
      <c r="K65">
        <v>6.0091999999999999</v>
      </c>
      <c r="L65">
        <v>2.4895</v>
      </c>
      <c r="M65">
        <f t="shared" si="0"/>
        <v>4.8647563711936321</v>
      </c>
      <c r="N65" s="34">
        <f t="shared" si="1"/>
        <v>-6.2655452041513016E-2</v>
      </c>
    </row>
    <row r="66" spans="2:14">
      <c r="B66" s="64">
        <v>38625</v>
      </c>
      <c r="C66" s="70">
        <v>6150</v>
      </c>
      <c r="D66" s="70">
        <v>7844</v>
      </c>
      <c r="E66" s="96">
        <v>10.076964381600151</v>
      </c>
      <c r="F66" s="96">
        <v>5.9284267386900735</v>
      </c>
      <c r="H66">
        <v>11.7668</v>
      </c>
      <c r="I66">
        <v>12.138299999999999</v>
      </c>
      <c r="J66">
        <v>11.3497</v>
      </c>
      <c r="K66">
        <v>12.4725</v>
      </c>
      <c r="L66">
        <v>7.7276999999999996</v>
      </c>
      <c r="M66">
        <f t="shared" si="0"/>
        <v>10.978003681312533</v>
      </c>
      <c r="N66" s="34">
        <f t="shared" si="1"/>
        <v>-0.90103929971238195</v>
      </c>
    </row>
    <row r="67" spans="2:14">
      <c r="B67" s="64">
        <v>38656</v>
      </c>
      <c r="C67" s="70">
        <v>6330</v>
      </c>
      <c r="D67" s="70">
        <v>7968</v>
      </c>
      <c r="E67" s="96">
        <v>2.9268292682926855</v>
      </c>
      <c r="F67" s="96">
        <v>1.5808261091279974</v>
      </c>
      <c r="H67">
        <v>2.2084999999999999</v>
      </c>
      <c r="I67">
        <v>3.0508000000000002</v>
      </c>
      <c r="J67">
        <v>1.2561</v>
      </c>
      <c r="K67">
        <v>1.6220000000000001</v>
      </c>
      <c r="L67">
        <v>5.7069000000000001</v>
      </c>
      <c r="M67">
        <f t="shared" si="0"/>
        <v>2.2959339383304798</v>
      </c>
      <c r="N67" s="34">
        <f t="shared" si="1"/>
        <v>0.63089532996220576</v>
      </c>
    </row>
    <row r="68" spans="2:14">
      <c r="B68" s="64">
        <v>38686</v>
      </c>
      <c r="C68" s="70">
        <v>6760</v>
      </c>
      <c r="D68" s="70">
        <v>8693</v>
      </c>
      <c r="E68" s="96">
        <v>6.7930489731437671</v>
      </c>
      <c r="F68" s="96">
        <v>9.0988955823293249</v>
      </c>
      <c r="H68">
        <v>6.62</v>
      </c>
      <c r="I68">
        <v>4.9810999999999996</v>
      </c>
      <c r="J68">
        <v>8.5084999999999997</v>
      </c>
      <c r="K68">
        <v>6.7839</v>
      </c>
      <c r="L68">
        <v>5.6740000000000004</v>
      </c>
      <c r="M68">
        <f t="shared" si="0"/>
        <v>7.3360259471745826</v>
      </c>
      <c r="N68" s="34">
        <f t="shared" si="1"/>
        <v>-0.54297697403081546</v>
      </c>
    </row>
    <row r="69" spans="2:14">
      <c r="B69" s="64">
        <v>38716</v>
      </c>
      <c r="C69" s="70">
        <v>7454</v>
      </c>
      <c r="D69" s="70">
        <v>9590</v>
      </c>
      <c r="E69" s="96">
        <v>10.266272189349102</v>
      </c>
      <c r="F69" s="96">
        <v>10.318647187392148</v>
      </c>
      <c r="H69">
        <v>7.5789</v>
      </c>
      <c r="I69">
        <v>5.2439</v>
      </c>
      <c r="J69">
        <v>9.8321000000000005</v>
      </c>
      <c r="K69">
        <v>7.1086</v>
      </c>
      <c r="L69">
        <v>10.193</v>
      </c>
      <c r="M69">
        <f t="shared" si="0"/>
        <v>8.9888468374205015</v>
      </c>
      <c r="N69" s="34">
        <f t="shared" si="1"/>
        <v>1.277425351928601</v>
      </c>
    </row>
    <row r="70" spans="2:14">
      <c r="B70" s="64">
        <v>38748</v>
      </c>
      <c r="C70" s="70">
        <v>7807</v>
      </c>
      <c r="D70" s="70">
        <v>10033</v>
      </c>
      <c r="E70" s="96">
        <v>4.7357123691977421</v>
      </c>
      <c r="F70" s="96">
        <v>4.6193952033368069</v>
      </c>
      <c r="H70">
        <v>3.6543999999999999</v>
      </c>
      <c r="I70">
        <v>4.5048000000000004</v>
      </c>
      <c r="J70">
        <v>2.8681000000000001</v>
      </c>
      <c r="K70">
        <v>3.8010000000000002</v>
      </c>
      <c r="L70">
        <v>2.8618000000000001</v>
      </c>
      <c r="M70">
        <f t="shared" ref="M70:M122" si="2">SUMPRODUCT($H$3:$L$3,H70:L70)</f>
        <v>3.1801322871787923</v>
      </c>
      <c r="N70" s="34">
        <f t="shared" ref="N70:N122" si="3">E70-M70</f>
        <v>1.5555800820189498</v>
      </c>
    </row>
    <row r="71" spans="2:14">
      <c r="B71" s="64">
        <v>38776</v>
      </c>
      <c r="C71" s="70">
        <v>7368</v>
      </c>
      <c r="D71" s="70">
        <v>9403</v>
      </c>
      <c r="E71" s="96">
        <v>-5.6231587037274267</v>
      </c>
      <c r="F71" s="96">
        <v>-6.2792783813415687</v>
      </c>
      <c r="H71">
        <v>-2.8094999999999999</v>
      </c>
      <c r="I71">
        <v>-1.9231</v>
      </c>
      <c r="J71">
        <v>-3.6402000000000001</v>
      </c>
      <c r="K71">
        <v>-2.0657999999999999</v>
      </c>
      <c r="L71">
        <v>-6.8681999999999999</v>
      </c>
      <c r="M71">
        <f t="shared" si="2"/>
        <v>-3.7887806377447815</v>
      </c>
      <c r="N71" s="34">
        <f t="shared" si="3"/>
        <v>-1.8343780659826452</v>
      </c>
    </row>
    <row r="72" spans="2:14">
      <c r="B72" s="64">
        <v>38807</v>
      </c>
      <c r="C72" s="70">
        <v>7760</v>
      </c>
      <c r="D72" s="70">
        <v>9975</v>
      </c>
      <c r="E72" s="96">
        <v>5.3203040173724236</v>
      </c>
      <c r="F72" s="96">
        <v>6.0831649473572336</v>
      </c>
      <c r="H72">
        <v>4.7279999999999998</v>
      </c>
      <c r="I72">
        <v>4.4772999999999996</v>
      </c>
      <c r="J72">
        <v>4.9648000000000003</v>
      </c>
      <c r="K72">
        <v>4.593</v>
      </c>
      <c r="L72">
        <v>5.5069999999999997</v>
      </c>
      <c r="M72">
        <f t="shared" si="2"/>
        <v>4.9510411246807715</v>
      </c>
      <c r="N72" s="34">
        <f t="shared" si="3"/>
        <v>0.36926289269165213</v>
      </c>
    </row>
    <row r="73" spans="2:14">
      <c r="B73" s="64">
        <v>38835</v>
      </c>
      <c r="C73" s="70">
        <v>7583</v>
      </c>
      <c r="D73" s="70">
        <v>9823</v>
      </c>
      <c r="E73" s="96">
        <v>-2.2809278350515494</v>
      </c>
      <c r="F73" s="96">
        <v>-1.5238095238095273</v>
      </c>
      <c r="H73">
        <v>-0.78739999999999999</v>
      </c>
      <c r="I73">
        <v>-9.6699999999999994E-2</v>
      </c>
      <c r="J73">
        <v>-1.4395</v>
      </c>
      <c r="K73">
        <v>-0.56389999999999996</v>
      </c>
      <c r="L73">
        <v>-2.0680999999999998</v>
      </c>
      <c r="M73">
        <f t="shared" si="2"/>
        <v>-1.273267799190511</v>
      </c>
      <c r="N73" s="34">
        <f t="shared" si="3"/>
        <v>-1.0076600358610384</v>
      </c>
    </row>
    <row r="74" spans="2:14">
      <c r="B74" s="64">
        <v>38868</v>
      </c>
      <c r="C74" s="70">
        <v>6865</v>
      </c>
      <c r="D74" s="70">
        <v>8923</v>
      </c>
      <c r="E74" s="96">
        <v>-9.4685480680469443</v>
      </c>
      <c r="F74" s="96">
        <v>-9.1621704163697419</v>
      </c>
      <c r="H74">
        <v>-7.9706000000000001</v>
      </c>
      <c r="I74">
        <v>-7.6003999999999996</v>
      </c>
      <c r="J74">
        <v>-8.3248999999999995</v>
      </c>
      <c r="K74">
        <v>-7.7516999999999996</v>
      </c>
      <c r="L74">
        <v>-9.2416</v>
      </c>
      <c r="M74">
        <f t="shared" si="2"/>
        <v>-8.3199704052590064</v>
      </c>
      <c r="N74" s="34">
        <f t="shared" si="3"/>
        <v>-1.1485776627879378</v>
      </c>
    </row>
    <row r="75" spans="2:14">
      <c r="B75" s="64">
        <v>38898</v>
      </c>
      <c r="C75" s="70">
        <v>6823</v>
      </c>
      <c r="D75" s="70">
        <v>8917</v>
      </c>
      <c r="E75" s="96">
        <v>-0.61179898033503211</v>
      </c>
      <c r="F75" s="96">
        <v>-6.7241958982400263E-2</v>
      </c>
      <c r="H75">
        <v>0.51980000000000004</v>
      </c>
      <c r="I75">
        <v>9.8500000000000004E-2</v>
      </c>
      <c r="J75">
        <v>0.92630000000000001</v>
      </c>
      <c r="K75">
        <v>0.85140000000000005</v>
      </c>
      <c r="L75">
        <v>-1.4379</v>
      </c>
      <c r="M75">
        <f t="shared" si="2"/>
        <v>0.41351952453219043</v>
      </c>
      <c r="N75" s="34">
        <f t="shared" si="3"/>
        <v>-1.0253185048672226</v>
      </c>
    </row>
    <row r="76" spans="2:14">
      <c r="B76" s="64">
        <v>38929</v>
      </c>
      <c r="C76" s="70">
        <v>6647</v>
      </c>
      <c r="D76" s="70">
        <v>8722</v>
      </c>
      <c r="E76" s="96">
        <v>-2.5795104792613266</v>
      </c>
      <c r="F76" s="96">
        <v>-2.1868341370416045</v>
      </c>
      <c r="H76">
        <v>-1.1273</v>
      </c>
      <c r="I76">
        <v>-0.88790000000000002</v>
      </c>
      <c r="J76">
        <v>-1.3565</v>
      </c>
      <c r="K76">
        <v>-0.41289999999999999</v>
      </c>
      <c r="L76">
        <v>-5.4398</v>
      </c>
      <c r="M76">
        <f t="shared" si="2"/>
        <v>-1.8714687139225807</v>
      </c>
      <c r="N76" s="34">
        <f t="shared" si="3"/>
        <v>-0.70804176533874585</v>
      </c>
    </row>
    <row r="77" spans="2:14">
      <c r="B77" s="64">
        <v>38960</v>
      </c>
      <c r="C77" s="70">
        <v>6905</v>
      </c>
      <c r="D77" s="70">
        <v>8951</v>
      </c>
      <c r="E77" s="96">
        <v>3.8814502783210525</v>
      </c>
      <c r="F77" s="96">
        <v>2.6255445998624172</v>
      </c>
      <c r="H77">
        <v>4.0816999999999997</v>
      </c>
      <c r="I77">
        <v>3.8706</v>
      </c>
      <c r="J77">
        <v>4.2843</v>
      </c>
      <c r="K77">
        <v>3.9739</v>
      </c>
      <c r="L77">
        <v>4.7695999999999996</v>
      </c>
      <c r="M77">
        <f t="shared" si="2"/>
        <v>4.2757063767911312</v>
      </c>
      <c r="N77" s="34">
        <f t="shared" si="3"/>
        <v>-0.3942560984700787</v>
      </c>
    </row>
    <row r="78" spans="2:14">
      <c r="B78" s="64">
        <v>38989</v>
      </c>
      <c r="C78" s="70">
        <v>6835</v>
      </c>
      <c r="D78" s="70">
        <v>8929</v>
      </c>
      <c r="E78" s="96">
        <v>-1.0137581462708156</v>
      </c>
      <c r="F78" s="96">
        <v>-0.24578259412356696</v>
      </c>
      <c r="H78">
        <v>-0.99619999999999997</v>
      </c>
      <c r="I78">
        <v>-1.0900000000000001</v>
      </c>
      <c r="J78">
        <v>-0.90720000000000001</v>
      </c>
      <c r="K78">
        <v>-0.95620000000000005</v>
      </c>
      <c r="L78">
        <v>-1.2503</v>
      </c>
      <c r="M78">
        <f t="shared" si="2"/>
        <v>-0.99356002339386973</v>
      </c>
      <c r="N78" s="34">
        <f t="shared" si="3"/>
        <v>-2.019812287694589E-2</v>
      </c>
    </row>
    <row r="79" spans="2:14">
      <c r="B79" s="64">
        <v>39021</v>
      </c>
      <c r="C79" s="70">
        <v>6805</v>
      </c>
      <c r="D79" s="70">
        <v>8829</v>
      </c>
      <c r="E79" s="96">
        <v>-0.43891733723482318</v>
      </c>
      <c r="F79" s="96">
        <v>-1.1199462425803608</v>
      </c>
      <c r="H79">
        <v>0.53</v>
      </c>
      <c r="I79">
        <v>7.3400000000000007E-2</v>
      </c>
      <c r="J79">
        <v>0.96499999999999997</v>
      </c>
      <c r="K79">
        <v>0.84619999999999995</v>
      </c>
      <c r="L79">
        <v>-1.4883999999999999</v>
      </c>
      <c r="M79">
        <f t="shared" si="2"/>
        <v>0.4276333908722092</v>
      </c>
      <c r="N79" s="34">
        <f t="shared" si="3"/>
        <v>-0.86655072810703238</v>
      </c>
    </row>
    <row r="80" spans="2:14">
      <c r="B80" s="64">
        <v>39051</v>
      </c>
      <c r="C80" s="70">
        <v>6772</v>
      </c>
      <c r="D80" s="70">
        <v>8752</v>
      </c>
      <c r="E80" s="96">
        <v>-0.48493754592211502</v>
      </c>
      <c r="F80" s="96">
        <v>-0.87212594857855041</v>
      </c>
      <c r="H80">
        <v>-0.85919999999999996</v>
      </c>
      <c r="I80">
        <v>-0.91890000000000005</v>
      </c>
      <c r="J80">
        <v>-0.80310000000000004</v>
      </c>
      <c r="K80">
        <v>-0.73150000000000004</v>
      </c>
      <c r="L80">
        <v>-1.6933</v>
      </c>
      <c r="M80">
        <f t="shared" si="2"/>
        <v>-0.95758603609464465</v>
      </c>
      <c r="N80" s="34">
        <f t="shared" si="3"/>
        <v>0.47264849017252963</v>
      </c>
    </row>
    <row r="81" spans="2:14">
      <c r="B81" s="64">
        <v>39080</v>
      </c>
      <c r="C81" s="70">
        <v>7063</v>
      </c>
      <c r="D81" s="70">
        <v>9061</v>
      </c>
      <c r="E81" s="96">
        <v>4.2971057294743042</v>
      </c>
      <c r="F81" s="96">
        <v>3.5306215722120671</v>
      </c>
      <c r="H81">
        <v>4.9138999999999999</v>
      </c>
      <c r="I81">
        <v>5.0925000000000002</v>
      </c>
      <c r="J81">
        <v>4.7351999999999999</v>
      </c>
      <c r="K81">
        <v>5.2317999999999998</v>
      </c>
      <c r="L81">
        <v>3.0989</v>
      </c>
      <c r="M81">
        <f t="shared" si="2"/>
        <v>4.5634062893157381</v>
      </c>
      <c r="N81" s="34">
        <f t="shared" si="3"/>
        <v>-0.26630055984143386</v>
      </c>
    </row>
    <row r="82" spans="2:14">
      <c r="B82" s="64">
        <v>39113</v>
      </c>
      <c r="C82" s="70">
        <v>7116</v>
      </c>
      <c r="D82" s="70">
        <v>8958</v>
      </c>
      <c r="E82" s="96">
        <v>0.75038935296616316</v>
      </c>
      <c r="F82" s="96">
        <v>-1.1367398741860768</v>
      </c>
      <c r="H82">
        <v>2.4</v>
      </c>
      <c r="I82">
        <v>3.3965000000000001</v>
      </c>
      <c r="J82">
        <v>1.4005000000000001</v>
      </c>
      <c r="K82">
        <v>2.2860999999999998</v>
      </c>
      <c r="L82">
        <v>3.0630999999999999</v>
      </c>
      <c r="M82">
        <f t="shared" si="2"/>
        <v>2.0451519570731023</v>
      </c>
      <c r="N82" s="34">
        <f t="shared" si="3"/>
        <v>-1.2947626041069391</v>
      </c>
    </row>
    <row r="83" spans="2:14">
      <c r="B83" s="64">
        <v>39141</v>
      </c>
      <c r="C83" s="70">
        <v>7174</v>
      </c>
      <c r="D83" s="70">
        <v>8887</v>
      </c>
      <c r="E83" s="96">
        <v>0.8150646430578945</v>
      </c>
      <c r="F83" s="96">
        <v>-0.79258763116767383</v>
      </c>
      <c r="H83">
        <v>1.7428999999999999</v>
      </c>
      <c r="I83">
        <v>2.8108</v>
      </c>
      <c r="J83">
        <v>0.65069999999999995</v>
      </c>
      <c r="K83">
        <v>1.8567</v>
      </c>
      <c r="L83">
        <v>1.0851999999999999</v>
      </c>
      <c r="M83">
        <f t="shared" si="2"/>
        <v>1.1499283756018919</v>
      </c>
      <c r="N83" s="34">
        <f t="shared" si="3"/>
        <v>-0.33486373254399737</v>
      </c>
    </row>
    <row r="84" spans="2:14">
      <c r="B84" s="64">
        <v>39171</v>
      </c>
      <c r="C84" s="70">
        <v>7081</v>
      </c>
      <c r="D84" s="70">
        <v>8721</v>
      </c>
      <c r="E84" s="96">
        <v>-1.2963479230554742</v>
      </c>
      <c r="F84" s="96">
        <v>-1.8678969280972235</v>
      </c>
      <c r="H84">
        <v>-1.6012999999999999</v>
      </c>
      <c r="I84">
        <v>-0.9657</v>
      </c>
      <c r="J84">
        <v>-2.2654000000000001</v>
      </c>
      <c r="K84">
        <v>-1.6335</v>
      </c>
      <c r="L84">
        <v>-1.4123000000000001</v>
      </c>
      <c r="M84">
        <f t="shared" si="2"/>
        <v>-1.8744221238398713</v>
      </c>
      <c r="N84" s="34">
        <f t="shared" si="3"/>
        <v>0.57807420078439709</v>
      </c>
    </row>
    <row r="85" spans="2:14">
      <c r="B85" s="64">
        <v>39199</v>
      </c>
      <c r="C85" s="70">
        <v>7113</v>
      </c>
      <c r="D85" s="70">
        <v>8730</v>
      </c>
      <c r="E85" s="96">
        <v>0.45191357152944978</v>
      </c>
      <c r="F85" s="96">
        <v>0.10319917440659854</v>
      </c>
      <c r="H85">
        <v>-0.71760000000000002</v>
      </c>
      <c r="I85">
        <v>-1.0159</v>
      </c>
      <c r="J85">
        <v>-0.40229999999999999</v>
      </c>
      <c r="K85">
        <v>-0.67449999999999999</v>
      </c>
      <c r="L85">
        <v>-0.96809999999999996</v>
      </c>
      <c r="M85">
        <f t="shared" si="2"/>
        <v>-0.61179470018570969</v>
      </c>
      <c r="N85" s="34">
        <f t="shared" si="3"/>
        <v>1.0637082717151594</v>
      </c>
    </row>
    <row r="86" spans="2:14">
      <c r="B86" s="64">
        <v>39233</v>
      </c>
      <c r="C86" s="70">
        <v>7233</v>
      </c>
      <c r="D86" s="70">
        <v>8814</v>
      </c>
      <c r="E86" s="96">
        <v>1.6870518768452136</v>
      </c>
      <c r="F86" s="96">
        <v>0.96219931271477321</v>
      </c>
      <c r="H86">
        <v>3.1240999999999999</v>
      </c>
      <c r="I86">
        <v>2.6147</v>
      </c>
      <c r="J86">
        <v>3.6572</v>
      </c>
      <c r="K86">
        <v>3.6655000000000002</v>
      </c>
      <c r="L86">
        <v>-4.3999999999999997E-2</v>
      </c>
      <c r="M86">
        <f t="shared" si="2"/>
        <v>2.8955418922856992</v>
      </c>
      <c r="N86" s="34">
        <f t="shared" si="3"/>
        <v>-1.2084900154404856</v>
      </c>
    </row>
    <row r="87" spans="2:14">
      <c r="B87" s="64">
        <v>39262</v>
      </c>
      <c r="C87" s="70">
        <v>7437</v>
      </c>
      <c r="D87" s="70">
        <v>9056</v>
      </c>
      <c r="E87" s="96">
        <v>2.82040647034425</v>
      </c>
      <c r="F87" s="96">
        <v>2.7456319491717673</v>
      </c>
      <c r="H87">
        <v>1.2512000000000001</v>
      </c>
      <c r="I87">
        <v>1.0470999999999999</v>
      </c>
      <c r="J87">
        <v>1.4623999999999999</v>
      </c>
      <c r="K87">
        <v>1.1077999999999999</v>
      </c>
      <c r="L87">
        <v>2.1225999999999998</v>
      </c>
      <c r="M87">
        <f t="shared" si="2"/>
        <v>1.476348567575811</v>
      </c>
      <c r="N87" s="34">
        <f t="shared" si="3"/>
        <v>1.344057902768439</v>
      </c>
    </row>
    <row r="88" spans="2:14">
      <c r="B88" s="64">
        <v>39294</v>
      </c>
      <c r="C88" s="70">
        <v>7268</v>
      </c>
      <c r="D88" s="70">
        <v>8755</v>
      </c>
      <c r="E88" s="96">
        <v>-2.272421675406755</v>
      </c>
      <c r="F88" s="96">
        <v>-3.3237632508833936</v>
      </c>
      <c r="H88">
        <v>-3.8416999999999999</v>
      </c>
      <c r="I88">
        <v>-3.9885000000000002</v>
      </c>
      <c r="J88">
        <v>-3.6901999999999999</v>
      </c>
      <c r="K88">
        <v>-3.8858000000000001</v>
      </c>
      <c r="L88">
        <v>-3.5766</v>
      </c>
      <c r="M88">
        <f t="shared" si="2"/>
        <v>-3.7336361137671186</v>
      </c>
      <c r="N88" s="34">
        <f t="shared" si="3"/>
        <v>1.4612144383603636</v>
      </c>
    </row>
    <row r="89" spans="2:14">
      <c r="B89" s="64">
        <v>39325</v>
      </c>
      <c r="C89" s="70">
        <v>6774</v>
      </c>
      <c r="D89" s="70">
        <v>8531</v>
      </c>
      <c r="E89" s="96">
        <v>-6.7969179966978484</v>
      </c>
      <c r="F89" s="96">
        <v>-2.5585379782981144</v>
      </c>
      <c r="H89">
        <v>-5.6151999999999997</v>
      </c>
      <c r="I89">
        <v>-6.3651999999999997</v>
      </c>
      <c r="J89">
        <v>-4.8438999999999997</v>
      </c>
      <c r="K89">
        <v>-5.3512000000000004</v>
      </c>
      <c r="L89">
        <v>-7.1993</v>
      </c>
      <c r="M89">
        <f t="shared" si="2"/>
        <v>-5.5005737948073152</v>
      </c>
      <c r="N89" s="34">
        <f t="shared" si="3"/>
        <v>-1.2963442018905331</v>
      </c>
    </row>
    <row r="90" spans="2:14">
      <c r="B90" s="64">
        <v>39353</v>
      </c>
      <c r="C90" s="70">
        <v>6835</v>
      </c>
      <c r="D90" s="70">
        <v>8561</v>
      </c>
      <c r="E90" s="96">
        <v>0.9005019191024477</v>
      </c>
      <c r="F90" s="96">
        <v>0.35165865666393348</v>
      </c>
      <c r="H90">
        <v>1.1616</v>
      </c>
      <c r="I90">
        <v>1.2887999999999999</v>
      </c>
      <c r="J90">
        <v>1.0322</v>
      </c>
      <c r="K90">
        <v>1.4288000000000001</v>
      </c>
      <c r="L90">
        <v>-0.48080000000000001</v>
      </c>
      <c r="M90">
        <f t="shared" si="2"/>
        <v>0.85908843513265865</v>
      </c>
      <c r="N90" s="34">
        <f t="shared" si="3"/>
        <v>4.1413483969789056E-2</v>
      </c>
    </row>
    <row r="91" spans="2:14">
      <c r="B91" s="64">
        <v>39386</v>
      </c>
      <c r="C91" s="70">
        <v>6785</v>
      </c>
      <c r="D91" s="70">
        <v>8823</v>
      </c>
      <c r="E91" s="96">
        <v>-0.73152889539136456</v>
      </c>
      <c r="F91" s="96">
        <v>3.0603901413386314</v>
      </c>
      <c r="H91">
        <v>0.32190000000000002</v>
      </c>
      <c r="I91">
        <v>2.01E-2</v>
      </c>
      <c r="J91">
        <v>0.62749999999999995</v>
      </c>
      <c r="K91">
        <v>6.8699999999999997E-2</v>
      </c>
      <c r="L91">
        <v>1.9092</v>
      </c>
      <c r="M91">
        <f t="shared" si="2"/>
        <v>0.69614123655515669</v>
      </c>
      <c r="N91" s="34">
        <f t="shared" si="3"/>
        <v>-1.4276701319465213</v>
      </c>
    </row>
    <row r="92" spans="2:14">
      <c r="B92" s="64">
        <v>39416</v>
      </c>
      <c r="C92" s="70">
        <v>6363</v>
      </c>
      <c r="D92" s="70">
        <v>8531</v>
      </c>
      <c r="E92" s="96">
        <v>-6.2196020633750955</v>
      </c>
      <c r="F92" s="96">
        <v>-3.3095319052476535</v>
      </c>
      <c r="H92">
        <v>-5.4908999999999999</v>
      </c>
      <c r="I92">
        <v>-5.6169000000000002</v>
      </c>
      <c r="J92">
        <v>-5.3639000000000001</v>
      </c>
      <c r="K92">
        <v>-5.3310000000000004</v>
      </c>
      <c r="L92">
        <v>-6.4779999999999998</v>
      </c>
      <c r="M92">
        <f t="shared" si="2"/>
        <v>-5.579845659711232</v>
      </c>
      <c r="N92" s="34">
        <f t="shared" si="3"/>
        <v>-0.63975640366386344</v>
      </c>
    </row>
    <row r="93" spans="2:14">
      <c r="B93" s="64">
        <v>39444</v>
      </c>
      <c r="C93" s="70">
        <v>6138</v>
      </c>
      <c r="D93" s="70">
        <v>8475</v>
      </c>
      <c r="E93" s="96">
        <v>-3.536067892503536</v>
      </c>
      <c r="F93" s="96">
        <v>-0.65642949243933657</v>
      </c>
      <c r="H93">
        <v>-3.5181</v>
      </c>
      <c r="I93">
        <v>-2.8147000000000002</v>
      </c>
      <c r="J93">
        <v>-4.2664999999999997</v>
      </c>
      <c r="K93">
        <v>-3.2934000000000001</v>
      </c>
      <c r="L93">
        <v>-4.7039999999999997</v>
      </c>
      <c r="M93">
        <f t="shared" si="2"/>
        <v>-4.0335677063037618</v>
      </c>
      <c r="N93" s="34">
        <f t="shared" si="3"/>
        <v>0.49749981380022579</v>
      </c>
    </row>
    <row r="94" spans="2:14">
      <c r="B94" s="64">
        <v>39478</v>
      </c>
      <c r="C94" s="70">
        <v>5469</v>
      </c>
      <c r="D94" s="70">
        <v>7599</v>
      </c>
      <c r="E94" s="96">
        <v>-10.899315738025416</v>
      </c>
      <c r="F94" s="96">
        <v>-10.336283185840712</v>
      </c>
      <c r="H94">
        <v>-9.1037999999999997</v>
      </c>
      <c r="I94">
        <v>-7.6265999999999998</v>
      </c>
      <c r="J94">
        <v>-10.7006</v>
      </c>
      <c r="K94">
        <v>-9.1838999999999995</v>
      </c>
      <c r="L94">
        <v>-8.6746999999999996</v>
      </c>
      <c r="M94">
        <f t="shared" si="2"/>
        <v>-9.7642726992159279</v>
      </c>
      <c r="N94" s="34">
        <f t="shared" si="3"/>
        <v>-1.1350430388094885</v>
      </c>
    </row>
    <row r="95" spans="2:14">
      <c r="B95" s="64">
        <v>39507</v>
      </c>
      <c r="C95" s="70">
        <v>5441</v>
      </c>
      <c r="D95" s="70">
        <v>7471</v>
      </c>
      <c r="E95" s="96">
        <v>-0.51197659535564544</v>
      </c>
      <c r="F95" s="96">
        <v>-1.6844321621265923</v>
      </c>
      <c r="H95">
        <v>-1.4464999999999999</v>
      </c>
      <c r="I95">
        <v>-2.2856999999999998</v>
      </c>
      <c r="J95">
        <v>-0.50939999999999996</v>
      </c>
      <c r="K95">
        <v>-1.5145999999999999</v>
      </c>
      <c r="L95">
        <v>-1.0828</v>
      </c>
      <c r="M95">
        <f t="shared" si="2"/>
        <v>-0.96751533219830366</v>
      </c>
      <c r="N95" s="34">
        <f t="shared" si="3"/>
        <v>0.45553873684265822</v>
      </c>
    </row>
    <row r="96" spans="2:14">
      <c r="B96" s="64">
        <v>39538</v>
      </c>
      <c r="C96" s="70">
        <v>5050</v>
      </c>
      <c r="D96" s="70">
        <v>7057</v>
      </c>
      <c r="E96" s="96">
        <v>-7.186179011211169</v>
      </c>
      <c r="F96" s="96">
        <v>-5.5414268504885511</v>
      </c>
      <c r="H96">
        <v>-7.5111999999999997</v>
      </c>
      <c r="I96">
        <v>-7.4222999999999999</v>
      </c>
      <c r="J96">
        <v>-7.6082000000000001</v>
      </c>
      <c r="K96">
        <v>-8.1584000000000003</v>
      </c>
      <c r="L96">
        <v>-4.0646000000000004</v>
      </c>
      <c r="M96">
        <f t="shared" si="2"/>
        <v>-7.0435177617563927</v>
      </c>
      <c r="N96" s="34">
        <f t="shared" si="3"/>
        <v>-0.14266124945477632</v>
      </c>
    </row>
    <row r="97" spans="2:14">
      <c r="B97" s="64">
        <v>39568</v>
      </c>
      <c r="C97" s="70">
        <v>5592</v>
      </c>
      <c r="D97" s="70">
        <v>7772</v>
      </c>
      <c r="E97" s="96">
        <v>10.732673267326742</v>
      </c>
      <c r="F97" s="96">
        <v>10.131784044211422</v>
      </c>
      <c r="H97">
        <v>11.738099999999999</v>
      </c>
      <c r="I97">
        <v>12.452500000000001</v>
      </c>
      <c r="J97">
        <v>10.954700000000001</v>
      </c>
      <c r="K97">
        <v>12.7349</v>
      </c>
      <c r="L97">
        <v>6.6243999999999996</v>
      </c>
      <c r="M97">
        <f t="shared" si="2"/>
        <v>10.623648088604071</v>
      </c>
      <c r="N97" s="34">
        <f t="shared" si="3"/>
        <v>0.10902517872267126</v>
      </c>
    </row>
    <row r="98" spans="2:14">
      <c r="B98" s="64">
        <v>39599</v>
      </c>
      <c r="C98" s="70">
        <v>5806</v>
      </c>
      <c r="D98" s="70">
        <v>7914</v>
      </c>
      <c r="E98" s="96">
        <v>3.8268955650929914</v>
      </c>
      <c r="F98" s="96">
        <v>1.8270715388574388</v>
      </c>
      <c r="H98">
        <v>3.6936</v>
      </c>
      <c r="I98">
        <v>2.52</v>
      </c>
      <c r="J98">
        <v>4.9976000000000003</v>
      </c>
      <c r="K98">
        <v>3.6514000000000002</v>
      </c>
      <c r="L98">
        <v>3.9222999999999999</v>
      </c>
      <c r="M98">
        <f t="shared" si="2"/>
        <v>4.3189382561183791</v>
      </c>
      <c r="N98" s="34">
        <f t="shared" si="3"/>
        <v>-0.49204269102538767</v>
      </c>
    </row>
    <row r="99" spans="2:14">
      <c r="B99" s="64">
        <v>39629</v>
      </c>
      <c r="C99" s="70">
        <v>5430</v>
      </c>
      <c r="D99" s="70">
        <v>7589</v>
      </c>
      <c r="E99" s="96">
        <v>-6.4760592490527014</v>
      </c>
      <c r="F99" s="96">
        <v>-4.1066464493302979</v>
      </c>
      <c r="H99">
        <v>-6.2397</v>
      </c>
      <c r="I99">
        <v>-5.7899000000000003</v>
      </c>
      <c r="J99">
        <v>-6.7276999999999996</v>
      </c>
      <c r="K99">
        <v>-6.4206000000000003</v>
      </c>
      <c r="L99">
        <v>-5.2595999999999998</v>
      </c>
      <c r="M99">
        <f t="shared" si="2"/>
        <v>-6.3155131142981862</v>
      </c>
      <c r="N99" s="34">
        <f t="shared" si="3"/>
        <v>-0.16054613475451518</v>
      </c>
    </row>
    <row r="100" spans="2:14">
      <c r="B100" s="64">
        <v>39660</v>
      </c>
      <c r="C100" s="70">
        <v>5262</v>
      </c>
      <c r="D100" s="70">
        <v>7480</v>
      </c>
      <c r="E100" s="96">
        <v>-3.0939226519337004</v>
      </c>
      <c r="F100" s="96">
        <v>-1.4362893661879039</v>
      </c>
      <c r="H100">
        <v>-1.4081999999999999</v>
      </c>
      <c r="I100">
        <v>-0.21840000000000001</v>
      </c>
      <c r="J100">
        <v>-2.7115999999999998</v>
      </c>
      <c r="K100">
        <v>-1.5042</v>
      </c>
      <c r="L100">
        <v>-0.8931</v>
      </c>
      <c r="M100">
        <f t="shared" si="2"/>
        <v>-1.9228435205267538</v>
      </c>
      <c r="N100" s="34">
        <f t="shared" si="3"/>
        <v>-1.1710791314069466</v>
      </c>
    </row>
    <row r="101" spans="2:14">
      <c r="B101" s="64">
        <v>39691</v>
      </c>
      <c r="C101" s="70">
        <v>5021</v>
      </c>
      <c r="D101" s="70">
        <v>7404</v>
      </c>
      <c r="E101" s="96">
        <v>-4.5800076016723645</v>
      </c>
      <c r="F101" s="96">
        <v>-1.0160427807486605</v>
      </c>
      <c r="H101">
        <v>-3.5884</v>
      </c>
      <c r="I101">
        <v>-3.3079999999999998</v>
      </c>
      <c r="J101">
        <v>-3.9035000000000002</v>
      </c>
      <c r="K101">
        <v>-3.5905999999999998</v>
      </c>
      <c r="L101">
        <v>-3.5769000000000002</v>
      </c>
      <c r="M101">
        <f t="shared" si="2"/>
        <v>-3.7295959085223007</v>
      </c>
      <c r="N101" s="34">
        <f t="shared" si="3"/>
        <v>-0.85041169315006382</v>
      </c>
    </row>
    <row r="102" spans="2:14">
      <c r="B102" s="64">
        <v>39721</v>
      </c>
      <c r="C102" s="70">
        <v>4303</v>
      </c>
      <c r="D102" s="70">
        <v>6409</v>
      </c>
      <c r="E102" s="96">
        <v>-14.29994025094603</v>
      </c>
      <c r="F102" s="96">
        <v>-13.438681793625062</v>
      </c>
      <c r="H102">
        <v>-12.9208</v>
      </c>
      <c r="I102">
        <v>-10.250500000000001</v>
      </c>
      <c r="J102">
        <v>-15.938499999999999</v>
      </c>
      <c r="K102">
        <v>-13.2295</v>
      </c>
      <c r="L102">
        <v>-11.2667</v>
      </c>
      <c r="M102">
        <f t="shared" si="2"/>
        <v>-14.043814524838439</v>
      </c>
      <c r="N102" s="34">
        <f t="shared" si="3"/>
        <v>-0.25612572610759088</v>
      </c>
    </row>
    <row r="103" spans="2:14">
      <c r="B103" s="64">
        <v>39752</v>
      </c>
      <c r="C103" s="70">
        <v>3359</v>
      </c>
      <c r="D103" s="70">
        <v>4959</v>
      </c>
      <c r="E103" s="96">
        <v>-21.938182663258189</v>
      </c>
      <c r="F103" s="96">
        <v>-22.624434389140269</v>
      </c>
      <c r="H103">
        <v>-20.166</v>
      </c>
      <c r="I103">
        <v>-20.043199999999999</v>
      </c>
      <c r="J103">
        <v>-20.314399999999999</v>
      </c>
      <c r="K103">
        <v>-20.888500000000001</v>
      </c>
      <c r="L103">
        <v>-16.3748</v>
      </c>
      <c r="M103">
        <f t="shared" si="2"/>
        <v>-19.67047006680178</v>
      </c>
      <c r="N103" s="34">
        <f t="shared" si="3"/>
        <v>-2.2677125964564091</v>
      </c>
    </row>
    <row r="104" spans="2:14">
      <c r="B104" s="64">
        <v>39782</v>
      </c>
      <c r="C104" s="70">
        <v>3309</v>
      </c>
      <c r="D104" s="70">
        <v>4885</v>
      </c>
      <c r="E104" s="96">
        <v>-1.4885382554331694</v>
      </c>
      <c r="F104" s="96">
        <v>-1.4922363379713643</v>
      </c>
      <c r="H104">
        <v>-3.5449000000000002</v>
      </c>
      <c r="I104">
        <v>-3.5101</v>
      </c>
      <c r="J104">
        <v>-3.5865999999999998</v>
      </c>
      <c r="K104">
        <v>-4.4237000000000002</v>
      </c>
      <c r="L104">
        <v>0.82010000000000005</v>
      </c>
      <c r="M104">
        <f t="shared" si="2"/>
        <v>-2.9157949896105571</v>
      </c>
      <c r="N104" s="34">
        <f t="shared" si="3"/>
        <v>1.4272567341773876</v>
      </c>
    </row>
    <row r="105" spans="2:14">
      <c r="B105" s="64">
        <v>39813</v>
      </c>
      <c r="C105" s="70">
        <v>3425</v>
      </c>
      <c r="D105" s="70">
        <v>4941</v>
      </c>
      <c r="E105" s="96">
        <v>3.5055908129344227</v>
      </c>
      <c r="F105" s="96">
        <v>1.1463664278403174</v>
      </c>
      <c r="H105">
        <v>2.9984000000000002</v>
      </c>
      <c r="I105">
        <v>2.2841999999999998</v>
      </c>
      <c r="J105">
        <v>3.6724000000000001</v>
      </c>
      <c r="K105">
        <v>3.0508000000000002</v>
      </c>
      <c r="L105">
        <v>2.7309000000000001</v>
      </c>
      <c r="M105">
        <f t="shared" si="2"/>
        <v>3.2643580295224228</v>
      </c>
      <c r="N105" s="34">
        <f t="shared" si="3"/>
        <v>0.24123278341199983</v>
      </c>
    </row>
    <row r="106" spans="2:14">
      <c r="B106" s="64">
        <v>39844</v>
      </c>
      <c r="C106" s="70">
        <v>3153</v>
      </c>
      <c r="D106" s="70">
        <v>4652</v>
      </c>
      <c r="E106" s="96">
        <v>-7.9416058394160549</v>
      </c>
      <c r="F106" s="96">
        <v>-5.8490184173244248</v>
      </c>
      <c r="H106">
        <v>-7.5743</v>
      </c>
      <c r="I106">
        <v>-5.6669999999999998</v>
      </c>
      <c r="J106">
        <v>-9.3544</v>
      </c>
      <c r="K106">
        <v>-7.7782</v>
      </c>
      <c r="L106">
        <v>-6.5328999999999997</v>
      </c>
      <c r="M106">
        <f t="shared" si="2"/>
        <v>-8.2270018729148759</v>
      </c>
      <c r="N106" s="34">
        <f t="shared" si="3"/>
        <v>0.28539603349882103</v>
      </c>
    </row>
    <row r="107" spans="2:14">
      <c r="B107" s="64">
        <v>39872</v>
      </c>
      <c r="C107" s="70">
        <v>2968</v>
      </c>
      <c r="D107" s="70">
        <v>4379</v>
      </c>
      <c r="E107" s="96">
        <v>-5.8674278464953993</v>
      </c>
      <c r="F107" s="96">
        <v>-5.868443680137581</v>
      </c>
      <c r="H107">
        <v>-4.6711999999999998</v>
      </c>
      <c r="I107">
        <v>-2.8538999999999999</v>
      </c>
      <c r="J107">
        <v>-6.4364999999999997</v>
      </c>
      <c r="K107">
        <v>-4.4927000000000001</v>
      </c>
      <c r="L107">
        <v>-5.5715000000000003</v>
      </c>
      <c r="M107">
        <f t="shared" si="2"/>
        <v>-5.6054496109537206</v>
      </c>
      <c r="N107" s="34">
        <f t="shared" si="3"/>
        <v>-0.26197823554167865</v>
      </c>
    </row>
    <row r="108" spans="2:14">
      <c r="B108" s="64">
        <v>39903</v>
      </c>
      <c r="C108" s="70">
        <v>3127</v>
      </c>
      <c r="D108" s="70">
        <v>4747</v>
      </c>
      <c r="E108" s="96">
        <v>5.3571428571428603</v>
      </c>
      <c r="F108" s="96">
        <v>8.4037451472938951</v>
      </c>
      <c r="H108">
        <v>3.2517999999999998</v>
      </c>
      <c r="I108">
        <v>4.3799000000000001</v>
      </c>
      <c r="J108">
        <v>2.1149</v>
      </c>
      <c r="K108">
        <v>2.8938999999999999</v>
      </c>
      <c r="L108">
        <v>5.0750000000000002</v>
      </c>
      <c r="M108">
        <f t="shared" si="2"/>
        <v>3.0068641884209359</v>
      </c>
      <c r="N108" s="34">
        <f t="shared" si="3"/>
        <v>2.3502786687219244</v>
      </c>
    </row>
    <row r="109" spans="2:14">
      <c r="B109" s="64">
        <v>39933</v>
      </c>
      <c r="C109" s="70">
        <v>3366</v>
      </c>
      <c r="D109" s="70">
        <v>5284</v>
      </c>
      <c r="E109" s="96">
        <v>7.6431084106171943</v>
      </c>
      <c r="F109" s="96">
        <v>11.312407836528337</v>
      </c>
      <c r="H109">
        <v>8.1919000000000004</v>
      </c>
      <c r="I109">
        <v>11.3589</v>
      </c>
      <c r="J109">
        <v>4.9364999999999997</v>
      </c>
      <c r="K109">
        <v>8.6937999999999995</v>
      </c>
      <c r="L109">
        <v>5.6779000000000002</v>
      </c>
      <c r="M109">
        <f t="shared" si="2"/>
        <v>6.3422990563115933</v>
      </c>
      <c r="N109" s="34">
        <f t="shared" si="3"/>
        <v>1.300809354305601</v>
      </c>
    </row>
    <row r="110" spans="2:14">
      <c r="B110" s="64">
        <v>39964</v>
      </c>
      <c r="C110" s="70">
        <v>3673</v>
      </c>
      <c r="D110" s="70">
        <v>5730</v>
      </c>
      <c r="E110" s="96">
        <v>9.1206179441473587</v>
      </c>
      <c r="F110" s="96">
        <v>8.4405753217259729</v>
      </c>
      <c r="H110">
        <v>7.1458000000000004</v>
      </c>
      <c r="I110">
        <v>6.7100999999999997</v>
      </c>
      <c r="J110">
        <v>7.6208</v>
      </c>
      <c r="K110">
        <v>6.7516999999999996</v>
      </c>
      <c r="L110">
        <v>9.1767000000000003</v>
      </c>
      <c r="M110">
        <f t="shared" si="2"/>
        <v>7.6627226953912739</v>
      </c>
      <c r="N110" s="34">
        <f t="shared" si="3"/>
        <v>1.4578952487560848</v>
      </c>
    </row>
    <row r="111" spans="2:14">
      <c r="B111" s="64">
        <v>39994</v>
      </c>
      <c r="C111" s="70">
        <v>3858</v>
      </c>
      <c r="D111" s="70">
        <v>6067</v>
      </c>
      <c r="E111" s="96">
        <v>5.036754696433432</v>
      </c>
      <c r="F111" s="96">
        <v>5.8813263525305359</v>
      </c>
      <c r="H111">
        <v>3.5430000000000001</v>
      </c>
      <c r="I111">
        <v>3.6221999999999999</v>
      </c>
      <c r="J111">
        <v>3.4609999999999999</v>
      </c>
      <c r="K111">
        <v>2.7888999999999999</v>
      </c>
      <c r="L111">
        <v>7.3537999999999997</v>
      </c>
      <c r="M111">
        <f t="shared" si="2"/>
        <v>4.0715531543252288</v>
      </c>
      <c r="N111" s="34">
        <f t="shared" si="3"/>
        <v>0.96520154210820319</v>
      </c>
    </row>
    <row r="112" spans="2:14">
      <c r="B112" s="64">
        <v>40025</v>
      </c>
      <c r="C112" s="70">
        <v>3953</v>
      </c>
      <c r="D112" s="70">
        <v>6382</v>
      </c>
      <c r="E112" s="96">
        <v>2.4624157594608675</v>
      </c>
      <c r="F112" s="96">
        <v>5.19202241635075</v>
      </c>
      <c r="H112">
        <v>2.3635999999999999</v>
      </c>
      <c r="I112">
        <v>2.7343000000000002</v>
      </c>
      <c r="J112">
        <v>1.9721</v>
      </c>
      <c r="K112">
        <v>2.6520999999999999</v>
      </c>
      <c r="L112">
        <v>0.95430000000000004</v>
      </c>
      <c r="M112">
        <f t="shared" si="2"/>
        <v>1.9768270745042777</v>
      </c>
      <c r="N112" s="34">
        <f t="shared" si="3"/>
        <v>0.4855886849565898</v>
      </c>
    </row>
    <row r="113" spans="2:14">
      <c r="B113" s="64">
        <v>40056</v>
      </c>
      <c r="C113" s="70">
        <v>4001</v>
      </c>
      <c r="D113" s="70">
        <v>6378</v>
      </c>
      <c r="E113" s="96">
        <v>1.2142676448267054</v>
      </c>
      <c r="F113" s="96">
        <v>-6.2676277029138916E-2</v>
      </c>
      <c r="H113">
        <v>1.5974999999999999</v>
      </c>
      <c r="I113">
        <v>1.1216999999999999</v>
      </c>
      <c r="J113">
        <v>2.1084999999999998</v>
      </c>
      <c r="K113">
        <v>1.2798</v>
      </c>
      <c r="L113">
        <v>3.1743000000000001</v>
      </c>
      <c r="M113">
        <f t="shared" si="2"/>
        <v>2.0633348037838237</v>
      </c>
      <c r="N113" s="34">
        <f t="shared" si="3"/>
        <v>-0.84906715895711837</v>
      </c>
    </row>
    <row r="114" spans="2:14">
      <c r="B114" s="64">
        <v>40086</v>
      </c>
      <c r="C114" s="70">
        <v>3828</v>
      </c>
      <c r="D114" s="70">
        <v>6204</v>
      </c>
      <c r="E114" s="96">
        <v>-4.3239190202449374</v>
      </c>
      <c r="F114" s="96">
        <v>-2.7281279397930347</v>
      </c>
      <c r="H114">
        <v>-4.7416</v>
      </c>
      <c r="I114">
        <v>-5.2241</v>
      </c>
      <c r="J114">
        <v>-4.2275999999999998</v>
      </c>
      <c r="K114">
        <v>-4.8251999999999997</v>
      </c>
      <c r="L114">
        <v>-4.3345000000000002</v>
      </c>
      <c r="M114">
        <f t="shared" si="2"/>
        <v>-4.4480552762677581</v>
      </c>
      <c r="N114" s="34">
        <f t="shared" si="3"/>
        <v>0.12413625602282075</v>
      </c>
    </row>
    <row r="115" spans="2:14">
      <c r="B115" s="64">
        <v>40117</v>
      </c>
      <c r="C115" s="70">
        <v>3800</v>
      </c>
      <c r="D115" s="70">
        <v>6069</v>
      </c>
      <c r="E115" s="96">
        <v>-0.73145245559038674</v>
      </c>
      <c r="F115" s="96">
        <v>-2.1760154738878157</v>
      </c>
      <c r="H115">
        <v>-1.7790999999999999</v>
      </c>
      <c r="I115">
        <v>-1.6308</v>
      </c>
      <c r="J115">
        <v>-1.9357</v>
      </c>
      <c r="K115">
        <v>-1.635</v>
      </c>
      <c r="L115">
        <v>-2.4756999999999998</v>
      </c>
      <c r="M115">
        <f t="shared" si="2"/>
        <v>-1.9535361849521176</v>
      </c>
      <c r="N115" s="34">
        <f t="shared" si="3"/>
        <v>1.2220837293617308</v>
      </c>
    </row>
    <row r="116" spans="2:14">
      <c r="B116" s="64">
        <v>40147</v>
      </c>
      <c r="C116" s="70">
        <v>3536</v>
      </c>
      <c r="D116" s="70">
        <v>5715</v>
      </c>
      <c r="E116" s="96">
        <v>-6.9473684210526354</v>
      </c>
      <c r="F116" s="96">
        <v>-5.8329214038556625</v>
      </c>
      <c r="H116">
        <v>-6.1174999999999997</v>
      </c>
      <c r="I116">
        <v>-7.6112000000000002</v>
      </c>
      <c r="J116">
        <v>-4.5448000000000004</v>
      </c>
      <c r="K116">
        <v>-5.7031000000000001</v>
      </c>
      <c r="L116">
        <v>-8.1579999999999995</v>
      </c>
      <c r="M116">
        <f t="shared" si="2"/>
        <v>-5.7071813080850617</v>
      </c>
      <c r="N116" s="34">
        <f t="shared" si="3"/>
        <v>-1.2401871129675737</v>
      </c>
    </row>
    <row r="117" spans="2:14">
      <c r="B117" s="64">
        <v>40178</v>
      </c>
      <c r="C117" s="70">
        <v>3848</v>
      </c>
      <c r="D117" s="70">
        <v>6244</v>
      </c>
      <c r="E117" s="96">
        <v>8.8235294117646959</v>
      </c>
      <c r="F117" s="96">
        <v>9.256342957130359</v>
      </c>
      <c r="H117">
        <v>8.2517999999999994</v>
      </c>
      <c r="I117">
        <v>6.3920000000000003</v>
      </c>
      <c r="J117">
        <v>10.0253</v>
      </c>
      <c r="K117">
        <v>8.5925999999999991</v>
      </c>
      <c r="L117">
        <v>6.1191000000000004</v>
      </c>
      <c r="M117">
        <f t="shared" si="2"/>
        <v>8.7394970726059586</v>
      </c>
      <c r="N117" s="34">
        <f t="shared" si="3"/>
        <v>8.4032339158737202E-2</v>
      </c>
    </row>
    <row r="118" spans="2:14">
      <c r="B118" s="64">
        <v>40209</v>
      </c>
      <c r="C118" s="70">
        <v>3803</v>
      </c>
      <c r="D118" s="70">
        <v>6225</v>
      </c>
      <c r="E118" s="96">
        <v>-1.1694386694386716</v>
      </c>
      <c r="F118" s="96">
        <v>-0.30429212043562304</v>
      </c>
      <c r="H118">
        <v>-0.56289999999999996</v>
      </c>
      <c r="I118">
        <v>0.84219999999999995</v>
      </c>
      <c r="J118">
        <v>-1.8645</v>
      </c>
      <c r="K118">
        <v>-0.62150000000000005</v>
      </c>
      <c r="L118">
        <v>-0.18490000000000001</v>
      </c>
      <c r="M118">
        <f t="shared" si="2"/>
        <v>-1.0970807053104692</v>
      </c>
      <c r="N118" s="34">
        <f t="shared" si="3"/>
        <v>-7.235796412820239E-2</v>
      </c>
    </row>
    <row r="119" spans="2:14">
      <c r="B119" s="64">
        <v>40237</v>
      </c>
      <c r="C119" s="70">
        <v>3770</v>
      </c>
      <c r="D119" s="70">
        <v>6217</v>
      </c>
      <c r="E119" s="96">
        <v>-0.86773599789640166</v>
      </c>
      <c r="F119" s="96">
        <v>-0.12851405622490431</v>
      </c>
      <c r="H119">
        <v>-0.64970000000000006</v>
      </c>
      <c r="I119">
        <v>-0.36680000000000001</v>
      </c>
      <c r="J119">
        <v>-0.92120000000000002</v>
      </c>
      <c r="K119">
        <v>-0.75649999999999995</v>
      </c>
      <c r="L119">
        <v>3.7499999999999999E-2</v>
      </c>
      <c r="M119">
        <f t="shared" si="2"/>
        <v>-0.67080989812555081</v>
      </c>
      <c r="N119" s="34">
        <f t="shared" si="3"/>
        <v>-0.19692609977085085</v>
      </c>
    </row>
    <row r="120" spans="2:14">
      <c r="B120" s="64">
        <v>40268</v>
      </c>
      <c r="C120" s="70">
        <v>4117</v>
      </c>
      <c r="D120" s="70">
        <v>6941</v>
      </c>
      <c r="E120" s="96">
        <v>9.2042440318302443</v>
      </c>
      <c r="F120" s="96">
        <v>11.645488177577601</v>
      </c>
      <c r="H120">
        <v>10.335800000000001</v>
      </c>
      <c r="I120">
        <v>10.8239</v>
      </c>
      <c r="J120">
        <v>9.8651</v>
      </c>
      <c r="K120">
        <v>10.371</v>
      </c>
      <c r="L120">
        <v>10.111000000000001</v>
      </c>
      <c r="M120">
        <f t="shared" si="2"/>
        <v>10.088956331066214</v>
      </c>
      <c r="N120" s="34">
        <f t="shared" si="3"/>
        <v>-0.88471229923596972</v>
      </c>
    </row>
    <row r="121" spans="2:14">
      <c r="B121" s="64">
        <v>40298</v>
      </c>
      <c r="C121" s="70">
        <v>4214</v>
      </c>
      <c r="D121" s="70">
        <v>7120</v>
      </c>
      <c r="E121" s="96">
        <v>2.3560845275686138</v>
      </c>
      <c r="F121" s="96">
        <v>2.57887912404553</v>
      </c>
      <c r="H121">
        <v>0.90310000000000001</v>
      </c>
      <c r="I121">
        <v>0.9577</v>
      </c>
      <c r="J121">
        <v>0.85009999999999997</v>
      </c>
      <c r="K121">
        <v>0.43120000000000003</v>
      </c>
      <c r="L121">
        <v>3.9302999999999999</v>
      </c>
      <c r="M121">
        <f t="shared" si="2"/>
        <v>1.3284739148741431</v>
      </c>
      <c r="N121" s="34">
        <f t="shared" si="3"/>
        <v>1.0276106126944706</v>
      </c>
    </row>
    <row r="122" spans="2:14">
      <c r="B122" s="64">
        <v>40329</v>
      </c>
      <c r="C122" s="70">
        <v>3767</v>
      </c>
      <c r="D122" s="70">
        <v>6296</v>
      </c>
      <c r="E122" s="96">
        <v>-10.607498813478877</v>
      </c>
      <c r="F122" s="96">
        <v>-11.573033707865166</v>
      </c>
      <c r="H122">
        <v>-10.815099999999999</v>
      </c>
      <c r="I122">
        <v>-10.8711</v>
      </c>
      <c r="J122">
        <v>-10.7606</v>
      </c>
      <c r="K122">
        <v>-10.9697</v>
      </c>
      <c r="L122">
        <v>-9.8547999999999991</v>
      </c>
      <c r="M122">
        <f t="shared" si="2"/>
        <v>-10.647819633321514</v>
      </c>
      <c r="N122" s="34">
        <f t="shared" si="3"/>
        <v>4.032081984263769E-2</v>
      </c>
    </row>
    <row r="123" spans="2:14">
      <c r="B123" s="4"/>
      <c r="C123" s="7"/>
    </row>
    <row r="124" spans="2:14">
      <c r="B124" s="4"/>
      <c r="C124" s="7"/>
    </row>
    <row r="125" spans="2:14">
      <c r="B125" s="4"/>
      <c r="C125" s="7"/>
    </row>
    <row r="126" spans="2:14">
      <c r="B126" s="4"/>
      <c r="C126" s="7"/>
    </row>
    <row r="127" spans="2:14">
      <c r="B127" s="4"/>
      <c r="C127" s="7"/>
    </row>
    <row r="128" spans="2:14">
      <c r="B128" s="4"/>
      <c r="C128" s="7"/>
    </row>
    <row r="129" spans="2:3">
      <c r="B129" s="4"/>
      <c r="C129" s="7"/>
    </row>
    <row r="130" spans="2:3">
      <c r="B130" s="4"/>
      <c r="C130" s="7"/>
    </row>
    <row r="131" spans="2:3">
      <c r="B131" s="4"/>
      <c r="C131" s="7"/>
    </row>
    <row r="132" spans="2:3">
      <c r="B132" s="4"/>
      <c r="C132" s="7"/>
    </row>
    <row r="133" spans="2:3">
      <c r="B133" s="4"/>
      <c r="C133" s="7"/>
    </row>
    <row r="134" spans="2:3">
      <c r="B134" s="4"/>
      <c r="C134" s="7"/>
    </row>
    <row r="135" spans="2:3">
      <c r="B135" s="4"/>
      <c r="C135" s="7"/>
    </row>
    <row r="136" spans="2:3">
      <c r="B136" s="4"/>
      <c r="C136" s="7"/>
    </row>
    <row r="137" spans="2:3">
      <c r="B137" s="4"/>
      <c r="C137" s="7"/>
    </row>
    <row r="138" spans="2:3">
      <c r="B138" s="4"/>
      <c r="C138" s="7"/>
    </row>
    <row r="139" spans="2:3">
      <c r="B139" s="4"/>
      <c r="C139" s="7"/>
    </row>
    <row r="140" spans="2:3">
      <c r="B140" s="4"/>
      <c r="C140" s="7"/>
    </row>
    <row r="141" spans="2:3">
      <c r="B141" s="4"/>
      <c r="C141" s="7"/>
    </row>
    <row r="142" spans="2:3">
      <c r="B142" s="4"/>
      <c r="C142" s="7"/>
    </row>
    <row r="143" spans="2:3">
      <c r="B143" s="4"/>
      <c r="C143" s="7"/>
    </row>
    <row r="144" spans="2:3">
      <c r="B144" s="4"/>
      <c r="C144" s="7"/>
    </row>
    <row r="145" spans="2:3">
      <c r="B145" s="4"/>
      <c r="C145" s="7"/>
    </row>
    <row r="146" spans="2:3">
      <c r="B146" s="4"/>
      <c r="C146" s="7"/>
    </row>
    <row r="147" spans="2:3">
      <c r="B147" s="4"/>
      <c r="C147" s="7"/>
    </row>
    <row r="148" spans="2:3">
      <c r="B148" s="4"/>
      <c r="C148" s="7"/>
    </row>
    <row r="149" spans="2:3">
      <c r="B149" s="4"/>
      <c r="C149" s="7"/>
    </row>
    <row r="150" spans="2:3">
      <c r="B150" s="4"/>
      <c r="C150" s="7"/>
    </row>
    <row r="151" spans="2:3">
      <c r="B151" s="4"/>
      <c r="C151" s="7"/>
    </row>
    <row r="152" spans="2:3">
      <c r="B152" s="4"/>
      <c r="C152" s="7"/>
    </row>
    <row r="153" spans="2:3">
      <c r="B153" s="4"/>
      <c r="C153" s="7"/>
    </row>
    <row r="154" spans="2:3">
      <c r="B154" s="4"/>
      <c r="C154" s="7"/>
    </row>
    <row r="155" spans="2:3">
      <c r="B155" s="4"/>
      <c r="C155" s="7"/>
    </row>
    <row r="156" spans="2:3">
      <c r="B156" s="4"/>
      <c r="C156" s="7"/>
    </row>
    <row r="157" spans="2:3">
      <c r="B157" s="4"/>
      <c r="C157" s="7"/>
    </row>
    <row r="158" spans="2:3">
      <c r="B158" s="4"/>
      <c r="C158" s="7"/>
    </row>
    <row r="159" spans="2:3">
      <c r="B159" s="4"/>
      <c r="C159" s="7"/>
    </row>
    <row r="160" spans="2:3">
      <c r="B160" s="4"/>
      <c r="C160" s="7"/>
    </row>
    <row r="161" spans="2:3">
      <c r="B161" s="4"/>
      <c r="C161" s="7"/>
    </row>
    <row r="162" spans="2:3">
      <c r="B162" s="4"/>
      <c r="C162" s="7"/>
    </row>
    <row r="163" spans="2:3">
      <c r="B163" s="4"/>
      <c r="C163" s="7"/>
    </row>
    <row r="164" spans="2:3">
      <c r="B164" s="4"/>
      <c r="C164" s="7"/>
    </row>
    <row r="165" spans="2:3">
      <c r="B165" s="4"/>
      <c r="C165" s="7"/>
    </row>
    <row r="166" spans="2:3">
      <c r="B166" s="4"/>
      <c r="C166" s="7"/>
    </row>
    <row r="167" spans="2:3">
      <c r="B167" s="4"/>
      <c r="C167" s="7"/>
    </row>
    <row r="168" spans="2:3">
      <c r="B168" s="4"/>
      <c r="C168" s="7"/>
    </row>
    <row r="169" spans="2:3">
      <c r="B169" s="4"/>
      <c r="C169" s="7"/>
    </row>
    <row r="170" spans="2:3">
      <c r="B170" s="4"/>
      <c r="C170" s="7"/>
    </row>
    <row r="171" spans="2:3">
      <c r="B171" s="4"/>
      <c r="C171" s="7"/>
    </row>
    <row r="172" spans="2:3">
      <c r="B172" s="4"/>
      <c r="C172" s="7"/>
    </row>
    <row r="173" spans="2:3">
      <c r="B173" s="4"/>
      <c r="C173" s="7"/>
    </row>
    <row r="174" spans="2:3">
      <c r="B174" s="4"/>
      <c r="C174" s="7"/>
    </row>
    <row r="175" spans="2:3">
      <c r="B175" s="4"/>
      <c r="C175" s="7"/>
    </row>
    <row r="176" spans="2:3">
      <c r="B176" s="4"/>
      <c r="C176" s="7"/>
    </row>
    <row r="177" spans="2:3">
      <c r="B177" s="4"/>
      <c r="C177" s="7"/>
    </row>
    <row r="178" spans="2:3">
      <c r="B178" s="4"/>
      <c r="C178" s="7"/>
    </row>
    <row r="179" spans="2:3">
      <c r="B179" s="4"/>
      <c r="C179" s="7"/>
    </row>
    <row r="180" spans="2:3">
      <c r="B180" s="4"/>
      <c r="C180" s="7"/>
    </row>
    <row r="181" spans="2:3">
      <c r="B181" s="4"/>
      <c r="C181" s="7"/>
    </row>
    <row r="182" spans="2:3">
      <c r="B182" s="4"/>
      <c r="C182" s="7"/>
    </row>
    <row r="183" spans="2:3">
      <c r="B183" s="4"/>
      <c r="C183" s="7"/>
    </row>
    <row r="184" spans="2:3">
      <c r="B184" s="4"/>
      <c r="C184" s="7"/>
    </row>
    <row r="185" spans="2:3">
      <c r="B185" s="4"/>
      <c r="C185" s="7"/>
    </row>
    <row r="186" spans="2:3">
      <c r="B186" s="4"/>
      <c r="C186" s="7"/>
    </row>
    <row r="187" spans="2:3">
      <c r="B187" s="4"/>
      <c r="C187" s="7"/>
    </row>
    <row r="188" spans="2:3">
      <c r="B188" s="4"/>
      <c r="C188" s="7"/>
    </row>
    <row r="189" spans="2:3">
      <c r="B189" s="4"/>
      <c r="C189" s="7"/>
    </row>
    <row r="190" spans="2:3">
      <c r="B190" s="4"/>
      <c r="C190" s="7"/>
    </row>
    <row r="191" spans="2:3">
      <c r="B191" s="4"/>
      <c r="C191" s="7"/>
    </row>
    <row r="192" spans="2:3">
      <c r="B192" s="4"/>
      <c r="C192" s="7"/>
    </row>
    <row r="193" spans="2:3">
      <c r="B193" s="4"/>
      <c r="C193" s="7"/>
    </row>
    <row r="194" spans="2:3">
      <c r="B194" s="4"/>
      <c r="C194" s="7"/>
    </row>
    <row r="195" spans="2:3">
      <c r="B195" s="4"/>
      <c r="C195" s="7"/>
    </row>
    <row r="196" spans="2:3">
      <c r="B196" s="4"/>
      <c r="C196" s="7"/>
    </row>
    <row r="197" spans="2:3">
      <c r="B197" s="4"/>
      <c r="C197" s="7"/>
    </row>
    <row r="198" spans="2:3">
      <c r="B198" s="4"/>
      <c r="C198" s="7"/>
    </row>
    <row r="199" spans="2:3">
      <c r="B199" s="4"/>
      <c r="C199" s="7"/>
    </row>
    <row r="200" spans="2:3">
      <c r="B200" s="4"/>
      <c r="C200" s="7"/>
    </row>
    <row r="201" spans="2:3">
      <c r="B201" s="4"/>
      <c r="C201" s="7"/>
    </row>
    <row r="202" spans="2:3">
      <c r="B202" s="4"/>
      <c r="C202" s="7"/>
    </row>
    <row r="203" spans="2:3">
      <c r="B203" s="4"/>
      <c r="C203" s="7"/>
    </row>
    <row r="204" spans="2:3">
      <c r="B204" s="4"/>
      <c r="C204" s="7"/>
    </row>
    <row r="205" spans="2:3">
      <c r="B205" s="4"/>
      <c r="C205" s="7"/>
    </row>
    <row r="206" spans="2:3">
      <c r="B206" s="4"/>
      <c r="C206" s="7"/>
    </row>
    <row r="207" spans="2:3">
      <c r="B207" s="4"/>
      <c r="C207" s="7"/>
    </row>
    <row r="208" spans="2:3">
      <c r="B208" s="4"/>
      <c r="C208" s="7"/>
    </row>
    <row r="209" spans="2:3">
      <c r="B209" s="4"/>
      <c r="C209" s="7"/>
    </row>
    <row r="210" spans="2:3">
      <c r="B210" s="4"/>
      <c r="C210" s="7"/>
    </row>
    <row r="211" spans="2:3">
      <c r="B211" s="4"/>
      <c r="C211" s="7"/>
    </row>
    <row r="212" spans="2:3">
      <c r="B212" s="4"/>
      <c r="C212" s="7"/>
    </row>
    <row r="213" spans="2:3">
      <c r="B213" s="4"/>
      <c r="C213" s="7"/>
    </row>
    <row r="214" spans="2:3">
      <c r="B214" s="4"/>
      <c r="C214" s="7"/>
    </row>
    <row r="215" spans="2:3">
      <c r="B215" s="4"/>
      <c r="C215" s="7"/>
    </row>
    <row r="216" spans="2:3">
      <c r="B216" s="4"/>
      <c r="C216" s="7"/>
    </row>
    <row r="217" spans="2:3">
      <c r="B217" s="4"/>
      <c r="C217" s="7"/>
    </row>
    <row r="218" spans="2:3">
      <c r="B218" s="4"/>
      <c r="C218" s="7"/>
    </row>
    <row r="219" spans="2:3">
      <c r="B219" s="4"/>
      <c r="C219" s="7"/>
    </row>
    <row r="220" spans="2:3">
      <c r="B220" s="4"/>
      <c r="C220" s="7"/>
    </row>
    <row r="221" spans="2:3">
      <c r="B221" s="4"/>
      <c r="C221" s="7"/>
    </row>
    <row r="222" spans="2:3">
      <c r="B222" s="4"/>
      <c r="C222" s="7"/>
    </row>
    <row r="223" spans="2:3">
      <c r="B223" s="4"/>
      <c r="C223" s="7"/>
    </row>
    <row r="224" spans="2:3">
      <c r="B224" s="4"/>
      <c r="C224" s="7"/>
    </row>
    <row r="225" spans="2:3">
      <c r="B225" s="4"/>
      <c r="C225" s="7"/>
    </row>
    <row r="226" spans="2:3">
      <c r="B226" s="4"/>
      <c r="C226" s="7"/>
    </row>
    <row r="227" spans="2:3">
      <c r="B227" s="4"/>
      <c r="C227" s="7"/>
    </row>
    <row r="228" spans="2:3">
      <c r="B228" s="4"/>
      <c r="C228" s="7"/>
    </row>
    <row r="229" spans="2:3">
      <c r="B229" s="4"/>
      <c r="C229" s="7"/>
    </row>
    <row r="230" spans="2:3">
      <c r="B230" s="4"/>
      <c r="C230" s="7"/>
    </row>
    <row r="231" spans="2:3">
      <c r="B231" s="4"/>
      <c r="C231" s="7"/>
    </row>
    <row r="232" spans="2:3">
      <c r="B232" s="4"/>
      <c r="C232" s="7"/>
    </row>
    <row r="233" spans="2:3">
      <c r="B233" s="4"/>
      <c r="C233" s="7"/>
    </row>
    <row r="234" spans="2:3">
      <c r="B234" s="4"/>
      <c r="C234" s="7"/>
    </row>
    <row r="235" spans="2:3">
      <c r="B235" s="4"/>
      <c r="C235" s="7"/>
    </row>
    <row r="236" spans="2:3">
      <c r="B236" s="4"/>
      <c r="C236" s="7"/>
    </row>
    <row r="237" spans="2:3">
      <c r="B237" s="4"/>
      <c r="C237" s="7"/>
    </row>
    <row r="238" spans="2:3">
      <c r="B238" s="4"/>
      <c r="C238" s="7"/>
    </row>
    <row r="239" spans="2:3">
      <c r="B239" s="4"/>
      <c r="C239" s="7"/>
    </row>
    <row r="240" spans="2:3">
      <c r="B240" s="4"/>
      <c r="C240" s="7"/>
    </row>
    <row r="241" spans="2:3">
      <c r="B241" s="4"/>
      <c r="C241" s="7"/>
    </row>
    <row r="242" spans="2:3">
      <c r="B242" s="4"/>
      <c r="C242" s="7"/>
    </row>
    <row r="243" spans="2:3">
      <c r="B243" s="4"/>
      <c r="C243" s="7"/>
    </row>
    <row r="244" spans="2:3">
      <c r="B244" s="4"/>
      <c r="C244" s="7"/>
    </row>
    <row r="245" spans="2:3">
      <c r="B245" s="4"/>
      <c r="C245" s="7"/>
    </row>
    <row r="246" spans="2:3">
      <c r="B246" s="4"/>
      <c r="C246" s="7"/>
    </row>
    <row r="247" spans="2:3">
      <c r="B247" s="4"/>
      <c r="C247" s="7"/>
    </row>
    <row r="248" spans="2:3">
      <c r="B248" s="4"/>
      <c r="C248" s="7"/>
    </row>
    <row r="249" spans="2:3">
      <c r="B249" s="4"/>
      <c r="C249" s="7"/>
    </row>
    <row r="250" spans="2:3">
      <c r="B250" s="4"/>
      <c r="C250" s="7"/>
    </row>
    <row r="251" spans="2:3">
      <c r="B251" s="4"/>
      <c r="C251" s="7"/>
    </row>
    <row r="252" spans="2:3">
      <c r="B252" s="4"/>
      <c r="C252" s="7"/>
    </row>
    <row r="253" spans="2:3">
      <c r="B253" s="4"/>
      <c r="C253" s="7"/>
    </row>
    <row r="254" spans="2:3">
      <c r="B254" s="4"/>
      <c r="C254" s="7"/>
    </row>
    <row r="255" spans="2:3">
      <c r="B255" s="4"/>
      <c r="C255" s="7"/>
    </row>
    <row r="256" spans="2:3">
      <c r="B256" s="4"/>
      <c r="C256" s="7"/>
    </row>
    <row r="257" spans="2:3">
      <c r="B257" s="4"/>
      <c r="C257" s="7"/>
    </row>
    <row r="258" spans="2:3">
      <c r="B258" s="4"/>
      <c r="C258" s="7"/>
    </row>
    <row r="259" spans="2:3">
      <c r="B259" s="4"/>
      <c r="C259" s="7"/>
    </row>
    <row r="260" spans="2:3">
      <c r="B260" s="4"/>
      <c r="C260" s="7"/>
    </row>
    <row r="261" spans="2:3">
      <c r="B261" s="4"/>
      <c r="C261" s="7"/>
    </row>
    <row r="262" spans="2:3">
      <c r="B262" s="4"/>
      <c r="C262" s="7"/>
    </row>
    <row r="263" spans="2:3">
      <c r="B263" s="4"/>
      <c r="C263" s="7"/>
    </row>
    <row r="264" spans="2:3">
      <c r="B264" s="4"/>
      <c r="C264" s="7"/>
    </row>
    <row r="265" spans="2:3">
      <c r="B265" s="4"/>
      <c r="C265" s="7"/>
    </row>
    <row r="266" spans="2:3">
      <c r="B266" s="4"/>
      <c r="C266" s="7"/>
    </row>
    <row r="267" spans="2:3">
      <c r="B267" s="4"/>
      <c r="C267" s="7"/>
    </row>
    <row r="268" spans="2:3">
      <c r="B268" s="4"/>
      <c r="C268" s="7"/>
    </row>
    <row r="269" spans="2:3">
      <c r="B269" s="4"/>
      <c r="C269" s="7"/>
    </row>
    <row r="270" spans="2:3">
      <c r="B270" s="4"/>
      <c r="C270" s="7"/>
    </row>
    <row r="271" spans="2:3">
      <c r="B271" s="4"/>
      <c r="C271" s="7"/>
    </row>
    <row r="272" spans="2:3">
      <c r="B272" s="4"/>
      <c r="C272" s="7"/>
    </row>
    <row r="273" spans="2:3">
      <c r="B273" s="4"/>
      <c r="C273" s="7"/>
    </row>
    <row r="274" spans="2:3">
      <c r="B274" s="4"/>
      <c r="C274" s="7"/>
    </row>
    <row r="275" spans="2:3">
      <c r="B275" s="4"/>
      <c r="C275" s="7"/>
    </row>
    <row r="276" spans="2:3">
      <c r="B276" s="4"/>
      <c r="C276" s="7"/>
    </row>
    <row r="277" spans="2:3">
      <c r="B277" s="4"/>
      <c r="C277" s="7"/>
    </row>
    <row r="278" spans="2:3">
      <c r="B278" s="4"/>
      <c r="C278" s="7"/>
    </row>
    <row r="279" spans="2:3">
      <c r="B279" s="4"/>
      <c r="C279" s="7"/>
    </row>
    <row r="280" spans="2:3">
      <c r="B280" s="4"/>
      <c r="C280" s="7"/>
    </row>
    <row r="281" spans="2:3">
      <c r="B281" s="4"/>
      <c r="C281" s="7"/>
    </row>
    <row r="282" spans="2:3">
      <c r="B282" s="4"/>
      <c r="C282" s="7"/>
    </row>
    <row r="283" spans="2:3">
      <c r="B283" s="4"/>
      <c r="C283" s="7"/>
    </row>
    <row r="284" spans="2:3">
      <c r="B284" s="4"/>
      <c r="C284" s="7"/>
    </row>
    <row r="285" spans="2:3">
      <c r="B285" s="4"/>
      <c r="C285" s="7"/>
    </row>
    <row r="286" spans="2:3">
      <c r="B286" s="4"/>
      <c r="C286" s="7"/>
    </row>
    <row r="287" spans="2:3">
      <c r="B287" s="4"/>
      <c r="C287" s="7"/>
    </row>
    <row r="288" spans="2:3">
      <c r="B288" s="4"/>
      <c r="C288" s="7"/>
    </row>
    <row r="289" spans="2:3">
      <c r="B289" s="4"/>
      <c r="C289" s="7"/>
    </row>
    <row r="290" spans="2:3">
      <c r="B290" s="4"/>
      <c r="C290" s="7"/>
    </row>
    <row r="291" spans="2:3">
      <c r="B291" s="4"/>
      <c r="C291" s="7"/>
    </row>
    <row r="292" spans="2:3">
      <c r="B292" s="4"/>
      <c r="C292" s="7"/>
    </row>
    <row r="293" spans="2:3">
      <c r="B293" s="4"/>
      <c r="C293" s="7"/>
    </row>
    <row r="294" spans="2:3">
      <c r="B294" s="4"/>
      <c r="C294" s="7"/>
    </row>
    <row r="295" spans="2:3">
      <c r="B295" s="4"/>
      <c r="C295" s="7"/>
    </row>
    <row r="296" spans="2:3">
      <c r="B296" s="4"/>
      <c r="C296" s="7"/>
    </row>
    <row r="297" spans="2:3">
      <c r="B297" s="4"/>
      <c r="C297" s="7"/>
    </row>
    <row r="298" spans="2:3">
      <c r="B298" s="4"/>
      <c r="C298" s="7"/>
    </row>
    <row r="299" spans="2:3">
      <c r="B299" s="4"/>
      <c r="C299" s="7"/>
    </row>
    <row r="300" spans="2:3">
      <c r="B300" s="4"/>
      <c r="C300" s="7"/>
    </row>
    <row r="301" spans="2:3">
      <c r="B301" s="4"/>
      <c r="C301" s="7"/>
    </row>
    <row r="302" spans="2:3">
      <c r="B302" s="4"/>
      <c r="C302" s="7"/>
    </row>
    <row r="303" spans="2:3">
      <c r="B303" s="4"/>
      <c r="C303" s="7"/>
    </row>
    <row r="304" spans="2:3">
      <c r="B304" s="4"/>
      <c r="C304" s="7"/>
    </row>
    <row r="305" spans="2:3">
      <c r="B305" s="4"/>
      <c r="C305" s="7"/>
    </row>
    <row r="306" spans="2:3">
      <c r="B306" s="4"/>
      <c r="C306" s="7"/>
    </row>
    <row r="307" spans="2:3">
      <c r="B307" s="4"/>
      <c r="C307" s="7"/>
    </row>
    <row r="308" spans="2:3">
      <c r="B308" s="4"/>
      <c r="C308" s="7"/>
    </row>
    <row r="309" spans="2:3">
      <c r="B309" s="4"/>
      <c r="C309" s="7"/>
    </row>
    <row r="310" spans="2:3">
      <c r="B310" s="4"/>
      <c r="C310" s="7"/>
    </row>
    <row r="311" spans="2:3">
      <c r="B311" s="4"/>
      <c r="C311" s="7"/>
    </row>
    <row r="312" spans="2:3">
      <c r="B312" s="4"/>
      <c r="C312" s="7"/>
    </row>
    <row r="313" spans="2:3">
      <c r="B313" s="4"/>
      <c r="C313" s="7"/>
    </row>
    <row r="314" spans="2:3">
      <c r="B314" s="4"/>
      <c r="C314" s="7"/>
    </row>
    <row r="315" spans="2:3">
      <c r="B315" s="4"/>
      <c r="C315" s="7"/>
    </row>
    <row r="316" spans="2:3">
      <c r="B316" s="4"/>
      <c r="C316" s="7"/>
    </row>
    <row r="317" spans="2:3">
      <c r="B317" s="4"/>
      <c r="C317" s="7"/>
    </row>
    <row r="318" spans="2:3">
      <c r="B318" s="4"/>
      <c r="C318" s="7"/>
    </row>
    <row r="319" spans="2:3">
      <c r="B319" s="4"/>
      <c r="C319" s="7"/>
    </row>
    <row r="320" spans="2:3">
      <c r="B320" s="4"/>
      <c r="C320" s="7"/>
    </row>
    <row r="321" spans="2:3">
      <c r="B321" s="4"/>
      <c r="C321" s="7"/>
    </row>
    <row r="322" spans="2:3">
      <c r="B322" s="4"/>
      <c r="C322" s="7"/>
    </row>
    <row r="323" spans="2:3">
      <c r="B323" s="4"/>
      <c r="C323" s="7"/>
    </row>
    <row r="324" spans="2:3">
      <c r="B324" s="4"/>
      <c r="C324" s="7"/>
    </row>
    <row r="325" spans="2:3">
      <c r="B325" s="4"/>
      <c r="C325" s="7"/>
    </row>
    <row r="326" spans="2:3">
      <c r="B326" s="4"/>
      <c r="C326" s="7"/>
    </row>
    <row r="327" spans="2:3">
      <c r="B327" s="4"/>
      <c r="C327" s="7"/>
    </row>
    <row r="328" spans="2:3">
      <c r="B328" s="4"/>
      <c r="C328" s="7"/>
    </row>
    <row r="329" spans="2:3">
      <c r="B329" s="4"/>
      <c r="C329" s="7"/>
    </row>
    <row r="330" spans="2:3">
      <c r="B330" s="4"/>
      <c r="C330" s="7"/>
    </row>
    <row r="331" spans="2:3">
      <c r="B331" s="4"/>
      <c r="C331" s="7"/>
    </row>
    <row r="332" spans="2:3">
      <c r="B332" s="4"/>
      <c r="C332" s="7"/>
    </row>
    <row r="333" spans="2:3">
      <c r="B333" s="4"/>
      <c r="C333" s="7"/>
    </row>
    <row r="334" spans="2:3">
      <c r="B334" s="4"/>
      <c r="C334" s="7"/>
    </row>
    <row r="335" spans="2:3">
      <c r="B335" s="4"/>
      <c r="C335" s="7"/>
    </row>
    <row r="336" spans="2:3">
      <c r="B336" s="4"/>
      <c r="C336" s="7"/>
    </row>
    <row r="337" spans="2:3">
      <c r="B337" s="4"/>
      <c r="C337" s="7"/>
    </row>
    <row r="338" spans="2:3">
      <c r="B338" s="4"/>
      <c r="C338" s="7"/>
    </row>
    <row r="339" spans="2:3">
      <c r="B339" s="4"/>
      <c r="C339" s="7"/>
    </row>
    <row r="340" spans="2:3">
      <c r="B340" s="4"/>
      <c r="C340" s="7"/>
    </row>
    <row r="341" spans="2:3">
      <c r="B341" s="4"/>
      <c r="C341" s="7"/>
    </row>
    <row r="342" spans="2:3">
      <c r="B342" s="4"/>
      <c r="C342" s="7"/>
    </row>
    <row r="343" spans="2:3">
      <c r="B343" s="4"/>
      <c r="C343" s="7"/>
    </row>
    <row r="344" spans="2:3">
      <c r="B344" s="4"/>
      <c r="C344" s="7"/>
    </row>
    <row r="345" spans="2:3">
      <c r="B345" s="4"/>
      <c r="C345" s="7"/>
    </row>
    <row r="346" spans="2:3">
      <c r="B346" s="4"/>
      <c r="C346" s="7"/>
    </row>
    <row r="347" spans="2:3">
      <c r="B347" s="4"/>
      <c r="C347" s="7"/>
    </row>
    <row r="348" spans="2:3">
      <c r="B348" s="4"/>
      <c r="C348" s="7"/>
    </row>
    <row r="349" spans="2:3">
      <c r="B349" s="4"/>
      <c r="C349" s="7"/>
    </row>
    <row r="350" spans="2:3">
      <c r="B350" s="4"/>
      <c r="C350" s="7"/>
    </row>
    <row r="351" spans="2:3">
      <c r="B351" s="4"/>
      <c r="C351" s="7"/>
    </row>
    <row r="352" spans="2:3">
      <c r="B352" s="4"/>
      <c r="C352" s="7"/>
    </row>
    <row r="353" spans="2:3">
      <c r="B353" s="4"/>
      <c r="C353" s="7"/>
    </row>
    <row r="354" spans="2:3">
      <c r="B354" s="4"/>
      <c r="C354" s="7"/>
    </row>
    <row r="355" spans="2:3">
      <c r="B355" s="4"/>
      <c r="C355" s="7"/>
    </row>
    <row r="356" spans="2:3">
      <c r="B356" s="4"/>
      <c r="C356" s="7"/>
    </row>
    <row r="357" spans="2:3">
      <c r="B357" s="4"/>
      <c r="C357" s="7"/>
    </row>
    <row r="358" spans="2:3">
      <c r="B358" s="4"/>
      <c r="C358" s="7"/>
    </row>
    <row r="359" spans="2:3">
      <c r="B359" s="4"/>
      <c r="C359" s="7"/>
    </row>
    <row r="360" spans="2:3">
      <c r="B360" s="4"/>
      <c r="C360" s="7"/>
    </row>
    <row r="361" spans="2:3">
      <c r="B361" s="4"/>
      <c r="C361" s="7"/>
    </row>
    <row r="362" spans="2:3">
      <c r="B362" s="4"/>
      <c r="C362" s="7"/>
    </row>
    <row r="363" spans="2:3">
      <c r="B363" s="4"/>
      <c r="C363" s="7"/>
    </row>
    <row r="364" spans="2:3">
      <c r="B364" s="4"/>
      <c r="C364" s="7"/>
    </row>
    <row r="365" spans="2:3">
      <c r="B365" s="4"/>
      <c r="C365" s="7"/>
    </row>
    <row r="366" spans="2:3">
      <c r="B366" s="4"/>
      <c r="C366" s="7"/>
    </row>
    <row r="367" spans="2:3">
      <c r="B367" s="4"/>
      <c r="C367" s="7"/>
    </row>
    <row r="368" spans="2:3">
      <c r="B368" s="4"/>
      <c r="C368" s="7"/>
    </row>
    <row r="369" spans="2:3">
      <c r="B369" s="4"/>
      <c r="C369" s="7"/>
    </row>
    <row r="370" spans="2:3">
      <c r="B370" s="4"/>
      <c r="C370" s="7"/>
    </row>
    <row r="371" spans="2:3">
      <c r="B371" s="4"/>
      <c r="C371" s="7"/>
    </row>
    <row r="372" spans="2:3">
      <c r="B372" s="4"/>
      <c r="C372" s="7"/>
    </row>
    <row r="373" spans="2:3">
      <c r="B373" s="4"/>
      <c r="C373" s="7"/>
    </row>
    <row r="374" spans="2:3">
      <c r="B374" s="4"/>
      <c r="C374" s="7"/>
    </row>
    <row r="375" spans="2:3">
      <c r="B375" s="4"/>
      <c r="C375" s="7"/>
    </row>
    <row r="376" spans="2:3">
      <c r="B376" s="4"/>
      <c r="C376" s="7"/>
    </row>
    <row r="377" spans="2:3">
      <c r="B377" s="4"/>
      <c r="C377" s="7"/>
    </row>
    <row r="378" spans="2:3">
      <c r="B378" s="4"/>
      <c r="C378" s="7"/>
    </row>
    <row r="379" spans="2:3">
      <c r="B379" s="4"/>
      <c r="C379" s="7"/>
    </row>
    <row r="380" spans="2:3">
      <c r="B380" s="4"/>
      <c r="C380" s="7"/>
    </row>
    <row r="381" spans="2:3">
      <c r="B381" s="4"/>
      <c r="C381" s="7"/>
    </row>
    <row r="382" spans="2:3">
      <c r="B382" s="4"/>
      <c r="C382" s="7"/>
    </row>
    <row r="383" spans="2:3">
      <c r="B383" s="4"/>
      <c r="C383" s="7"/>
    </row>
    <row r="384" spans="2:3">
      <c r="B384" s="4"/>
      <c r="C384" s="7"/>
    </row>
    <row r="385" spans="2:3">
      <c r="B385" s="4"/>
      <c r="C385" s="7"/>
    </row>
    <row r="386" spans="2:3">
      <c r="B386" s="4"/>
      <c r="C386" s="7"/>
    </row>
    <row r="387" spans="2:3">
      <c r="B387" s="4"/>
      <c r="C387" s="7"/>
    </row>
    <row r="388" spans="2:3">
      <c r="B388" s="4"/>
      <c r="C388" s="7"/>
    </row>
    <row r="389" spans="2:3">
      <c r="B389" s="4"/>
      <c r="C389" s="7"/>
    </row>
    <row r="390" spans="2:3">
      <c r="B390" s="4"/>
      <c r="C390" s="7"/>
    </row>
    <row r="391" spans="2:3">
      <c r="B391" s="4"/>
      <c r="C391" s="7"/>
    </row>
    <row r="392" spans="2:3">
      <c r="B392" s="4"/>
      <c r="C392" s="7"/>
    </row>
    <row r="393" spans="2:3">
      <c r="B393" s="4"/>
      <c r="C393" s="7"/>
    </row>
    <row r="394" spans="2:3">
      <c r="B394" s="4"/>
      <c r="C394" s="7"/>
    </row>
    <row r="395" spans="2:3">
      <c r="B395" s="4"/>
      <c r="C395" s="7"/>
    </row>
    <row r="396" spans="2:3">
      <c r="B396" s="4"/>
      <c r="C396" s="7"/>
    </row>
    <row r="397" spans="2:3">
      <c r="B397" s="4"/>
      <c r="C397" s="7"/>
    </row>
    <row r="398" spans="2:3">
      <c r="B398" s="4"/>
      <c r="C398" s="7"/>
    </row>
    <row r="399" spans="2:3">
      <c r="B399" s="4"/>
      <c r="C399" s="7"/>
    </row>
    <row r="400" spans="2:3">
      <c r="B400" s="4"/>
      <c r="C400" s="7"/>
    </row>
    <row r="401" spans="2:3">
      <c r="B401" s="4"/>
      <c r="C401" s="7"/>
    </row>
    <row r="402" spans="2:3">
      <c r="B402" s="4"/>
      <c r="C402" s="7"/>
    </row>
    <row r="403" spans="2:3">
      <c r="B403" s="4"/>
      <c r="C403" s="7"/>
    </row>
    <row r="404" spans="2:3">
      <c r="B404" s="4"/>
      <c r="C404" s="7"/>
    </row>
    <row r="405" spans="2:3">
      <c r="B405" s="4"/>
      <c r="C405" s="7"/>
    </row>
    <row r="406" spans="2:3">
      <c r="B406" s="4"/>
      <c r="C406" s="7"/>
    </row>
    <row r="407" spans="2:3">
      <c r="B407" s="4"/>
      <c r="C407" s="7"/>
    </row>
    <row r="408" spans="2:3">
      <c r="B408" s="4"/>
      <c r="C408" s="7"/>
    </row>
    <row r="409" spans="2:3">
      <c r="B409" s="4"/>
      <c r="C409" s="7"/>
    </row>
    <row r="410" spans="2:3">
      <c r="B410" s="4"/>
      <c r="C410" s="7"/>
    </row>
    <row r="411" spans="2:3">
      <c r="B411" s="4"/>
      <c r="C411" s="7"/>
    </row>
    <row r="412" spans="2:3">
      <c r="B412" s="4"/>
      <c r="C412" s="7"/>
    </row>
    <row r="413" spans="2:3">
      <c r="B413" s="4"/>
      <c r="C413" s="7"/>
    </row>
    <row r="414" spans="2:3">
      <c r="B414" s="4"/>
      <c r="C414" s="7"/>
    </row>
    <row r="415" spans="2:3">
      <c r="B415" s="4"/>
      <c r="C415" s="7"/>
    </row>
    <row r="416" spans="2:3">
      <c r="B416" s="4"/>
      <c r="C416" s="7"/>
    </row>
    <row r="417" spans="2:3">
      <c r="B417" s="4"/>
      <c r="C417" s="7"/>
    </row>
    <row r="418" spans="2:3">
      <c r="B418" s="4"/>
      <c r="C418" s="7"/>
    </row>
    <row r="419" spans="2:3">
      <c r="B419" s="4"/>
      <c r="C419" s="7"/>
    </row>
    <row r="420" spans="2:3">
      <c r="B420" s="4"/>
      <c r="C420" s="7"/>
    </row>
    <row r="421" spans="2:3">
      <c r="B421" s="4"/>
      <c r="C421" s="7"/>
    </row>
    <row r="422" spans="2:3">
      <c r="B422" s="4"/>
      <c r="C422" s="7"/>
    </row>
    <row r="423" spans="2:3">
      <c r="B423" s="4"/>
      <c r="C423" s="7"/>
    </row>
    <row r="424" spans="2:3">
      <c r="B424" s="4"/>
      <c r="C424" s="7"/>
    </row>
    <row r="425" spans="2:3">
      <c r="B425" s="4"/>
      <c r="C425" s="7"/>
    </row>
    <row r="426" spans="2:3">
      <c r="B426" s="4"/>
      <c r="C426" s="7"/>
    </row>
    <row r="427" spans="2:3">
      <c r="B427" s="4"/>
      <c r="C427" s="7"/>
    </row>
    <row r="428" spans="2:3">
      <c r="B428" s="4"/>
      <c r="C428" s="7"/>
    </row>
    <row r="429" spans="2:3">
      <c r="B429" s="4"/>
      <c r="C429" s="7"/>
    </row>
    <row r="430" spans="2:3">
      <c r="B430" s="4"/>
      <c r="C430" s="7"/>
    </row>
    <row r="431" spans="2:3">
      <c r="B431" s="4"/>
      <c r="C431" s="7"/>
    </row>
    <row r="432" spans="2:3">
      <c r="B432" s="4"/>
      <c r="C432" s="7"/>
    </row>
    <row r="433" spans="2:3">
      <c r="B433" s="4"/>
      <c r="C433" s="7"/>
    </row>
    <row r="434" spans="2:3">
      <c r="B434" s="4"/>
      <c r="C434" s="7"/>
    </row>
    <row r="435" spans="2:3">
      <c r="B435" s="4"/>
      <c r="C435" s="7"/>
    </row>
    <row r="436" spans="2:3">
      <c r="B436" s="4"/>
      <c r="C436" s="7"/>
    </row>
    <row r="437" spans="2:3">
      <c r="B437" s="4"/>
      <c r="C437" s="7"/>
    </row>
    <row r="438" spans="2:3">
      <c r="B438" s="4"/>
      <c r="C438" s="7"/>
    </row>
    <row r="439" spans="2:3">
      <c r="B439" s="4"/>
      <c r="C439" s="7"/>
    </row>
    <row r="440" spans="2:3">
      <c r="B440" s="4"/>
      <c r="C440" s="7"/>
    </row>
    <row r="441" spans="2:3">
      <c r="B441" s="4"/>
      <c r="C441" s="7"/>
    </row>
    <row r="442" spans="2:3">
      <c r="B442" s="4"/>
      <c r="C442" s="7"/>
    </row>
    <row r="443" spans="2:3">
      <c r="B443" s="4"/>
      <c r="C443" s="7"/>
    </row>
    <row r="444" spans="2:3">
      <c r="B444" s="4"/>
      <c r="C444" s="7"/>
    </row>
    <row r="445" spans="2:3">
      <c r="B445" s="4"/>
      <c r="C445" s="7"/>
    </row>
    <row r="446" spans="2:3">
      <c r="B446" s="4"/>
      <c r="C446" s="7"/>
    </row>
    <row r="447" spans="2:3">
      <c r="B447" s="4"/>
      <c r="C447" s="7"/>
    </row>
    <row r="448" spans="2:3">
      <c r="B448" s="4"/>
      <c r="C448" s="7"/>
    </row>
    <row r="449" spans="2:3">
      <c r="B449" s="4"/>
      <c r="C449" s="7"/>
    </row>
    <row r="450" spans="2:3">
      <c r="B450" s="4"/>
      <c r="C450" s="7"/>
    </row>
    <row r="451" spans="2:3">
      <c r="B451" s="4"/>
      <c r="C451" s="7"/>
    </row>
    <row r="452" spans="2:3">
      <c r="B452" s="4"/>
      <c r="C452" s="7"/>
    </row>
    <row r="453" spans="2:3">
      <c r="B453" s="4"/>
      <c r="C453" s="7"/>
    </row>
    <row r="454" spans="2:3">
      <c r="B454" s="4"/>
      <c r="C454" s="7"/>
    </row>
    <row r="455" spans="2:3">
      <c r="B455" s="4"/>
      <c r="C455" s="7"/>
    </row>
    <row r="456" spans="2:3">
      <c r="B456" s="4"/>
      <c r="C456" s="7"/>
    </row>
    <row r="457" spans="2:3">
      <c r="B457" s="4"/>
      <c r="C457" s="7"/>
    </row>
    <row r="458" spans="2:3">
      <c r="B458" s="4"/>
      <c r="C458" s="7"/>
    </row>
    <row r="459" spans="2:3">
      <c r="B459" s="4"/>
      <c r="C459" s="7"/>
    </row>
    <row r="460" spans="2:3">
      <c r="B460" s="4"/>
      <c r="C460" s="7"/>
    </row>
    <row r="461" spans="2:3">
      <c r="B461" s="4"/>
      <c r="C461" s="7"/>
    </row>
    <row r="462" spans="2:3">
      <c r="B462" s="4"/>
      <c r="C462" s="7"/>
    </row>
    <row r="463" spans="2:3">
      <c r="B463" s="4"/>
      <c r="C463" s="7"/>
    </row>
    <row r="464" spans="2:3">
      <c r="B464" s="4"/>
      <c r="C464" s="7"/>
    </row>
    <row r="465" spans="2:3">
      <c r="B465" s="4"/>
      <c r="C465" s="7"/>
    </row>
    <row r="466" spans="2:3">
      <c r="B466" s="4"/>
      <c r="C466" s="7"/>
    </row>
    <row r="467" spans="2:3">
      <c r="B467" s="4"/>
      <c r="C467" s="7"/>
    </row>
    <row r="468" spans="2:3">
      <c r="B468" s="4"/>
      <c r="C468" s="7"/>
    </row>
    <row r="469" spans="2:3">
      <c r="B469" s="4"/>
      <c r="C469" s="7"/>
    </row>
    <row r="470" spans="2:3">
      <c r="B470" s="4"/>
      <c r="C470" s="7"/>
    </row>
    <row r="471" spans="2:3">
      <c r="B471" s="4"/>
      <c r="C471" s="7"/>
    </row>
    <row r="472" spans="2:3">
      <c r="B472" s="4"/>
      <c r="C472" s="7"/>
    </row>
    <row r="473" spans="2:3">
      <c r="B473" s="4"/>
      <c r="C473" s="7"/>
    </row>
    <row r="474" spans="2:3">
      <c r="B474" s="4"/>
      <c r="C474" s="7"/>
    </row>
    <row r="475" spans="2:3">
      <c r="B475" s="4"/>
      <c r="C475" s="7"/>
    </row>
    <row r="476" spans="2:3">
      <c r="B476" s="4"/>
      <c r="C476" s="7"/>
    </row>
    <row r="477" spans="2:3">
      <c r="B477" s="4"/>
      <c r="C477" s="7"/>
    </row>
    <row r="478" spans="2:3">
      <c r="B478" s="4"/>
      <c r="C478" s="7"/>
    </row>
    <row r="479" spans="2:3">
      <c r="B479" s="4"/>
      <c r="C479" s="7"/>
    </row>
    <row r="480" spans="2:3">
      <c r="B480" s="4"/>
      <c r="C480" s="7"/>
    </row>
    <row r="481" spans="2:3">
      <c r="B481" s="4"/>
      <c r="C481" s="7"/>
    </row>
    <row r="482" spans="2:3">
      <c r="B482" s="4"/>
      <c r="C482" s="7"/>
    </row>
    <row r="483" spans="2:3">
      <c r="B483" s="4"/>
      <c r="C483" s="7"/>
    </row>
    <row r="484" spans="2:3">
      <c r="B484" s="4"/>
      <c r="C484" s="7"/>
    </row>
    <row r="485" spans="2:3">
      <c r="B485" s="4"/>
      <c r="C485" s="7"/>
    </row>
    <row r="486" spans="2:3">
      <c r="B486" s="4"/>
      <c r="C486" s="7"/>
    </row>
    <row r="487" spans="2:3">
      <c r="B487" s="4"/>
      <c r="C487" s="7"/>
    </row>
    <row r="488" spans="2:3">
      <c r="B488" s="4"/>
      <c r="C488" s="7"/>
    </row>
    <row r="489" spans="2:3">
      <c r="B489" s="4"/>
      <c r="C489" s="7"/>
    </row>
    <row r="490" spans="2:3">
      <c r="B490" s="4"/>
      <c r="C490" s="7"/>
    </row>
    <row r="491" spans="2:3">
      <c r="B491" s="4"/>
      <c r="C491" s="7"/>
    </row>
    <row r="492" spans="2:3">
      <c r="B492" s="4"/>
      <c r="C492" s="7"/>
    </row>
    <row r="493" spans="2:3">
      <c r="B493" s="4"/>
      <c r="C493" s="7"/>
    </row>
    <row r="494" spans="2:3">
      <c r="B494" s="4"/>
      <c r="C494" s="7"/>
    </row>
    <row r="495" spans="2:3">
      <c r="B495" s="4"/>
      <c r="C495" s="7"/>
    </row>
    <row r="496" spans="2:3">
      <c r="B496" s="4"/>
      <c r="C496" s="7"/>
    </row>
    <row r="497" spans="2:3">
      <c r="B497" s="4"/>
      <c r="C497" s="7"/>
    </row>
    <row r="498" spans="2:3">
      <c r="B498" s="4"/>
      <c r="C498" s="7"/>
    </row>
    <row r="499" spans="2:3">
      <c r="B499" s="4"/>
      <c r="C499" s="7"/>
    </row>
    <row r="500" spans="2:3">
      <c r="B500" s="4"/>
      <c r="C500" s="7"/>
    </row>
    <row r="501" spans="2:3">
      <c r="B501" s="4"/>
      <c r="C501" s="7"/>
    </row>
    <row r="502" spans="2:3">
      <c r="B502" s="4"/>
      <c r="C502" s="7"/>
    </row>
    <row r="503" spans="2:3">
      <c r="B503" s="4"/>
      <c r="C503" s="7"/>
    </row>
    <row r="504" spans="2:3">
      <c r="B504" s="4"/>
      <c r="C504" s="7"/>
    </row>
    <row r="505" spans="2:3">
      <c r="B505" s="4"/>
      <c r="C505" s="7"/>
    </row>
    <row r="506" spans="2:3">
      <c r="B506" s="4"/>
      <c r="C506" s="7"/>
    </row>
    <row r="507" spans="2:3">
      <c r="B507" s="4"/>
      <c r="C507" s="7"/>
    </row>
    <row r="508" spans="2:3">
      <c r="B508" s="4"/>
      <c r="C508" s="7"/>
    </row>
    <row r="509" spans="2:3">
      <c r="B509" s="4"/>
      <c r="C509" s="7"/>
    </row>
    <row r="510" spans="2:3">
      <c r="B510" s="4"/>
      <c r="C510" s="7"/>
    </row>
    <row r="511" spans="2:3">
      <c r="B511" s="4"/>
      <c r="C511" s="7"/>
    </row>
    <row r="512" spans="2:3">
      <c r="B512" s="4"/>
      <c r="C512" s="7"/>
    </row>
    <row r="513" spans="2:3">
      <c r="B513" s="4"/>
      <c r="C513" s="7"/>
    </row>
    <row r="514" spans="2:3">
      <c r="B514" s="4"/>
      <c r="C514" s="7"/>
    </row>
    <row r="515" spans="2:3">
      <c r="B515" s="4"/>
      <c r="C515" s="7"/>
    </row>
    <row r="516" spans="2:3">
      <c r="B516" s="4"/>
      <c r="C516" s="7"/>
    </row>
    <row r="517" spans="2:3">
      <c r="B517" s="4"/>
      <c r="C517" s="7"/>
    </row>
    <row r="518" spans="2:3">
      <c r="B518" s="4"/>
      <c r="C518" s="7"/>
    </row>
    <row r="519" spans="2:3">
      <c r="B519" s="4"/>
      <c r="C519" s="7"/>
    </row>
    <row r="520" spans="2:3">
      <c r="B520" s="4"/>
      <c r="C520" s="7"/>
    </row>
    <row r="521" spans="2:3">
      <c r="B521" s="4"/>
      <c r="C521" s="7"/>
    </row>
    <row r="522" spans="2:3">
      <c r="B522" s="4"/>
      <c r="C522" s="7"/>
    </row>
    <row r="523" spans="2:3">
      <c r="B523" s="4"/>
      <c r="C523" s="7"/>
    </row>
    <row r="524" spans="2:3">
      <c r="B524" s="4"/>
      <c r="C524" s="7"/>
    </row>
    <row r="525" spans="2:3">
      <c r="B525" s="4"/>
      <c r="C525" s="7"/>
    </row>
    <row r="526" spans="2:3">
      <c r="B526" s="4"/>
      <c r="C526" s="7"/>
    </row>
    <row r="527" spans="2:3">
      <c r="B527" s="4"/>
      <c r="C527" s="7"/>
    </row>
    <row r="528" spans="2:3">
      <c r="B528" s="4"/>
      <c r="C528" s="7"/>
    </row>
    <row r="529" spans="2:3">
      <c r="B529" s="4"/>
      <c r="C529" s="7"/>
    </row>
    <row r="530" spans="2:3">
      <c r="B530" s="4"/>
      <c r="C530" s="7"/>
    </row>
    <row r="531" spans="2:3">
      <c r="B531" s="4"/>
      <c r="C531" s="7"/>
    </row>
    <row r="532" spans="2:3">
      <c r="B532" s="4"/>
      <c r="C532" s="7"/>
    </row>
    <row r="533" spans="2:3">
      <c r="B533" s="4"/>
      <c r="C533" s="7"/>
    </row>
    <row r="534" spans="2:3">
      <c r="B534" s="4"/>
      <c r="C534" s="7"/>
    </row>
    <row r="535" spans="2:3">
      <c r="B535" s="4"/>
      <c r="C535" s="7"/>
    </row>
    <row r="536" spans="2:3">
      <c r="B536" s="4"/>
      <c r="C536" s="7"/>
    </row>
    <row r="537" spans="2:3">
      <c r="B537" s="4"/>
      <c r="C537" s="7"/>
    </row>
    <row r="538" spans="2:3">
      <c r="B538" s="4"/>
      <c r="C538" s="7"/>
    </row>
    <row r="539" spans="2:3">
      <c r="B539" s="4"/>
      <c r="C539" s="7"/>
    </row>
    <row r="540" spans="2:3">
      <c r="B540" s="4"/>
      <c r="C540" s="7"/>
    </row>
    <row r="541" spans="2:3">
      <c r="B541" s="4"/>
      <c r="C541" s="7"/>
    </row>
    <row r="542" spans="2:3">
      <c r="B542" s="4"/>
      <c r="C542" s="7"/>
    </row>
    <row r="543" spans="2:3">
      <c r="B543" s="4"/>
      <c r="C543" s="7"/>
    </row>
    <row r="544" spans="2:3">
      <c r="B544" s="4"/>
      <c r="C544" s="7"/>
    </row>
    <row r="545" spans="2:3">
      <c r="B545" s="4"/>
      <c r="C545" s="7"/>
    </row>
    <row r="546" spans="2:3">
      <c r="B546" s="4"/>
      <c r="C546" s="7"/>
    </row>
    <row r="547" spans="2:3">
      <c r="B547" s="4"/>
      <c r="C547" s="7"/>
    </row>
    <row r="548" spans="2:3">
      <c r="B548" s="4"/>
      <c r="C548" s="7"/>
    </row>
    <row r="549" spans="2:3">
      <c r="B549" s="4"/>
      <c r="C549" s="7"/>
    </row>
    <row r="550" spans="2:3">
      <c r="B550" s="4"/>
      <c r="C550" s="7"/>
    </row>
    <row r="551" spans="2:3">
      <c r="B551" s="4"/>
      <c r="C551" s="7"/>
    </row>
    <row r="552" spans="2:3">
      <c r="B552" s="4"/>
      <c r="C552" s="7"/>
    </row>
    <row r="553" spans="2:3">
      <c r="B553" s="4"/>
      <c r="C553" s="7"/>
    </row>
    <row r="554" spans="2:3">
      <c r="B554" s="4"/>
      <c r="C554" s="7"/>
    </row>
    <row r="555" spans="2:3">
      <c r="B555" s="4"/>
      <c r="C555" s="7"/>
    </row>
    <row r="556" spans="2:3">
      <c r="B556" s="4"/>
      <c r="C556" s="7"/>
    </row>
    <row r="557" spans="2:3">
      <c r="B557" s="4"/>
      <c r="C557" s="7"/>
    </row>
    <row r="558" spans="2:3">
      <c r="B558" s="4"/>
      <c r="C558" s="7"/>
    </row>
    <row r="559" spans="2:3">
      <c r="B559" s="4"/>
      <c r="C559" s="7"/>
    </row>
    <row r="560" spans="2:3">
      <c r="B560" s="4"/>
      <c r="C560" s="7"/>
    </row>
    <row r="561" spans="2:3">
      <c r="B561" s="4"/>
      <c r="C561" s="7"/>
    </row>
    <row r="562" spans="2:3">
      <c r="B562" s="4"/>
      <c r="C562" s="7"/>
    </row>
    <row r="563" spans="2:3">
      <c r="B563" s="4"/>
      <c r="C563" s="7"/>
    </row>
    <row r="564" spans="2:3">
      <c r="B564" s="4"/>
      <c r="C564" s="7"/>
    </row>
    <row r="565" spans="2:3">
      <c r="B565" s="4"/>
      <c r="C565" s="7"/>
    </row>
    <row r="566" spans="2:3">
      <c r="B566" s="4"/>
      <c r="C566" s="7"/>
    </row>
    <row r="567" spans="2:3">
      <c r="B567" s="4"/>
      <c r="C567" s="7"/>
    </row>
    <row r="568" spans="2:3">
      <c r="B568" s="4"/>
      <c r="C568" s="7"/>
    </row>
    <row r="569" spans="2:3">
      <c r="B569" s="4"/>
      <c r="C569" s="7"/>
    </row>
    <row r="570" spans="2:3">
      <c r="B570" s="4"/>
      <c r="C570" s="7"/>
    </row>
    <row r="571" spans="2:3">
      <c r="B571" s="4"/>
      <c r="C571" s="7"/>
    </row>
    <row r="572" spans="2:3">
      <c r="B572" s="4"/>
      <c r="C572" s="7"/>
    </row>
    <row r="573" spans="2:3">
      <c r="B573" s="4"/>
      <c r="C573" s="7"/>
    </row>
    <row r="574" spans="2:3">
      <c r="B574" s="4"/>
      <c r="C574" s="7"/>
    </row>
    <row r="575" spans="2:3">
      <c r="B575" s="4"/>
      <c r="C575" s="7"/>
    </row>
    <row r="576" spans="2:3">
      <c r="B576" s="4"/>
      <c r="C576" s="7"/>
    </row>
    <row r="577" spans="2:3">
      <c r="B577" s="4"/>
      <c r="C577" s="7"/>
    </row>
    <row r="578" spans="2:3">
      <c r="B578" s="4"/>
      <c r="C578" s="7"/>
    </row>
    <row r="579" spans="2:3">
      <c r="B579" s="4"/>
      <c r="C579" s="7"/>
    </row>
    <row r="580" spans="2:3">
      <c r="B580" s="4"/>
      <c r="C580" s="7"/>
    </row>
    <row r="581" spans="2:3">
      <c r="B581" s="4"/>
      <c r="C581" s="7"/>
    </row>
    <row r="582" spans="2:3">
      <c r="B582" s="4"/>
      <c r="C582" s="7"/>
    </row>
    <row r="583" spans="2:3">
      <c r="B583" s="4"/>
      <c r="C583" s="7"/>
    </row>
    <row r="584" spans="2:3">
      <c r="B584" s="4"/>
      <c r="C584" s="7"/>
    </row>
    <row r="585" spans="2:3">
      <c r="B585" s="4"/>
      <c r="C585" s="7"/>
    </row>
    <row r="586" spans="2:3">
      <c r="B586" s="4"/>
      <c r="C586" s="7"/>
    </row>
    <row r="587" spans="2:3">
      <c r="B587" s="4"/>
      <c r="C587" s="7"/>
    </row>
    <row r="588" spans="2:3">
      <c r="B588" s="4"/>
      <c r="C588" s="7"/>
    </row>
    <row r="589" spans="2:3">
      <c r="B589" s="4"/>
      <c r="C589" s="7"/>
    </row>
    <row r="590" spans="2:3">
      <c r="B590" s="4"/>
      <c r="C590" s="7"/>
    </row>
    <row r="591" spans="2:3">
      <c r="B591" s="4"/>
      <c r="C591" s="7"/>
    </row>
    <row r="592" spans="2:3">
      <c r="B592" s="4"/>
      <c r="C592" s="7"/>
    </row>
    <row r="593" spans="2:3">
      <c r="B593" s="4"/>
      <c r="C593" s="7"/>
    </row>
    <row r="594" spans="2:3">
      <c r="B594" s="4"/>
      <c r="C594" s="7"/>
    </row>
    <row r="595" spans="2:3">
      <c r="B595" s="4"/>
      <c r="C595" s="7"/>
    </row>
    <row r="596" spans="2:3">
      <c r="B596" s="4"/>
      <c r="C596" s="7"/>
    </row>
    <row r="597" spans="2:3">
      <c r="B597" s="4"/>
      <c r="C597" s="7"/>
    </row>
    <row r="598" spans="2:3">
      <c r="B598" s="4"/>
      <c r="C598" s="7"/>
    </row>
    <row r="599" spans="2:3">
      <c r="B599" s="4"/>
      <c r="C599" s="7"/>
    </row>
    <row r="600" spans="2:3">
      <c r="B600" s="4"/>
      <c r="C600" s="7"/>
    </row>
    <row r="601" spans="2:3">
      <c r="B601" s="4"/>
      <c r="C601" s="7"/>
    </row>
    <row r="602" spans="2:3">
      <c r="B602" s="4"/>
      <c r="C602" s="7"/>
    </row>
    <row r="603" spans="2:3">
      <c r="B603" s="4"/>
      <c r="C603" s="7"/>
    </row>
    <row r="604" spans="2:3">
      <c r="B604" s="4"/>
      <c r="C604" s="7"/>
    </row>
    <row r="605" spans="2:3">
      <c r="B605" s="4"/>
      <c r="C605" s="7"/>
    </row>
    <row r="606" spans="2:3">
      <c r="B606" s="4"/>
      <c r="C606" s="7"/>
    </row>
    <row r="607" spans="2:3">
      <c r="B607" s="4"/>
      <c r="C607" s="7"/>
    </row>
    <row r="608" spans="2:3">
      <c r="B608" s="4"/>
      <c r="C608" s="7"/>
    </row>
    <row r="609" spans="2:3">
      <c r="B609" s="4"/>
      <c r="C609" s="7"/>
    </row>
    <row r="610" spans="2:3">
      <c r="B610" s="4"/>
      <c r="C610" s="7"/>
    </row>
    <row r="611" spans="2:3">
      <c r="B611" s="4"/>
      <c r="C611" s="7"/>
    </row>
    <row r="612" spans="2:3">
      <c r="B612" s="4"/>
      <c r="C612" s="7"/>
    </row>
    <row r="613" spans="2:3">
      <c r="B613" s="4"/>
      <c r="C613" s="7"/>
    </row>
    <row r="614" spans="2:3">
      <c r="B614" s="4"/>
      <c r="C614" s="7"/>
    </row>
    <row r="615" spans="2:3">
      <c r="B615" s="4"/>
      <c r="C615" s="7"/>
    </row>
    <row r="616" spans="2:3">
      <c r="B616" s="4"/>
      <c r="C616" s="7"/>
    </row>
    <row r="617" spans="2:3">
      <c r="B617" s="4"/>
      <c r="C617" s="7"/>
    </row>
    <row r="618" spans="2:3">
      <c r="B618" s="4"/>
      <c r="C618" s="7"/>
    </row>
    <row r="619" spans="2:3">
      <c r="B619" s="4"/>
      <c r="C619" s="7"/>
    </row>
    <row r="620" spans="2:3">
      <c r="B620" s="4"/>
      <c r="C620" s="7"/>
    </row>
    <row r="621" spans="2:3">
      <c r="B621" s="4"/>
      <c r="C621" s="7"/>
    </row>
    <row r="622" spans="2:3">
      <c r="B622" s="4"/>
      <c r="C622" s="7"/>
    </row>
    <row r="623" spans="2:3">
      <c r="B623" s="4"/>
      <c r="C623" s="7"/>
    </row>
    <row r="624" spans="2:3">
      <c r="B624" s="4"/>
      <c r="C624" s="7"/>
    </row>
    <row r="625" spans="2:3">
      <c r="B625" s="4"/>
      <c r="C625" s="7"/>
    </row>
    <row r="626" spans="2:3">
      <c r="B626" s="4"/>
      <c r="C626" s="7"/>
    </row>
    <row r="627" spans="2:3">
      <c r="B627" s="4"/>
      <c r="C627" s="7"/>
    </row>
    <row r="628" spans="2:3">
      <c r="B628" s="4"/>
      <c r="C628" s="7"/>
    </row>
    <row r="629" spans="2:3">
      <c r="B629" s="4"/>
      <c r="C629" s="7"/>
    </row>
    <row r="630" spans="2:3">
      <c r="B630" s="4"/>
      <c r="C630" s="7"/>
    </row>
    <row r="631" spans="2:3">
      <c r="B631" s="4"/>
      <c r="C631" s="7"/>
    </row>
    <row r="632" spans="2:3">
      <c r="B632" s="4"/>
      <c r="C632" s="7"/>
    </row>
    <row r="633" spans="2:3">
      <c r="B633" s="4"/>
      <c r="C633" s="7"/>
    </row>
    <row r="634" spans="2:3">
      <c r="B634" s="4"/>
      <c r="C634" s="7"/>
    </row>
    <row r="635" spans="2:3">
      <c r="B635" s="4"/>
      <c r="C635" s="7"/>
    </row>
    <row r="636" spans="2:3">
      <c r="B636" s="4"/>
      <c r="C636" s="7"/>
    </row>
    <row r="637" spans="2:3">
      <c r="B637" s="4"/>
      <c r="C637" s="7"/>
    </row>
    <row r="638" spans="2:3">
      <c r="B638" s="4"/>
      <c r="C638" s="7"/>
    </row>
    <row r="639" spans="2:3">
      <c r="B639" s="4"/>
      <c r="C639" s="7"/>
    </row>
    <row r="640" spans="2:3">
      <c r="B640" s="4"/>
      <c r="C640" s="7"/>
    </row>
    <row r="641" spans="2:3">
      <c r="B641" s="4"/>
      <c r="C641" s="7"/>
    </row>
    <row r="642" spans="2:3">
      <c r="B642" s="4"/>
      <c r="C642" s="7"/>
    </row>
    <row r="643" spans="2:3">
      <c r="B643" s="4"/>
      <c r="C643" s="7"/>
    </row>
    <row r="644" spans="2:3">
      <c r="B644" s="4"/>
      <c r="C644" s="7"/>
    </row>
    <row r="645" spans="2:3">
      <c r="B645" s="4"/>
      <c r="C645" s="7"/>
    </row>
    <row r="646" spans="2:3">
      <c r="B646" s="4"/>
      <c r="C646" s="7"/>
    </row>
    <row r="647" spans="2:3">
      <c r="B647" s="4"/>
      <c r="C647" s="7"/>
    </row>
    <row r="648" spans="2:3">
      <c r="B648" s="4"/>
      <c r="C648" s="7"/>
    </row>
    <row r="649" spans="2:3">
      <c r="B649" s="4"/>
      <c r="C649" s="7"/>
    </row>
    <row r="650" spans="2:3">
      <c r="B650" s="4"/>
      <c r="C650" s="7"/>
    </row>
    <row r="651" spans="2:3">
      <c r="B651" s="4"/>
      <c r="C651" s="7"/>
    </row>
    <row r="652" spans="2:3">
      <c r="B652" s="4"/>
      <c r="C652" s="7"/>
    </row>
    <row r="653" spans="2:3">
      <c r="B653" s="4"/>
      <c r="C653" s="7"/>
    </row>
    <row r="654" spans="2:3">
      <c r="B654" s="4"/>
      <c r="C654" s="7"/>
    </row>
    <row r="655" spans="2:3">
      <c r="B655" s="4"/>
      <c r="C655" s="7"/>
    </row>
    <row r="656" spans="2:3">
      <c r="B656" s="4"/>
      <c r="C656" s="7"/>
    </row>
    <row r="657" spans="2:3">
      <c r="B657" s="4"/>
      <c r="C657" s="7"/>
    </row>
    <row r="658" spans="2:3">
      <c r="B658" s="4"/>
      <c r="C658" s="7"/>
    </row>
    <row r="659" spans="2:3">
      <c r="B659" s="4"/>
      <c r="C659" s="7"/>
    </row>
    <row r="660" spans="2:3">
      <c r="B660" s="4"/>
      <c r="C660" s="7"/>
    </row>
    <row r="661" spans="2:3">
      <c r="B661" s="4"/>
      <c r="C661" s="7"/>
    </row>
    <row r="662" spans="2:3">
      <c r="B662" s="4"/>
      <c r="C662" s="7"/>
    </row>
    <row r="663" spans="2:3">
      <c r="B663" s="4"/>
      <c r="C663" s="7"/>
    </row>
    <row r="664" spans="2:3">
      <c r="B664" s="4"/>
      <c r="C664" s="7"/>
    </row>
    <row r="665" spans="2:3">
      <c r="B665" s="4"/>
      <c r="C665" s="7"/>
    </row>
    <row r="666" spans="2:3">
      <c r="B666" s="4"/>
      <c r="C666" s="7"/>
    </row>
    <row r="667" spans="2:3">
      <c r="B667" s="4"/>
      <c r="C667" s="7"/>
    </row>
    <row r="668" spans="2:3">
      <c r="B668" s="4"/>
      <c r="C668" s="7"/>
    </row>
    <row r="669" spans="2:3">
      <c r="B669" s="4"/>
      <c r="C669" s="7"/>
    </row>
    <row r="670" spans="2:3">
      <c r="B670" s="4"/>
      <c r="C670" s="7"/>
    </row>
    <row r="671" spans="2:3">
      <c r="B671" s="4"/>
      <c r="C671" s="7"/>
    </row>
    <row r="672" spans="2:3">
      <c r="B672" s="4"/>
      <c r="C672" s="7"/>
    </row>
    <row r="673" spans="2:3">
      <c r="B673" s="4"/>
      <c r="C673" s="7"/>
    </row>
    <row r="674" spans="2:3">
      <c r="B674" s="4"/>
      <c r="C674" s="7"/>
    </row>
    <row r="675" spans="2:3">
      <c r="B675" s="4"/>
      <c r="C675" s="7"/>
    </row>
    <row r="676" spans="2:3">
      <c r="B676" s="4"/>
      <c r="C676" s="7"/>
    </row>
    <row r="677" spans="2:3">
      <c r="B677" s="4"/>
      <c r="C677" s="7"/>
    </row>
    <row r="678" spans="2:3">
      <c r="B678" s="4"/>
      <c r="C678" s="7"/>
    </row>
    <row r="679" spans="2:3">
      <c r="B679" s="4"/>
      <c r="C679" s="7"/>
    </row>
    <row r="680" spans="2:3">
      <c r="B680" s="4"/>
      <c r="C680" s="7"/>
    </row>
    <row r="681" spans="2:3">
      <c r="B681" s="4"/>
      <c r="C681" s="7"/>
    </row>
    <row r="682" spans="2:3">
      <c r="B682" s="4"/>
      <c r="C682" s="7"/>
    </row>
    <row r="683" spans="2:3">
      <c r="B683" s="4"/>
      <c r="C683" s="7"/>
    </row>
    <row r="684" spans="2:3">
      <c r="B684" s="4"/>
      <c r="C684" s="7"/>
    </row>
    <row r="685" spans="2:3">
      <c r="B685" s="4"/>
      <c r="C685" s="7"/>
    </row>
    <row r="686" spans="2:3">
      <c r="B686" s="4"/>
      <c r="C686" s="7"/>
    </row>
    <row r="687" spans="2:3">
      <c r="B687" s="4"/>
      <c r="C687" s="7"/>
    </row>
    <row r="688" spans="2:3">
      <c r="B688" s="4"/>
      <c r="C688" s="7"/>
    </row>
    <row r="689" spans="2:3">
      <c r="B689" s="4"/>
      <c r="C689" s="7"/>
    </row>
    <row r="690" spans="2:3">
      <c r="B690" s="4"/>
      <c r="C690" s="7"/>
    </row>
    <row r="691" spans="2:3">
      <c r="B691" s="4"/>
      <c r="C691" s="7"/>
    </row>
    <row r="692" spans="2:3">
      <c r="B692" s="4"/>
      <c r="C692" s="7"/>
    </row>
    <row r="693" spans="2:3">
      <c r="B693" s="4"/>
      <c r="C693" s="7"/>
    </row>
    <row r="694" spans="2:3">
      <c r="B694" s="4"/>
      <c r="C694" s="7"/>
    </row>
    <row r="695" spans="2:3">
      <c r="B695" s="4"/>
      <c r="C695" s="7"/>
    </row>
    <row r="696" spans="2:3">
      <c r="B696" s="4"/>
      <c r="C696" s="7"/>
    </row>
    <row r="697" spans="2:3">
      <c r="B697" s="4"/>
      <c r="C697" s="7"/>
    </row>
    <row r="698" spans="2:3">
      <c r="B698" s="4"/>
      <c r="C698" s="7"/>
    </row>
    <row r="699" spans="2:3">
      <c r="B699" s="4"/>
      <c r="C699" s="7"/>
    </row>
    <row r="700" spans="2:3">
      <c r="B700" s="4"/>
      <c r="C700" s="7"/>
    </row>
    <row r="701" spans="2:3">
      <c r="B701" s="4"/>
      <c r="C701" s="7"/>
    </row>
    <row r="702" spans="2:3">
      <c r="B702" s="4"/>
      <c r="C702" s="7"/>
    </row>
    <row r="703" spans="2:3">
      <c r="B703" s="4"/>
      <c r="C703" s="7"/>
    </row>
    <row r="704" spans="2:3">
      <c r="B704" s="4"/>
      <c r="C704" s="7"/>
    </row>
    <row r="705" spans="2:3">
      <c r="B705" s="4"/>
      <c r="C705" s="7"/>
    </row>
    <row r="706" spans="2:3">
      <c r="B706" s="4"/>
      <c r="C706" s="7"/>
    </row>
    <row r="707" spans="2:3">
      <c r="B707" s="4"/>
      <c r="C707" s="7"/>
    </row>
    <row r="708" spans="2:3">
      <c r="B708" s="4"/>
      <c r="C708" s="7"/>
    </row>
    <row r="709" spans="2:3">
      <c r="B709" s="4"/>
      <c r="C709" s="7"/>
    </row>
    <row r="710" spans="2:3">
      <c r="B710" s="4"/>
      <c r="C710" s="7"/>
    </row>
    <row r="711" spans="2:3">
      <c r="B711" s="4"/>
      <c r="C711" s="7"/>
    </row>
    <row r="712" spans="2:3">
      <c r="B712" s="4"/>
      <c r="C712" s="7"/>
    </row>
    <row r="713" spans="2:3">
      <c r="B713" s="4"/>
      <c r="C713" s="7"/>
    </row>
    <row r="714" spans="2:3">
      <c r="B714" s="4"/>
      <c r="C714" s="7"/>
    </row>
    <row r="715" spans="2:3">
      <c r="B715" s="4"/>
      <c r="C715" s="7"/>
    </row>
    <row r="716" spans="2:3">
      <c r="B716" s="4"/>
      <c r="C716" s="7"/>
    </row>
    <row r="717" spans="2:3">
      <c r="B717" s="4"/>
      <c r="C717" s="7"/>
    </row>
    <row r="718" spans="2:3">
      <c r="B718" s="4"/>
      <c r="C718" s="7"/>
    </row>
    <row r="719" spans="2:3">
      <c r="B719" s="4"/>
      <c r="C719" s="7"/>
    </row>
    <row r="720" spans="2:3">
      <c r="B720" s="4"/>
      <c r="C720" s="7"/>
    </row>
    <row r="721" spans="2:3">
      <c r="B721" s="4"/>
      <c r="C721" s="7"/>
    </row>
    <row r="722" spans="2:3">
      <c r="B722" s="4"/>
      <c r="C722" s="7"/>
    </row>
    <row r="723" spans="2:3">
      <c r="B723" s="4"/>
      <c r="C723" s="7"/>
    </row>
    <row r="724" spans="2:3">
      <c r="B724" s="4"/>
      <c r="C724" s="7"/>
    </row>
    <row r="725" spans="2:3">
      <c r="B725" s="4"/>
      <c r="C725" s="7"/>
    </row>
    <row r="726" spans="2:3">
      <c r="B726" s="4"/>
      <c r="C726" s="7"/>
    </row>
    <row r="727" spans="2:3">
      <c r="B727" s="4"/>
      <c r="C727" s="7"/>
    </row>
    <row r="728" spans="2:3">
      <c r="B728" s="4"/>
      <c r="C728" s="7"/>
    </row>
    <row r="729" spans="2:3">
      <c r="B729" s="4"/>
      <c r="C729" s="7"/>
    </row>
    <row r="730" spans="2:3">
      <c r="B730" s="4"/>
      <c r="C730" s="7"/>
    </row>
    <row r="731" spans="2:3">
      <c r="B731" s="4"/>
      <c r="C731" s="7"/>
    </row>
    <row r="732" spans="2:3">
      <c r="B732" s="4"/>
      <c r="C732" s="7"/>
    </row>
    <row r="733" spans="2:3">
      <c r="B733" s="4"/>
      <c r="C733" s="7"/>
    </row>
    <row r="734" spans="2:3">
      <c r="B734" s="4"/>
      <c r="C734" s="7"/>
    </row>
    <row r="735" spans="2:3">
      <c r="B735" s="4"/>
      <c r="C735" s="7"/>
    </row>
    <row r="736" spans="2:3">
      <c r="B736" s="4"/>
      <c r="C736" s="7"/>
    </row>
    <row r="737" spans="2:3">
      <c r="B737" s="4"/>
      <c r="C737" s="7"/>
    </row>
    <row r="738" spans="2:3">
      <c r="B738" s="4"/>
      <c r="C738" s="7"/>
    </row>
    <row r="739" spans="2:3">
      <c r="B739" s="4"/>
      <c r="C739" s="7"/>
    </row>
    <row r="740" spans="2:3">
      <c r="B740" s="4"/>
      <c r="C740" s="7"/>
    </row>
    <row r="741" spans="2:3">
      <c r="B741" s="4"/>
      <c r="C741" s="7"/>
    </row>
    <row r="742" spans="2:3">
      <c r="B742" s="4"/>
      <c r="C742" s="7"/>
    </row>
    <row r="743" spans="2:3">
      <c r="B743" s="4"/>
      <c r="C743" s="7"/>
    </row>
    <row r="744" spans="2:3">
      <c r="B744" s="4"/>
      <c r="C744" s="7"/>
    </row>
    <row r="745" spans="2:3">
      <c r="B745" s="4"/>
      <c r="C745" s="7"/>
    </row>
    <row r="746" spans="2:3">
      <c r="B746" s="4"/>
      <c r="C746" s="7"/>
    </row>
    <row r="747" spans="2:3">
      <c r="B747" s="4"/>
      <c r="C747" s="7"/>
    </row>
    <row r="748" spans="2:3">
      <c r="B748" s="4"/>
      <c r="C748" s="7"/>
    </row>
    <row r="749" spans="2:3">
      <c r="B749" s="4"/>
      <c r="C749" s="7"/>
    </row>
    <row r="750" spans="2:3">
      <c r="B750" s="4"/>
      <c r="C750" s="7"/>
    </row>
    <row r="751" spans="2:3">
      <c r="B751" s="4"/>
      <c r="C751" s="7"/>
    </row>
    <row r="752" spans="2:3">
      <c r="B752" s="4"/>
      <c r="C752" s="7"/>
    </row>
    <row r="753" spans="2:3">
      <c r="B753" s="4"/>
      <c r="C753" s="7"/>
    </row>
    <row r="754" spans="2:3">
      <c r="B754" s="4"/>
      <c r="C754" s="7"/>
    </row>
    <row r="755" spans="2:3">
      <c r="B755" s="4"/>
      <c r="C755" s="7"/>
    </row>
    <row r="756" spans="2:3">
      <c r="B756" s="4"/>
      <c r="C756" s="7"/>
    </row>
    <row r="757" spans="2:3">
      <c r="B757" s="4"/>
      <c r="C757" s="7"/>
    </row>
    <row r="758" spans="2:3">
      <c r="B758" s="4"/>
      <c r="C758" s="7"/>
    </row>
    <row r="759" spans="2:3">
      <c r="B759" s="4"/>
      <c r="C759" s="7"/>
    </row>
    <row r="760" spans="2:3">
      <c r="B760" s="4"/>
      <c r="C760" s="7"/>
    </row>
    <row r="761" spans="2:3">
      <c r="B761" s="4"/>
      <c r="C761" s="7"/>
    </row>
    <row r="762" spans="2:3">
      <c r="B762" s="4"/>
      <c r="C762" s="7"/>
    </row>
    <row r="763" spans="2:3">
      <c r="B763" s="4"/>
      <c r="C763" s="7"/>
    </row>
    <row r="764" spans="2:3">
      <c r="B764" s="4"/>
      <c r="C764" s="7"/>
    </row>
    <row r="765" spans="2:3">
      <c r="B765" s="4"/>
      <c r="C765" s="7"/>
    </row>
    <row r="766" spans="2:3">
      <c r="B766" s="4"/>
      <c r="C766" s="7"/>
    </row>
    <row r="767" spans="2:3">
      <c r="B767" s="4"/>
      <c r="C767" s="7"/>
    </row>
    <row r="768" spans="2:3">
      <c r="B768" s="4"/>
      <c r="C768" s="7"/>
    </row>
    <row r="769" spans="2:3">
      <c r="B769" s="4"/>
      <c r="C769" s="7"/>
    </row>
    <row r="770" spans="2:3">
      <c r="B770" s="4"/>
      <c r="C770" s="7"/>
    </row>
    <row r="771" spans="2:3">
      <c r="B771" s="4"/>
      <c r="C771" s="7"/>
    </row>
    <row r="772" spans="2:3">
      <c r="B772" s="4"/>
      <c r="C772" s="7"/>
    </row>
    <row r="773" spans="2:3">
      <c r="B773" s="4"/>
      <c r="C773" s="7"/>
    </row>
    <row r="774" spans="2:3">
      <c r="B774" s="4"/>
      <c r="C774" s="7"/>
    </row>
    <row r="775" spans="2:3">
      <c r="B775" s="4"/>
      <c r="C775" s="7"/>
    </row>
    <row r="776" spans="2:3">
      <c r="B776" s="4"/>
      <c r="C776" s="7"/>
    </row>
    <row r="777" spans="2:3">
      <c r="B777" s="4"/>
      <c r="C777" s="7"/>
    </row>
    <row r="778" spans="2:3">
      <c r="B778" s="4"/>
      <c r="C778" s="7"/>
    </row>
    <row r="779" spans="2:3">
      <c r="B779" s="4"/>
      <c r="C779" s="7"/>
    </row>
    <row r="780" spans="2:3">
      <c r="B780" s="4"/>
      <c r="C780" s="7"/>
    </row>
    <row r="781" spans="2:3">
      <c r="B781" s="4"/>
      <c r="C781" s="7"/>
    </row>
    <row r="782" spans="2:3">
      <c r="B782" s="4"/>
      <c r="C782" s="7"/>
    </row>
    <row r="783" spans="2:3">
      <c r="B783" s="4"/>
      <c r="C783" s="7"/>
    </row>
    <row r="784" spans="2:3">
      <c r="B784" s="4"/>
      <c r="C784" s="7"/>
    </row>
    <row r="785" spans="2:3">
      <c r="B785" s="4"/>
      <c r="C785" s="7"/>
    </row>
    <row r="786" spans="2:3">
      <c r="B786" s="4"/>
      <c r="C786" s="7"/>
    </row>
    <row r="787" spans="2:3">
      <c r="B787" s="4"/>
      <c r="C787" s="7"/>
    </row>
    <row r="788" spans="2:3">
      <c r="B788" s="4"/>
      <c r="C788" s="7"/>
    </row>
    <row r="789" spans="2:3">
      <c r="B789" s="4"/>
      <c r="C789" s="7"/>
    </row>
    <row r="790" spans="2:3">
      <c r="B790" s="4"/>
      <c r="C790" s="7"/>
    </row>
    <row r="791" spans="2:3">
      <c r="B791" s="4"/>
      <c r="C791" s="7"/>
    </row>
    <row r="792" spans="2:3">
      <c r="B792" s="4"/>
      <c r="C792" s="7"/>
    </row>
    <row r="793" spans="2:3">
      <c r="B793" s="4"/>
      <c r="C793" s="7"/>
    </row>
    <row r="794" spans="2:3">
      <c r="B794" s="4"/>
      <c r="C794" s="7"/>
    </row>
    <row r="795" spans="2:3">
      <c r="B795" s="4"/>
      <c r="C795" s="7"/>
    </row>
    <row r="796" spans="2:3">
      <c r="B796" s="4"/>
      <c r="C796" s="7"/>
    </row>
    <row r="797" spans="2:3">
      <c r="B797" s="4"/>
      <c r="C797" s="7"/>
    </row>
    <row r="798" spans="2:3">
      <c r="B798" s="4"/>
      <c r="C798" s="7"/>
    </row>
    <row r="799" spans="2:3">
      <c r="B799" s="4"/>
      <c r="C799" s="7"/>
    </row>
    <row r="800" spans="2:3">
      <c r="B800" s="4"/>
      <c r="C800" s="7"/>
    </row>
    <row r="801" spans="2:3">
      <c r="B801" s="4"/>
      <c r="C801" s="7"/>
    </row>
    <row r="802" spans="2:3">
      <c r="B802" s="4"/>
      <c r="C802" s="7"/>
    </row>
    <row r="803" spans="2:3">
      <c r="B803" s="4"/>
      <c r="C803" s="7"/>
    </row>
    <row r="804" spans="2:3">
      <c r="B804" s="4"/>
      <c r="C804" s="7"/>
    </row>
    <row r="805" spans="2:3">
      <c r="B805" s="4"/>
      <c r="C805" s="7"/>
    </row>
    <row r="806" spans="2:3">
      <c r="B806" s="4"/>
      <c r="C806" s="7"/>
    </row>
    <row r="807" spans="2:3">
      <c r="B807" s="4"/>
      <c r="C807" s="7"/>
    </row>
    <row r="808" spans="2:3">
      <c r="B808" s="4"/>
      <c r="C808" s="7"/>
    </row>
    <row r="809" spans="2:3">
      <c r="B809" s="4"/>
      <c r="C809" s="7"/>
    </row>
    <row r="810" spans="2:3">
      <c r="B810" s="4"/>
      <c r="C810" s="7"/>
    </row>
    <row r="811" spans="2:3">
      <c r="B811" s="4"/>
      <c r="C811" s="7"/>
    </row>
    <row r="812" spans="2:3">
      <c r="B812" s="4"/>
      <c r="C812" s="7"/>
    </row>
    <row r="813" spans="2:3">
      <c r="B813" s="4"/>
      <c r="C813" s="7"/>
    </row>
    <row r="814" spans="2:3">
      <c r="B814" s="4"/>
      <c r="C814" s="7"/>
    </row>
    <row r="815" spans="2:3">
      <c r="B815" s="4"/>
      <c r="C815" s="7"/>
    </row>
    <row r="816" spans="2:3">
      <c r="B816" s="4"/>
      <c r="C816" s="7"/>
    </row>
    <row r="817" spans="2:3">
      <c r="B817" s="4"/>
      <c r="C817" s="7"/>
    </row>
    <row r="818" spans="2:3">
      <c r="B818" s="4"/>
      <c r="C818" s="7"/>
    </row>
    <row r="819" spans="2:3">
      <c r="B819" s="4"/>
      <c r="C819" s="7"/>
    </row>
    <row r="820" spans="2:3">
      <c r="B820" s="4"/>
      <c r="C820" s="7"/>
    </row>
    <row r="821" spans="2:3">
      <c r="B821" s="4"/>
      <c r="C821" s="7"/>
    </row>
    <row r="822" spans="2:3">
      <c r="B822" s="4"/>
      <c r="C822" s="7"/>
    </row>
    <row r="823" spans="2:3">
      <c r="B823" s="4"/>
      <c r="C823" s="7"/>
    </row>
    <row r="824" spans="2:3">
      <c r="B824" s="4"/>
      <c r="C824" s="7"/>
    </row>
    <row r="825" spans="2:3">
      <c r="B825" s="4"/>
      <c r="C825" s="7"/>
    </row>
    <row r="826" spans="2:3">
      <c r="B826" s="4"/>
      <c r="C826" s="7"/>
    </row>
    <row r="827" spans="2:3">
      <c r="B827" s="4"/>
      <c r="C827" s="7"/>
    </row>
    <row r="828" spans="2:3">
      <c r="B828" s="4"/>
      <c r="C828" s="7"/>
    </row>
    <row r="829" spans="2:3">
      <c r="B829" s="4"/>
      <c r="C829" s="7"/>
    </row>
    <row r="830" spans="2:3">
      <c r="B830" s="4"/>
      <c r="C830" s="7"/>
    </row>
    <row r="831" spans="2:3">
      <c r="B831" s="4"/>
      <c r="C831" s="7"/>
    </row>
    <row r="832" spans="2:3">
      <c r="B832" s="4"/>
      <c r="C832" s="7"/>
    </row>
    <row r="833" spans="2:3">
      <c r="B833" s="4"/>
      <c r="C833" s="7"/>
    </row>
    <row r="834" spans="2:3">
      <c r="B834" s="4"/>
      <c r="C834" s="7"/>
    </row>
    <row r="835" spans="2:3">
      <c r="B835" s="4"/>
      <c r="C835" s="7"/>
    </row>
    <row r="836" spans="2:3">
      <c r="B836" s="4"/>
      <c r="C836" s="7"/>
    </row>
    <row r="837" spans="2:3">
      <c r="B837" s="4"/>
      <c r="C837" s="7"/>
    </row>
    <row r="838" spans="2:3">
      <c r="B838" s="4"/>
      <c r="C838" s="7"/>
    </row>
    <row r="839" spans="2:3">
      <c r="B839" s="4"/>
      <c r="C839" s="7"/>
    </row>
    <row r="840" spans="2:3">
      <c r="B840" s="4"/>
      <c r="C840" s="7"/>
    </row>
    <row r="841" spans="2:3">
      <c r="B841" s="4"/>
      <c r="C841" s="7"/>
    </row>
    <row r="842" spans="2:3">
      <c r="B842" s="4"/>
      <c r="C842" s="7"/>
    </row>
    <row r="843" spans="2:3">
      <c r="B843" s="4"/>
      <c r="C843" s="7"/>
    </row>
    <row r="844" spans="2:3">
      <c r="B844" s="4"/>
      <c r="C844" s="7"/>
    </row>
    <row r="845" spans="2:3">
      <c r="B845" s="4"/>
      <c r="C845" s="7"/>
    </row>
    <row r="846" spans="2:3">
      <c r="B846" s="4"/>
      <c r="C846" s="7"/>
    </row>
    <row r="847" spans="2:3">
      <c r="B847" s="4"/>
      <c r="C847" s="7"/>
    </row>
    <row r="848" spans="2:3">
      <c r="B848" s="4"/>
      <c r="C848" s="7"/>
    </row>
    <row r="849" spans="2:3">
      <c r="B849" s="4"/>
      <c r="C849" s="7"/>
    </row>
    <row r="850" spans="2:3">
      <c r="B850" s="4"/>
      <c r="C850" s="7"/>
    </row>
    <row r="851" spans="2:3">
      <c r="B851" s="4"/>
      <c r="C851" s="7"/>
    </row>
    <row r="852" spans="2:3">
      <c r="B852" s="4"/>
      <c r="C852" s="7"/>
    </row>
    <row r="853" spans="2:3">
      <c r="B853" s="4"/>
      <c r="C853" s="7"/>
    </row>
    <row r="854" spans="2:3">
      <c r="B854" s="4"/>
      <c r="C854" s="7"/>
    </row>
    <row r="855" spans="2:3">
      <c r="B855" s="4"/>
      <c r="C855" s="7"/>
    </row>
    <row r="856" spans="2:3">
      <c r="B856" s="4"/>
      <c r="C856" s="7"/>
    </row>
    <row r="857" spans="2:3">
      <c r="B857" s="4"/>
      <c r="C857" s="7"/>
    </row>
    <row r="858" spans="2:3">
      <c r="B858" s="4"/>
      <c r="C858" s="7"/>
    </row>
    <row r="859" spans="2:3">
      <c r="B859" s="4"/>
      <c r="C859" s="7"/>
    </row>
    <row r="860" spans="2:3">
      <c r="B860" s="4"/>
      <c r="C860" s="7"/>
    </row>
    <row r="861" spans="2:3">
      <c r="B861" s="4"/>
      <c r="C861" s="7"/>
    </row>
    <row r="862" spans="2:3">
      <c r="B862" s="4"/>
      <c r="C862" s="7"/>
    </row>
    <row r="863" spans="2:3">
      <c r="B863" s="4"/>
      <c r="C863" s="7"/>
    </row>
    <row r="864" spans="2:3">
      <c r="B864" s="4"/>
      <c r="C864" s="7"/>
    </row>
    <row r="865" spans="2:3">
      <c r="B865" s="4"/>
      <c r="C865" s="7"/>
    </row>
    <row r="866" spans="2:3">
      <c r="B866" s="4"/>
      <c r="C866" s="7"/>
    </row>
    <row r="867" spans="2:3">
      <c r="B867" s="4"/>
      <c r="C867" s="7"/>
    </row>
    <row r="868" spans="2:3">
      <c r="B868" s="4"/>
      <c r="C868" s="7"/>
    </row>
    <row r="869" spans="2:3">
      <c r="B869" s="4"/>
      <c r="C869" s="7"/>
    </row>
    <row r="870" spans="2:3">
      <c r="B870" s="4"/>
      <c r="C870" s="7"/>
    </row>
    <row r="871" spans="2:3">
      <c r="B871" s="4"/>
      <c r="C871" s="7"/>
    </row>
    <row r="872" spans="2:3">
      <c r="B872" s="4"/>
      <c r="C872" s="7"/>
    </row>
    <row r="873" spans="2:3">
      <c r="B873" s="4"/>
      <c r="C873" s="7"/>
    </row>
    <row r="874" spans="2:3">
      <c r="B874" s="4"/>
      <c r="C874" s="7"/>
    </row>
    <row r="875" spans="2:3">
      <c r="B875" s="4"/>
      <c r="C875" s="7"/>
    </row>
    <row r="876" spans="2:3">
      <c r="B876" s="4"/>
      <c r="C876" s="7"/>
    </row>
    <row r="877" spans="2:3">
      <c r="B877" s="4"/>
      <c r="C877" s="7"/>
    </row>
    <row r="878" spans="2:3">
      <c r="B878" s="4"/>
      <c r="C878" s="7"/>
    </row>
    <row r="879" spans="2:3">
      <c r="B879" s="4"/>
      <c r="C879" s="7"/>
    </row>
    <row r="880" spans="2:3">
      <c r="B880" s="4"/>
      <c r="C880" s="7"/>
    </row>
    <row r="881" spans="2:3">
      <c r="B881" s="4"/>
      <c r="C881" s="7"/>
    </row>
    <row r="882" spans="2:3">
      <c r="B882" s="4"/>
      <c r="C882" s="7"/>
    </row>
    <row r="883" spans="2:3">
      <c r="B883" s="4"/>
      <c r="C883" s="7"/>
    </row>
    <row r="884" spans="2:3">
      <c r="B884" s="4"/>
      <c r="C884" s="7"/>
    </row>
    <row r="885" spans="2:3">
      <c r="B885" s="4"/>
      <c r="C885" s="7"/>
    </row>
    <row r="886" spans="2:3">
      <c r="B886" s="4"/>
      <c r="C886" s="7"/>
    </row>
    <row r="887" spans="2:3">
      <c r="B887" s="4"/>
      <c r="C887" s="7"/>
    </row>
    <row r="888" spans="2:3">
      <c r="B888" s="4"/>
      <c r="C888" s="7"/>
    </row>
    <row r="889" spans="2:3">
      <c r="B889" s="4"/>
      <c r="C889" s="7"/>
    </row>
    <row r="890" spans="2:3">
      <c r="B890" s="4"/>
      <c r="C890" s="7"/>
    </row>
    <row r="891" spans="2:3">
      <c r="B891" s="4"/>
      <c r="C891" s="7"/>
    </row>
    <row r="892" spans="2:3">
      <c r="B892" s="4"/>
      <c r="C892" s="7"/>
    </row>
    <row r="893" spans="2:3">
      <c r="B893" s="4"/>
      <c r="C893" s="7"/>
    </row>
    <row r="894" spans="2:3">
      <c r="B894" s="4"/>
      <c r="C894" s="7"/>
    </row>
    <row r="895" spans="2:3">
      <c r="B895" s="4"/>
      <c r="C895" s="7"/>
    </row>
    <row r="896" spans="2:3">
      <c r="B896" s="4"/>
      <c r="C896" s="7"/>
    </row>
    <row r="897" spans="2:3">
      <c r="B897" s="4"/>
      <c r="C897" s="7"/>
    </row>
    <row r="898" spans="2:3">
      <c r="B898" s="4"/>
      <c r="C898" s="7"/>
    </row>
    <row r="899" spans="2:3">
      <c r="B899" s="4"/>
      <c r="C899" s="7"/>
    </row>
    <row r="900" spans="2:3">
      <c r="B900" s="4"/>
      <c r="C900" s="7"/>
    </row>
    <row r="901" spans="2:3">
      <c r="B901" s="4"/>
      <c r="C901" s="7"/>
    </row>
    <row r="902" spans="2:3">
      <c r="B902" s="4"/>
      <c r="C902" s="7"/>
    </row>
    <row r="903" spans="2:3">
      <c r="B903" s="4"/>
      <c r="C903" s="7"/>
    </row>
    <row r="904" spans="2:3">
      <c r="B904" s="4"/>
      <c r="C904" s="7"/>
    </row>
    <row r="905" spans="2:3">
      <c r="B905" s="4"/>
      <c r="C905" s="7"/>
    </row>
    <row r="906" spans="2:3">
      <c r="B906" s="4"/>
      <c r="C906" s="7"/>
    </row>
    <row r="907" spans="2:3">
      <c r="B907" s="4"/>
      <c r="C907" s="7"/>
    </row>
    <row r="908" spans="2:3">
      <c r="B908" s="4"/>
      <c r="C908" s="7"/>
    </row>
    <row r="909" spans="2:3">
      <c r="B909" s="4"/>
      <c r="C909" s="7"/>
    </row>
    <row r="910" spans="2:3">
      <c r="B910" s="4"/>
      <c r="C910" s="7"/>
    </row>
    <row r="911" spans="2:3">
      <c r="B911" s="4"/>
      <c r="C911" s="7"/>
    </row>
    <row r="912" spans="2:3">
      <c r="B912" s="4"/>
      <c r="C912" s="7"/>
    </row>
    <row r="913" spans="2:3">
      <c r="B913" s="4"/>
      <c r="C913" s="7"/>
    </row>
    <row r="914" spans="2:3">
      <c r="B914" s="4"/>
      <c r="C914" s="7"/>
    </row>
    <row r="915" spans="2:3">
      <c r="B915" s="4"/>
      <c r="C915" s="7"/>
    </row>
    <row r="916" spans="2:3">
      <c r="B916" s="4"/>
      <c r="C916" s="7"/>
    </row>
    <row r="917" spans="2:3">
      <c r="B917" s="4"/>
      <c r="C917" s="7"/>
    </row>
    <row r="918" spans="2:3">
      <c r="B918" s="4"/>
      <c r="C918" s="7"/>
    </row>
    <row r="919" spans="2:3">
      <c r="B919" s="4"/>
      <c r="C919" s="7"/>
    </row>
    <row r="920" spans="2:3">
      <c r="B920" s="4"/>
      <c r="C920" s="7"/>
    </row>
    <row r="921" spans="2:3">
      <c r="B921" s="4"/>
      <c r="C921" s="7"/>
    </row>
    <row r="922" spans="2:3">
      <c r="B922" s="4"/>
      <c r="C922" s="7"/>
    </row>
    <row r="923" spans="2:3">
      <c r="B923" s="4"/>
      <c r="C923" s="7"/>
    </row>
    <row r="924" spans="2:3">
      <c r="B924" s="4"/>
      <c r="C924" s="7"/>
    </row>
    <row r="925" spans="2:3">
      <c r="B925" s="4"/>
      <c r="C925" s="7"/>
    </row>
    <row r="926" spans="2:3">
      <c r="B926" s="4"/>
      <c r="C926" s="7"/>
    </row>
    <row r="927" spans="2:3">
      <c r="B927" s="4"/>
      <c r="C927" s="7"/>
    </row>
    <row r="928" spans="2:3">
      <c r="B928" s="4"/>
      <c r="C928" s="7"/>
    </row>
    <row r="929" spans="2:3">
      <c r="B929" s="4"/>
      <c r="C929" s="7"/>
    </row>
    <row r="930" spans="2:3">
      <c r="B930" s="4"/>
      <c r="C930" s="7"/>
    </row>
    <row r="931" spans="2:3">
      <c r="B931" s="4"/>
      <c r="C931" s="7"/>
    </row>
    <row r="932" spans="2:3">
      <c r="B932" s="4"/>
      <c r="C932" s="7"/>
    </row>
    <row r="933" spans="2:3">
      <c r="B933" s="4"/>
      <c r="C933" s="7"/>
    </row>
    <row r="934" spans="2:3">
      <c r="B934" s="4"/>
      <c r="C934" s="7"/>
    </row>
    <row r="935" spans="2:3">
      <c r="B935" s="4"/>
      <c r="C935" s="7"/>
    </row>
    <row r="936" spans="2:3">
      <c r="B936" s="4"/>
      <c r="C936" s="7"/>
    </row>
    <row r="937" spans="2:3">
      <c r="B937" s="4"/>
      <c r="C937" s="7"/>
    </row>
    <row r="938" spans="2:3">
      <c r="B938" s="4"/>
      <c r="C938" s="7"/>
    </row>
    <row r="939" spans="2:3">
      <c r="B939" s="4"/>
      <c r="C939" s="7"/>
    </row>
    <row r="940" spans="2:3">
      <c r="B940" s="4"/>
      <c r="C940" s="7"/>
    </row>
    <row r="941" spans="2:3">
      <c r="B941" s="4"/>
      <c r="C941" s="7"/>
    </row>
    <row r="942" spans="2:3">
      <c r="B942" s="4"/>
      <c r="C942" s="7"/>
    </row>
    <row r="943" spans="2:3">
      <c r="B943" s="4"/>
      <c r="C943" s="7"/>
    </row>
    <row r="944" spans="2:3">
      <c r="B944" s="4"/>
      <c r="C944" s="7"/>
    </row>
    <row r="945" spans="2:3">
      <c r="B945" s="4"/>
      <c r="C945" s="7"/>
    </row>
    <row r="946" spans="2:3">
      <c r="B946" s="4"/>
      <c r="C946" s="7"/>
    </row>
    <row r="947" spans="2:3">
      <c r="B947" s="4"/>
      <c r="C947" s="7"/>
    </row>
    <row r="948" spans="2:3">
      <c r="B948" s="4"/>
      <c r="C948" s="7"/>
    </row>
    <row r="949" spans="2:3">
      <c r="B949" s="4"/>
      <c r="C949" s="7"/>
    </row>
    <row r="950" spans="2:3">
      <c r="B950" s="4"/>
      <c r="C950" s="7"/>
    </row>
    <row r="951" spans="2:3">
      <c r="B951" s="4"/>
      <c r="C951" s="7"/>
    </row>
    <row r="952" spans="2:3">
      <c r="B952" s="4"/>
      <c r="C952" s="7"/>
    </row>
    <row r="953" spans="2:3">
      <c r="B953" s="4"/>
      <c r="C953" s="7"/>
    </row>
    <row r="954" spans="2:3">
      <c r="B954" s="4"/>
      <c r="C954" s="7"/>
    </row>
    <row r="955" spans="2:3">
      <c r="B955" s="4"/>
      <c r="C955" s="7"/>
    </row>
    <row r="956" spans="2:3">
      <c r="B956" s="4"/>
      <c r="C956" s="7"/>
    </row>
    <row r="957" spans="2:3">
      <c r="B957" s="4"/>
      <c r="C957" s="7"/>
    </row>
    <row r="958" spans="2:3">
      <c r="B958" s="4"/>
      <c r="C958" s="7"/>
    </row>
    <row r="959" spans="2:3">
      <c r="B959" s="4"/>
      <c r="C959" s="7"/>
    </row>
    <row r="960" spans="2:3">
      <c r="B960" s="4"/>
      <c r="C960" s="7"/>
    </row>
    <row r="961" spans="2:3">
      <c r="B961" s="4"/>
      <c r="C961" s="7"/>
    </row>
    <row r="962" spans="2:3">
      <c r="B962" s="4"/>
      <c r="C962" s="7"/>
    </row>
    <row r="963" spans="2:3">
      <c r="B963" s="4"/>
      <c r="C963" s="7"/>
    </row>
    <row r="964" spans="2:3">
      <c r="B964" s="4"/>
      <c r="C964" s="7"/>
    </row>
    <row r="965" spans="2:3">
      <c r="B965" s="4"/>
      <c r="C965" s="7"/>
    </row>
    <row r="966" spans="2:3">
      <c r="B966" s="4"/>
      <c r="C966" s="7"/>
    </row>
    <row r="967" spans="2:3">
      <c r="B967" s="4"/>
      <c r="C967" s="7"/>
    </row>
    <row r="968" spans="2:3">
      <c r="B968" s="4"/>
      <c r="C968" s="7"/>
    </row>
    <row r="969" spans="2:3">
      <c r="B969" s="4"/>
      <c r="C969" s="7"/>
    </row>
    <row r="970" spans="2:3">
      <c r="B970" s="4"/>
      <c r="C970" s="7"/>
    </row>
    <row r="971" spans="2:3">
      <c r="B971" s="4"/>
      <c r="C971" s="7"/>
    </row>
    <row r="972" spans="2:3">
      <c r="B972" s="4"/>
      <c r="C972" s="7"/>
    </row>
    <row r="973" spans="2:3">
      <c r="B973" s="4"/>
      <c r="C973" s="7"/>
    </row>
    <row r="974" spans="2:3">
      <c r="B974" s="4"/>
      <c r="C974" s="7"/>
    </row>
    <row r="975" spans="2:3">
      <c r="B975" s="4"/>
      <c r="C975" s="7"/>
    </row>
    <row r="976" spans="2:3">
      <c r="B976" s="4"/>
      <c r="C976" s="7"/>
    </row>
    <row r="977" spans="2:3">
      <c r="B977" s="4"/>
      <c r="C977" s="7"/>
    </row>
    <row r="978" spans="2:3">
      <c r="B978" s="4"/>
      <c r="C978" s="7"/>
    </row>
    <row r="979" spans="2:3">
      <c r="B979" s="4"/>
      <c r="C979" s="7"/>
    </row>
    <row r="980" spans="2:3">
      <c r="B980" s="4"/>
      <c r="C980" s="7"/>
    </row>
    <row r="981" spans="2:3">
      <c r="B981" s="4"/>
      <c r="C981" s="7"/>
    </row>
    <row r="982" spans="2:3">
      <c r="B982" s="4"/>
      <c r="C982" s="7"/>
    </row>
    <row r="983" spans="2:3">
      <c r="B983" s="4"/>
      <c r="C983" s="7"/>
    </row>
    <row r="984" spans="2:3">
      <c r="B984" s="4"/>
      <c r="C984" s="7"/>
    </row>
    <row r="985" spans="2:3">
      <c r="B985" s="4"/>
      <c r="C985" s="7"/>
    </row>
    <row r="986" spans="2:3">
      <c r="B986" s="4"/>
      <c r="C986" s="7"/>
    </row>
    <row r="987" spans="2:3">
      <c r="B987" s="4"/>
      <c r="C987" s="7"/>
    </row>
    <row r="988" spans="2:3">
      <c r="B988" s="4"/>
      <c r="C988" s="7"/>
    </row>
    <row r="989" spans="2:3">
      <c r="B989" s="4"/>
      <c r="C989" s="7"/>
    </row>
    <row r="990" spans="2:3">
      <c r="B990" s="4"/>
      <c r="C990" s="7"/>
    </row>
    <row r="991" spans="2:3">
      <c r="B991" s="4"/>
      <c r="C991" s="7"/>
    </row>
    <row r="992" spans="2:3">
      <c r="B992" s="4"/>
      <c r="C992" s="7"/>
    </row>
    <row r="993" spans="2:3">
      <c r="B993" s="4"/>
      <c r="C993" s="7"/>
    </row>
    <row r="994" spans="2:3">
      <c r="B994" s="4"/>
      <c r="C994" s="7"/>
    </row>
    <row r="995" spans="2:3">
      <c r="B995" s="4"/>
      <c r="C995" s="7"/>
    </row>
    <row r="996" spans="2:3">
      <c r="B996" s="4"/>
      <c r="C996" s="7"/>
    </row>
    <row r="997" spans="2:3">
      <c r="B997" s="4"/>
      <c r="C997" s="7"/>
    </row>
    <row r="998" spans="2:3">
      <c r="B998" s="4"/>
      <c r="C998" s="7"/>
    </row>
    <row r="999" spans="2:3">
      <c r="B999" s="4"/>
      <c r="C999" s="7"/>
    </row>
    <row r="1000" spans="2:3">
      <c r="B1000" s="4"/>
      <c r="C1000" s="7"/>
    </row>
    <row r="1001" spans="2:3">
      <c r="B1001" s="4"/>
      <c r="C1001" s="7"/>
    </row>
    <row r="1002" spans="2:3">
      <c r="B1002" s="4"/>
      <c r="C1002" s="7"/>
    </row>
    <row r="1003" spans="2:3">
      <c r="B1003" s="4"/>
      <c r="C1003" s="7"/>
    </row>
    <row r="1004" spans="2:3">
      <c r="B1004" s="4"/>
      <c r="C1004" s="7"/>
    </row>
    <row r="1005" spans="2:3">
      <c r="B1005" s="4"/>
      <c r="C1005" s="7"/>
    </row>
    <row r="1006" spans="2:3">
      <c r="B1006" s="4"/>
      <c r="C1006" s="7"/>
    </row>
    <row r="1007" spans="2:3">
      <c r="B1007" s="4"/>
      <c r="C1007" s="7"/>
    </row>
    <row r="1008" spans="2:3">
      <c r="B1008" s="4"/>
      <c r="C1008" s="7"/>
    </row>
    <row r="1009" spans="2:3">
      <c r="B1009" s="4"/>
      <c r="C1009" s="7"/>
    </row>
    <row r="1010" spans="2:3">
      <c r="B1010" s="4"/>
      <c r="C1010" s="7"/>
    </row>
    <row r="1011" spans="2:3">
      <c r="B1011" s="4"/>
      <c r="C1011" s="7"/>
    </row>
    <row r="1012" spans="2:3">
      <c r="B1012" s="4"/>
      <c r="C1012" s="7"/>
    </row>
    <row r="1013" spans="2:3">
      <c r="B1013" s="4"/>
      <c r="C1013" s="7"/>
    </row>
    <row r="1014" spans="2:3">
      <c r="B1014" s="4"/>
      <c r="C1014" s="7"/>
    </row>
    <row r="1015" spans="2:3">
      <c r="B1015" s="4"/>
      <c r="C1015" s="7"/>
    </row>
    <row r="1016" spans="2:3">
      <c r="B1016" s="4"/>
      <c r="C1016" s="7"/>
    </row>
    <row r="1017" spans="2:3">
      <c r="B1017" s="4"/>
      <c r="C1017" s="7"/>
    </row>
    <row r="1018" spans="2:3">
      <c r="B1018" s="4"/>
      <c r="C1018" s="7"/>
    </row>
    <row r="1019" spans="2:3">
      <c r="B1019" s="4"/>
      <c r="C1019" s="7"/>
    </row>
    <row r="1020" spans="2:3">
      <c r="B1020" s="4"/>
      <c r="C1020" s="7"/>
    </row>
    <row r="1021" spans="2:3">
      <c r="B1021" s="4"/>
      <c r="C1021" s="7"/>
    </row>
    <row r="1022" spans="2:3">
      <c r="B1022" s="4"/>
      <c r="C1022" s="7"/>
    </row>
    <row r="1023" spans="2:3">
      <c r="B1023" s="4"/>
      <c r="C1023" s="7"/>
    </row>
    <row r="1024" spans="2:3">
      <c r="B1024" s="4"/>
      <c r="C1024" s="7"/>
    </row>
    <row r="1025" spans="2:3">
      <c r="B1025" s="4"/>
      <c r="C1025" s="7"/>
    </row>
    <row r="1026" spans="2:3">
      <c r="B1026" s="4"/>
      <c r="C1026" s="7"/>
    </row>
    <row r="1027" spans="2:3">
      <c r="B1027" s="4"/>
      <c r="C1027" s="7"/>
    </row>
    <row r="1028" spans="2:3">
      <c r="B1028" s="4"/>
      <c r="C1028" s="7"/>
    </row>
    <row r="1029" spans="2:3">
      <c r="B1029" s="4"/>
      <c r="C1029" s="7"/>
    </row>
    <row r="1030" spans="2:3">
      <c r="B1030" s="4"/>
      <c r="C1030" s="7"/>
    </row>
    <row r="1031" spans="2:3">
      <c r="B1031" s="4"/>
      <c r="C1031" s="7"/>
    </row>
    <row r="1032" spans="2:3">
      <c r="B1032" s="4"/>
      <c r="C1032" s="7"/>
    </row>
    <row r="1033" spans="2:3">
      <c r="B1033" s="4"/>
      <c r="C1033" s="7"/>
    </row>
    <row r="1034" spans="2:3">
      <c r="B1034" s="4"/>
      <c r="C1034" s="7"/>
    </row>
    <row r="1035" spans="2:3">
      <c r="B1035" s="4"/>
      <c r="C1035" s="7"/>
    </row>
    <row r="1036" spans="2:3">
      <c r="B1036" s="4"/>
      <c r="C1036" s="7"/>
    </row>
    <row r="1037" spans="2:3">
      <c r="B1037" s="4"/>
      <c r="C1037" s="7"/>
    </row>
    <row r="1038" spans="2:3">
      <c r="B1038" s="4"/>
      <c r="C1038" s="7"/>
    </row>
    <row r="1039" spans="2:3">
      <c r="B1039" s="4"/>
      <c r="C1039" s="7"/>
    </row>
    <row r="1040" spans="2:3">
      <c r="B1040" s="4"/>
      <c r="C1040" s="7"/>
    </row>
    <row r="1041" spans="2:3">
      <c r="B1041" s="4"/>
      <c r="C1041" s="7"/>
    </row>
    <row r="1042" spans="2:3">
      <c r="B1042" s="4"/>
      <c r="C1042" s="7"/>
    </row>
    <row r="1043" spans="2:3">
      <c r="B1043" s="4"/>
      <c r="C1043" s="7"/>
    </row>
    <row r="1044" spans="2:3">
      <c r="B1044" s="4"/>
      <c r="C1044" s="7"/>
    </row>
    <row r="1045" spans="2:3">
      <c r="B1045" s="4"/>
      <c r="C1045" s="7"/>
    </row>
    <row r="1046" spans="2:3">
      <c r="B1046" s="4"/>
      <c r="C1046" s="7"/>
    </row>
    <row r="1047" spans="2:3">
      <c r="B1047" s="4"/>
      <c r="C1047" s="7"/>
    </row>
    <row r="1048" spans="2:3">
      <c r="B1048" s="4"/>
      <c r="C1048" s="7"/>
    </row>
    <row r="1049" spans="2:3">
      <c r="B1049" s="4"/>
      <c r="C1049" s="7"/>
    </row>
    <row r="1050" spans="2:3">
      <c r="B1050" s="4"/>
      <c r="C1050" s="7"/>
    </row>
    <row r="1051" spans="2:3">
      <c r="B1051" s="4"/>
      <c r="C1051" s="7"/>
    </row>
    <row r="1052" spans="2:3">
      <c r="B1052" s="4"/>
      <c r="C1052" s="7"/>
    </row>
    <row r="1053" spans="2:3">
      <c r="B1053" s="4"/>
      <c r="C1053" s="7"/>
    </row>
    <row r="1054" spans="2:3">
      <c r="B1054" s="4"/>
      <c r="C1054" s="7"/>
    </row>
    <row r="1055" spans="2:3">
      <c r="B1055" s="4"/>
      <c r="C1055" s="7"/>
    </row>
    <row r="1056" spans="2:3">
      <c r="B1056" s="4"/>
      <c r="C1056" s="7"/>
    </row>
    <row r="1057" spans="2:3">
      <c r="B1057" s="4"/>
      <c r="C1057" s="7"/>
    </row>
    <row r="1058" spans="2:3">
      <c r="B1058" s="4"/>
      <c r="C1058" s="7"/>
    </row>
    <row r="1059" spans="2:3">
      <c r="B1059" s="4"/>
      <c r="C1059" s="7"/>
    </row>
    <row r="1060" spans="2:3">
      <c r="B1060" s="4"/>
      <c r="C1060" s="7"/>
    </row>
    <row r="1061" spans="2:3">
      <c r="B1061" s="4"/>
      <c r="C1061" s="7"/>
    </row>
    <row r="1062" spans="2:3">
      <c r="B1062" s="4"/>
      <c r="C1062" s="7"/>
    </row>
    <row r="1063" spans="2:3">
      <c r="B1063" s="4"/>
      <c r="C1063" s="7"/>
    </row>
    <row r="1064" spans="2:3">
      <c r="B1064" s="4"/>
      <c r="C1064" s="7"/>
    </row>
    <row r="1065" spans="2:3">
      <c r="B1065" s="4"/>
      <c r="C1065" s="7"/>
    </row>
    <row r="1066" spans="2:3">
      <c r="B1066" s="4"/>
      <c r="C1066" s="7"/>
    </row>
    <row r="1067" spans="2:3">
      <c r="B1067" s="4"/>
      <c r="C1067" s="7"/>
    </row>
    <row r="1068" spans="2:3">
      <c r="B1068" s="4"/>
      <c r="C1068" s="7"/>
    </row>
    <row r="1069" spans="2:3">
      <c r="B1069" s="4"/>
      <c r="C1069" s="7"/>
    </row>
    <row r="1070" spans="2:3">
      <c r="B1070" s="4"/>
      <c r="C1070" s="7"/>
    </row>
    <row r="1071" spans="2:3">
      <c r="B1071" s="4"/>
      <c r="C1071" s="7"/>
    </row>
    <row r="1072" spans="2:3">
      <c r="B1072" s="4"/>
      <c r="C1072" s="7"/>
    </row>
    <row r="1073" spans="2:3">
      <c r="B1073" s="4"/>
      <c r="C1073" s="7"/>
    </row>
    <row r="1074" spans="2:3">
      <c r="B1074" s="4"/>
      <c r="C1074" s="7"/>
    </row>
    <row r="1075" spans="2:3">
      <c r="B1075" s="4"/>
      <c r="C1075" s="7"/>
    </row>
    <row r="1076" spans="2:3">
      <c r="B1076" s="4"/>
      <c r="C1076" s="7"/>
    </row>
    <row r="1077" spans="2:3">
      <c r="B1077" s="4"/>
      <c r="C1077" s="7"/>
    </row>
    <row r="1078" spans="2:3">
      <c r="B1078" s="4"/>
      <c r="C1078" s="7"/>
    </row>
    <row r="1079" spans="2:3">
      <c r="B1079" s="4"/>
      <c r="C1079" s="7"/>
    </row>
    <row r="1080" spans="2:3">
      <c r="B1080" s="4"/>
      <c r="C1080" s="7"/>
    </row>
    <row r="1081" spans="2:3">
      <c r="B1081" s="4"/>
      <c r="C1081" s="7"/>
    </row>
    <row r="1082" spans="2:3">
      <c r="B1082" s="4"/>
      <c r="C1082" s="7"/>
    </row>
    <row r="1083" spans="2:3">
      <c r="B1083" s="4"/>
      <c r="C1083" s="7"/>
    </row>
    <row r="1084" spans="2:3">
      <c r="B1084" s="4"/>
      <c r="C1084" s="7"/>
    </row>
    <row r="1085" spans="2:3">
      <c r="B1085" s="4"/>
      <c r="C1085" s="7"/>
    </row>
    <row r="1086" spans="2:3">
      <c r="B1086" s="4"/>
      <c r="C1086" s="7"/>
    </row>
    <row r="1087" spans="2:3">
      <c r="B1087" s="4"/>
      <c r="C1087" s="7"/>
    </row>
    <row r="1088" spans="2:3">
      <c r="B1088" s="4"/>
      <c r="C1088" s="7"/>
    </row>
    <row r="1089" spans="2:3">
      <c r="B1089" s="4"/>
      <c r="C1089" s="7"/>
    </row>
    <row r="1090" spans="2:3">
      <c r="B1090" s="4"/>
      <c r="C1090" s="7"/>
    </row>
    <row r="1091" spans="2:3">
      <c r="B1091" s="4"/>
      <c r="C1091" s="7"/>
    </row>
    <row r="1092" spans="2:3">
      <c r="B1092" s="4"/>
      <c r="C1092" s="7"/>
    </row>
    <row r="1093" spans="2:3">
      <c r="B1093" s="4"/>
      <c r="C1093" s="7"/>
    </row>
    <row r="1094" spans="2:3">
      <c r="B1094" s="4"/>
      <c r="C1094" s="7"/>
    </row>
    <row r="1095" spans="2:3">
      <c r="B1095" s="4"/>
      <c r="C1095" s="7"/>
    </row>
    <row r="1096" spans="2:3">
      <c r="B1096" s="4"/>
      <c r="C1096" s="7"/>
    </row>
    <row r="1097" spans="2:3">
      <c r="B1097" s="4"/>
      <c r="C1097" s="7"/>
    </row>
    <row r="1098" spans="2:3">
      <c r="B1098" s="4"/>
      <c r="C1098" s="7"/>
    </row>
    <row r="1099" spans="2:3">
      <c r="B1099" s="4"/>
      <c r="C1099" s="7"/>
    </row>
    <row r="1100" spans="2:3">
      <c r="B1100" s="4"/>
      <c r="C1100" s="7"/>
    </row>
    <row r="1101" spans="2:3">
      <c r="B1101" s="4"/>
      <c r="C1101" s="7"/>
    </row>
    <row r="1102" spans="2:3">
      <c r="B1102" s="4"/>
      <c r="C1102" s="7"/>
    </row>
    <row r="1103" spans="2:3">
      <c r="B1103" s="4"/>
      <c r="C1103" s="7"/>
    </row>
    <row r="1104" spans="2:3">
      <c r="B1104" s="4"/>
      <c r="C1104" s="7"/>
    </row>
    <row r="1105" spans="2:3">
      <c r="B1105" s="4"/>
      <c r="C1105" s="7"/>
    </row>
    <row r="1106" spans="2:3">
      <c r="B1106" s="4"/>
      <c r="C1106" s="7"/>
    </row>
    <row r="1107" spans="2:3">
      <c r="B1107" s="4"/>
      <c r="C1107" s="7"/>
    </row>
    <row r="1108" spans="2:3">
      <c r="B1108" s="4"/>
      <c r="C1108" s="7"/>
    </row>
    <row r="1109" spans="2:3">
      <c r="B1109" s="4"/>
      <c r="C1109" s="7"/>
    </row>
    <row r="1110" spans="2:3">
      <c r="B1110" s="4"/>
      <c r="C1110" s="7"/>
    </row>
    <row r="1111" spans="2:3">
      <c r="B1111" s="4"/>
      <c r="C1111" s="7"/>
    </row>
    <row r="1112" spans="2:3">
      <c r="B1112" s="4"/>
      <c r="C1112" s="7"/>
    </row>
    <row r="1113" spans="2:3">
      <c r="B1113" s="4"/>
      <c r="C1113" s="7"/>
    </row>
    <row r="1114" spans="2:3">
      <c r="B1114" s="4"/>
      <c r="C1114" s="7"/>
    </row>
    <row r="1115" spans="2:3">
      <c r="B1115" s="4"/>
      <c r="C1115" s="7"/>
    </row>
    <row r="1116" spans="2:3">
      <c r="B1116" s="4"/>
      <c r="C1116" s="7"/>
    </row>
    <row r="1117" spans="2:3">
      <c r="B1117" s="4"/>
      <c r="C1117" s="7"/>
    </row>
    <row r="1118" spans="2:3">
      <c r="B1118" s="4"/>
      <c r="C1118" s="7"/>
    </row>
    <row r="1119" spans="2:3">
      <c r="B1119" s="4"/>
      <c r="C1119" s="7"/>
    </row>
    <row r="1120" spans="2:3">
      <c r="B1120" s="4"/>
      <c r="C1120" s="7"/>
    </row>
    <row r="1121" spans="2:3">
      <c r="B1121" s="4"/>
      <c r="C1121" s="7"/>
    </row>
    <row r="1122" spans="2:3">
      <c r="B1122" s="4"/>
      <c r="C1122" s="7"/>
    </row>
    <row r="1123" spans="2:3">
      <c r="B1123" s="4"/>
      <c r="C1123" s="7"/>
    </row>
    <row r="1124" spans="2:3">
      <c r="B1124" s="4"/>
      <c r="C1124" s="7"/>
    </row>
    <row r="1125" spans="2:3">
      <c r="B1125" s="4"/>
      <c r="C1125" s="7"/>
    </row>
    <row r="1126" spans="2:3">
      <c r="B1126" s="4"/>
      <c r="C1126" s="7"/>
    </row>
    <row r="1127" spans="2:3">
      <c r="B1127" s="4"/>
      <c r="C1127" s="7"/>
    </row>
    <row r="1128" spans="2:3">
      <c r="B1128" s="4"/>
      <c r="C1128" s="7"/>
    </row>
    <row r="1129" spans="2:3">
      <c r="B1129" s="4"/>
      <c r="C1129" s="7"/>
    </row>
    <row r="1130" spans="2:3">
      <c r="B1130" s="4"/>
      <c r="C1130" s="7"/>
    </row>
    <row r="1131" spans="2:3">
      <c r="B1131" s="4"/>
      <c r="C1131" s="7"/>
    </row>
    <row r="1132" spans="2:3">
      <c r="B1132" s="4"/>
      <c r="C1132" s="7"/>
    </row>
    <row r="1133" spans="2:3">
      <c r="B1133" s="4"/>
      <c r="C1133" s="7"/>
    </row>
    <row r="1134" spans="2:3">
      <c r="B1134" s="4"/>
      <c r="C1134" s="7"/>
    </row>
    <row r="1135" spans="2:3">
      <c r="B1135" s="4"/>
      <c r="C1135" s="7"/>
    </row>
    <row r="1136" spans="2:3">
      <c r="B1136" s="4"/>
      <c r="C1136" s="7"/>
    </row>
    <row r="1137" spans="2:3">
      <c r="B1137" s="4"/>
      <c r="C1137" s="7"/>
    </row>
    <row r="1138" spans="2:3">
      <c r="B1138" s="4"/>
      <c r="C1138" s="7"/>
    </row>
    <row r="1139" spans="2:3">
      <c r="B1139" s="4"/>
      <c r="C1139" s="7"/>
    </row>
    <row r="1140" spans="2:3">
      <c r="B1140" s="4"/>
      <c r="C1140" s="7"/>
    </row>
    <row r="1141" spans="2:3">
      <c r="B1141" s="4"/>
      <c r="C1141" s="7"/>
    </row>
    <row r="1142" spans="2:3">
      <c r="B1142" s="4"/>
      <c r="C1142" s="7"/>
    </row>
    <row r="1143" spans="2:3">
      <c r="B1143" s="4"/>
      <c r="C1143" s="7"/>
    </row>
    <row r="1144" spans="2:3">
      <c r="B1144" s="4"/>
      <c r="C1144" s="7"/>
    </row>
    <row r="1145" spans="2:3">
      <c r="B1145" s="4"/>
      <c r="C1145" s="7"/>
    </row>
    <row r="1146" spans="2:3">
      <c r="B1146" s="4"/>
      <c r="C1146" s="7"/>
    </row>
    <row r="1147" spans="2:3">
      <c r="B1147" s="4"/>
      <c r="C1147" s="7"/>
    </row>
    <row r="1148" spans="2:3">
      <c r="B1148" s="4"/>
      <c r="C1148" s="7"/>
    </row>
    <row r="1149" spans="2:3">
      <c r="B1149" s="4"/>
      <c r="C1149" s="7"/>
    </row>
    <row r="1150" spans="2:3">
      <c r="B1150" s="4"/>
      <c r="C1150" s="7"/>
    </row>
    <row r="1151" spans="2:3">
      <c r="B1151" s="4"/>
      <c r="C1151" s="7"/>
    </row>
    <row r="1152" spans="2:3">
      <c r="B1152" s="4"/>
      <c r="C1152" s="7"/>
    </row>
    <row r="1153" spans="2:3">
      <c r="B1153" s="4"/>
      <c r="C1153" s="7"/>
    </row>
    <row r="1154" spans="2:3">
      <c r="B1154" s="4"/>
      <c r="C1154" s="7"/>
    </row>
    <row r="1155" spans="2:3">
      <c r="B1155" s="4"/>
      <c r="C1155" s="7"/>
    </row>
    <row r="1156" spans="2:3">
      <c r="B1156" s="4"/>
      <c r="C1156" s="7"/>
    </row>
    <row r="1157" spans="2:3">
      <c r="B1157" s="4"/>
      <c r="C1157" s="7"/>
    </row>
    <row r="1158" spans="2:3">
      <c r="B1158" s="4"/>
      <c r="C1158" s="7"/>
    </row>
    <row r="1159" spans="2:3">
      <c r="B1159" s="4"/>
      <c r="C1159" s="7"/>
    </row>
    <row r="1160" spans="2:3">
      <c r="B1160" s="4"/>
      <c r="C1160" s="7"/>
    </row>
    <row r="1161" spans="2:3">
      <c r="B1161" s="4"/>
      <c r="C1161" s="7"/>
    </row>
    <row r="1162" spans="2:3">
      <c r="B1162" s="4"/>
      <c r="C1162" s="7"/>
    </row>
    <row r="1163" spans="2:3">
      <c r="B1163" s="4"/>
      <c r="C1163" s="7"/>
    </row>
    <row r="1164" spans="2:3">
      <c r="B1164" s="4"/>
      <c r="C1164" s="7"/>
    </row>
    <row r="1165" spans="2:3">
      <c r="B1165" s="4"/>
      <c r="C1165" s="7"/>
    </row>
    <row r="1166" spans="2:3">
      <c r="B1166" s="4"/>
      <c r="C1166" s="7"/>
    </row>
    <row r="1167" spans="2:3">
      <c r="B1167" s="4"/>
      <c r="C1167" s="7"/>
    </row>
    <row r="1168" spans="2:3">
      <c r="B1168" s="4"/>
      <c r="C1168" s="7"/>
    </row>
    <row r="1169" spans="2:3">
      <c r="B1169" s="4"/>
      <c r="C1169" s="7"/>
    </row>
    <row r="1170" spans="2:3">
      <c r="B1170" s="4"/>
      <c r="C1170" s="7"/>
    </row>
    <row r="1171" spans="2:3">
      <c r="B1171" s="4"/>
      <c r="C1171" s="7"/>
    </row>
    <row r="1172" spans="2:3">
      <c r="B1172" s="4"/>
      <c r="C1172" s="7"/>
    </row>
    <row r="1173" spans="2:3">
      <c r="B1173" s="4"/>
      <c r="C1173" s="7"/>
    </row>
    <row r="1174" spans="2:3">
      <c r="B1174" s="4"/>
      <c r="C1174" s="7"/>
    </row>
    <row r="1175" spans="2:3">
      <c r="B1175" s="4"/>
      <c r="C1175" s="7"/>
    </row>
    <row r="1176" spans="2:3">
      <c r="B1176" s="4"/>
      <c r="C1176" s="7"/>
    </row>
    <row r="1177" spans="2:3">
      <c r="B1177" s="4"/>
      <c r="C1177" s="7"/>
    </row>
    <row r="1178" spans="2:3">
      <c r="B1178" s="4"/>
      <c r="C1178" s="7"/>
    </row>
    <row r="1179" spans="2:3">
      <c r="B1179" s="4"/>
      <c r="C1179" s="7"/>
    </row>
    <row r="1180" spans="2:3">
      <c r="B1180" s="4"/>
      <c r="C1180" s="7"/>
    </row>
    <row r="1181" spans="2:3">
      <c r="B1181" s="4"/>
      <c r="C1181" s="7"/>
    </row>
    <row r="1182" spans="2:3">
      <c r="B1182" s="4"/>
      <c r="C1182" s="7"/>
    </row>
    <row r="1183" spans="2:3">
      <c r="B1183" s="4"/>
      <c r="C1183" s="7"/>
    </row>
    <row r="1184" spans="2:3">
      <c r="B1184" s="4"/>
      <c r="C1184" s="7"/>
    </row>
    <row r="1185" spans="2:3">
      <c r="B1185" s="4"/>
      <c r="C1185" s="7"/>
    </row>
    <row r="1186" spans="2:3">
      <c r="B1186" s="4"/>
      <c r="C1186" s="7"/>
    </row>
    <row r="1187" spans="2:3">
      <c r="B1187" s="4"/>
      <c r="C1187" s="7"/>
    </row>
    <row r="1188" spans="2:3">
      <c r="B1188" s="4"/>
      <c r="C1188" s="7"/>
    </row>
    <row r="1189" spans="2:3">
      <c r="B1189" s="4"/>
      <c r="C1189" s="7"/>
    </row>
    <row r="1190" spans="2:3">
      <c r="B1190" s="4"/>
      <c r="C1190" s="7"/>
    </row>
    <row r="1191" spans="2:3">
      <c r="B1191" s="4"/>
      <c r="C1191" s="7"/>
    </row>
    <row r="1192" spans="2:3">
      <c r="B1192" s="4"/>
      <c r="C1192" s="7"/>
    </row>
    <row r="1193" spans="2:3">
      <c r="B1193" s="4"/>
      <c r="C1193" s="7"/>
    </row>
    <row r="1194" spans="2:3">
      <c r="B1194" s="4"/>
      <c r="C1194" s="7"/>
    </row>
    <row r="1195" spans="2:3">
      <c r="B1195" s="4"/>
      <c r="C1195" s="7"/>
    </row>
    <row r="1196" spans="2:3">
      <c r="B1196" s="4"/>
      <c r="C1196" s="7"/>
    </row>
    <row r="1197" spans="2:3">
      <c r="B1197" s="4"/>
      <c r="C1197" s="7"/>
    </row>
    <row r="1198" spans="2:3">
      <c r="B1198" s="4"/>
      <c r="C1198" s="7"/>
    </row>
    <row r="1199" spans="2:3">
      <c r="B1199" s="4"/>
      <c r="C1199" s="7"/>
    </row>
    <row r="1200" spans="2:3">
      <c r="B1200" s="4"/>
      <c r="C1200" s="7"/>
    </row>
    <row r="1201" spans="2:3">
      <c r="B1201" s="4"/>
      <c r="C1201" s="7"/>
    </row>
    <row r="1202" spans="2:3">
      <c r="B1202" s="4"/>
      <c r="C1202" s="7"/>
    </row>
    <row r="1203" spans="2:3">
      <c r="B1203" s="4"/>
      <c r="C1203" s="7"/>
    </row>
    <row r="1204" spans="2:3">
      <c r="B1204" s="4"/>
      <c r="C1204" s="7"/>
    </row>
    <row r="1205" spans="2:3">
      <c r="B1205" s="4"/>
      <c r="C1205" s="7"/>
    </row>
    <row r="1206" spans="2:3">
      <c r="B1206" s="4"/>
      <c r="C1206" s="7"/>
    </row>
    <row r="1207" spans="2:3">
      <c r="B1207" s="4"/>
      <c r="C1207" s="7"/>
    </row>
    <row r="1208" spans="2:3">
      <c r="B1208" s="4"/>
      <c r="C1208" s="7"/>
    </row>
    <row r="1209" spans="2:3">
      <c r="B1209" s="4"/>
      <c r="C1209" s="7"/>
    </row>
    <row r="1210" spans="2:3">
      <c r="B1210" s="4"/>
      <c r="C1210" s="7"/>
    </row>
    <row r="1211" spans="2:3">
      <c r="B1211" s="4"/>
      <c r="C1211" s="7"/>
    </row>
    <row r="1212" spans="2:3">
      <c r="B1212" s="4"/>
      <c r="C1212" s="7"/>
    </row>
    <row r="1213" spans="2:3">
      <c r="B1213" s="4"/>
      <c r="C1213" s="7"/>
    </row>
    <row r="1214" spans="2:3">
      <c r="B1214" s="4"/>
      <c r="C1214" s="7"/>
    </row>
    <row r="1215" spans="2:3">
      <c r="B1215" s="4"/>
      <c r="C1215" s="7"/>
    </row>
    <row r="1216" spans="2:3">
      <c r="B1216" s="4"/>
      <c r="C1216" s="7"/>
    </row>
    <row r="1217" spans="2:3">
      <c r="B1217" s="4"/>
      <c r="C1217" s="7"/>
    </row>
    <row r="1218" spans="2:3">
      <c r="B1218" s="4"/>
      <c r="C1218" s="7"/>
    </row>
    <row r="1219" spans="2:3">
      <c r="B1219" s="4"/>
      <c r="C1219" s="7"/>
    </row>
    <row r="1220" spans="2:3">
      <c r="B1220" s="4"/>
      <c r="C1220" s="7"/>
    </row>
    <row r="1221" spans="2:3">
      <c r="B1221" s="4"/>
      <c r="C1221" s="7"/>
    </row>
    <row r="1222" spans="2:3">
      <c r="B1222" s="4"/>
      <c r="C1222" s="7"/>
    </row>
    <row r="1223" spans="2:3">
      <c r="B1223" s="4"/>
      <c r="C1223" s="7"/>
    </row>
    <row r="1224" spans="2:3">
      <c r="B1224" s="4"/>
      <c r="C1224" s="7"/>
    </row>
    <row r="1225" spans="2:3">
      <c r="B1225" s="4"/>
      <c r="C1225" s="7"/>
    </row>
    <row r="1226" spans="2:3">
      <c r="B1226" s="4"/>
      <c r="C1226" s="7"/>
    </row>
    <row r="1227" spans="2:3">
      <c r="B1227" s="4"/>
      <c r="C1227" s="7"/>
    </row>
    <row r="1228" spans="2:3">
      <c r="B1228" s="4"/>
      <c r="C1228" s="7"/>
    </row>
    <row r="1229" spans="2:3">
      <c r="B1229" s="4"/>
      <c r="C1229" s="7"/>
    </row>
    <row r="1230" spans="2:3">
      <c r="B1230" s="4"/>
      <c r="C1230" s="7"/>
    </row>
    <row r="1231" spans="2:3">
      <c r="B1231" s="4"/>
      <c r="C1231" s="7"/>
    </row>
    <row r="1232" spans="2:3">
      <c r="B1232" s="4"/>
      <c r="C1232" s="7"/>
    </row>
    <row r="1233" spans="2:3">
      <c r="B1233" s="4"/>
      <c r="C1233" s="7"/>
    </row>
    <row r="1234" spans="2:3">
      <c r="B1234" s="4"/>
      <c r="C1234" s="7"/>
    </row>
    <row r="1235" spans="2:3">
      <c r="B1235" s="4"/>
      <c r="C1235" s="7"/>
    </row>
    <row r="1236" spans="2:3">
      <c r="B1236" s="4"/>
      <c r="C1236" s="7"/>
    </row>
    <row r="1237" spans="2:3">
      <c r="B1237" s="4"/>
      <c r="C1237" s="7"/>
    </row>
    <row r="1238" spans="2:3">
      <c r="B1238" s="4"/>
      <c r="C1238" s="7"/>
    </row>
    <row r="1239" spans="2:3">
      <c r="B1239" s="4"/>
      <c r="C1239" s="7"/>
    </row>
    <row r="1240" spans="2:3">
      <c r="B1240" s="4"/>
      <c r="C1240" s="7"/>
    </row>
    <row r="1241" spans="2:3">
      <c r="B1241" s="4"/>
      <c r="C1241" s="7"/>
    </row>
    <row r="1242" spans="2:3">
      <c r="B1242" s="4"/>
      <c r="C1242" s="7"/>
    </row>
    <row r="1243" spans="2:3">
      <c r="B1243" s="4"/>
      <c r="C1243" s="7"/>
    </row>
    <row r="1244" spans="2:3">
      <c r="B1244" s="4"/>
      <c r="C1244" s="7"/>
    </row>
    <row r="1245" spans="2:3">
      <c r="B1245" s="4"/>
      <c r="C1245" s="7"/>
    </row>
    <row r="1246" spans="2:3">
      <c r="B1246" s="4"/>
      <c r="C1246" s="7"/>
    </row>
    <row r="1247" spans="2:3">
      <c r="B1247" s="4"/>
      <c r="C1247" s="7"/>
    </row>
    <row r="1248" spans="2:3">
      <c r="B1248" s="4"/>
      <c r="C1248" s="7"/>
    </row>
    <row r="1249" spans="2:3">
      <c r="B1249" s="4"/>
      <c r="C1249" s="7"/>
    </row>
    <row r="1250" spans="2:3">
      <c r="B1250" s="4"/>
      <c r="C1250" s="7"/>
    </row>
    <row r="1251" spans="2:3">
      <c r="B1251" s="4"/>
      <c r="C1251" s="7"/>
    </row>
    <row r="1252" spans="2:3">
      <c r="B1252" s="4"/>
      <c r="C1252" s="7"/>
    </row>
    <row r="1253" spans="2:3">
      <c r="B1253" s="4"/>
      <c r="C1253" s="7"/>
    </row>
    <row r="1254" spans="2:3">
      <c r="B1254" s="4"/>
      <c r="C1254" s="7"/>
    </row>
    <row r="1255" spans="2:3">
      <c r="B1255" s="4"/>
      <c r="C1255" s="7"/>
    </row>
    <row r="1256" spans="2:3">
      <c r="B1256" s="4"/>
      <c r="C1256" s="7"/>
    </row>
    <row r="1257" spans="2:3">
      <c r="B1257" s="4"/>
      <c r="C1257" s="7"/>
    </row>
    <row r="1258" spans="2:3">
      <c r="B1258" s="4"/>
      <c r="C1258" s="7"/>
    </row>
    <row r="1259" spans="2:3">
      <c r="B1259" s="4"/>
      <c r="C1259" s="7"/>
    </row>
    <row r="1260" spans="2:3">
      <c r="B1260" s="4"/>
      <c r="C1260" s="7"/>
    </row>
    <row r="1261" spans="2:3">
      <c r="B1261" s="4"/>
      <c r="C1261" s="7"/>
    </row>
    <row r="1262" spans="2:3">
      <c r="B1262" s="4"/>
      <c r="C1262" s="7"/>
    </row>
    <row r="1263" spans="2:3">
      <c r="B1263" s="4"/>
      <c r="C1263" s="7"/>
    </row>
    <row r="1264" spans="2:3">
      <c r="B1264" s="4"/>
      <c r="C1264" s="7"/>
    </row>
    <row r="1265" spans="2:3">
      <c r="B1265" s="4"/>
      <c r="C1265" s="7"/>
    </row>
    <row r="1266" spans="2:3">
      <c r="B1266" s="4"/>
      <c r="C1266" s="7"/>
    </row>
    <row r="1267" spans="2:3">
      <c r="B1267" s="4"/>
      <c r="C1267" s="7"/>
    </row>
    <row r="1268" spans="2:3">
      <c r="B1268" s="4"/>
      <c r="C1268" s="7"/>
    </row>
    <row r="1269" spans="2:3">
      <c r="B1269" s="4"/>
      <c r="C1269" s="7"/>
    </row>
    <row r="1270" spans="2:3">
      <c r="B1270" s="4"/>
      <c r="C1270" s="7"/>
    </row>
    <row r="1271" spans="2:3">
      <c r="B1271" s="4"/>
      <c r="C1271" s="7"/>
    </row>
    <row r="1272" spans="2:3">
      <c r="B1272" s="4"/>
      <c r="C1272" s="7"/>
    </row>
    <row r="1273" spans="2:3">
      <c r="B1273" s="4"/>
      <c r="C1273" s="7"/>
    </row>
    <row r="1274" spans="2:3">
      <c r="B1274" s="4"/>
      <c r="C1274" s="7"/>
    </row>
    <row r="1275" spans="2:3">
      <c r="B1275" s="4"/>
      <c r="C1275" s="7"/>
    </row>
    <row r="1276" spans="2:3">
      <c r="B1276" s="4"/>
      <c r="C1276" s="7"/>
    </row>
    <row r="1277" spans="2:3">
      <c r="B1277" s="4"/>
      <c r="C1277" s="7"/>
    </row>
    <row r="1278" spans="2:3">
      <c r="B1278" s="4"/>
      <c r="C1278" s="7"/>
    </row>
    <row r="1279" spans="2:3">
      <c r="B1279" s="4"/>
      <c r="C1279" s="7"/>
    </row>
    <row r="1280" spans="2:3">
      <c r="B1280" s="4"/>
      <c r="C1280" s="7"/>
    </row>
    <row r="1281" spans="2:3">
      <c r="B1281" s="4"/>
      <c r="C1281" s="7"/>
    </row>
    <row r="1282" spans="2:3">
      <c r="B1282" s="4"/>
      <c r="C1282" s="7"/>
    </row>
    <row r="1283" spans="2:3">
      <c r="B1283" s="4"/>
      <c r="C1283" s="7"/>
    </row>
    <row r="1284" spans="2:3">
      <c r="B1284" s="4"/>
      <c r="C1284" s="7"/>
    </row>
    <row r="1285" spans="2:3">
      <c r="B1285" s="4"/>
      <c r="C1285" s="7"/>
    </row>
    <row r="1286" spans="2:3">
      <c r="B1286" s="4"/>
      <c r="C1286" s="7"/>
    </row>
    <row r="1287" spans="2:3">
      <c r="B1287" s="4"/>
      <c r="C1287" s="7"/>
    </row>
    <row r="1288" spans="2:3">
      <c r="B1288" s="4"/>
      <c r="C1288" s="7"/>
    </row>
    <row r="1289" spans="2:3">
      <c r="B1289" s="4"/>
      <c r="C1289" s="7"/>
    </row>
    <row r="1290" spans="2:3">
      <c r="B1290" s="4"/>
      <c r="C1290" s="7"/>
    </row>
    <row r="1291" spans="2:3">
      <c r="B1291" s="4"/>
      <c r="C1291" s="7"/>
    </row>
    <row r="1292" spans="2:3">
      <c r="B1292" s="4"/>
      <c r="C1292" s="7"/>
    </row>
    <row r="1293" spans="2:3">
      <c r="B1293" s="4"/>
      <c r="C1293" s="7"/>
    </row>
    <row r="1294" spans="2:3">
      <c r="B1294" s="4"/>
      <c r="C1294" s="7"/>
    </row>
    <row r="1295" spans="2:3">
      <c r="B1295" s="4"/>
      <c r="C1295" s="7"/>
    </row>
    <row r="1296" spans="2:3">
      <c r="B1296" s="4"/>
      <c r="C1296" s="7"/>
    </row>
    <row r="1297" spans="2:3">
      <c r="B1297" s="4"/>
      <c r="C1297" s="7"/>
    </row>
    <row r="1298" spans="2:3">
      <c r="B1298" s="4"/>
      <c r="C1298" s="7"/>
    </row>
    <row r="1299" spans="2:3">
      <c r="B1299" s="4"/>
      <c r="C1299" s="7"/>
    </row>
    <row r="1300" spans="2:3">
      <c r="B1300" s="4"/>
      <c r="C1300" s="7"/>
    </row>
    <row r="1301" spans="2:3">
      <c r="B1301" s="4"/>
      <c r="C1301" s="7"/>
    </row>
    <row r="1302" spans="2:3">
      <c r="B1302" s="4"/>
      <c r="C1302" s="7"/>
    </row>
    <row r="1303" spans="2:3">
      <c r="B1303" s="4"/>
      <c r="C1303" s="7"/>
    </row>
    <row r="1304" spans="2:3">
      <c r="B1304" s="4"/>
      <c r="C1304" s="7"/>
    </row>
    <row r="1305" spans="2:3">
      <c r="B1305" s="4"/>
      <c r="C1305" s="7"/>
    </row>
    <row r="1306" spans="2:3">
      <c r="B1306" s="4"/>
      <c r="C1306" s="7"/>
    </row>
    <row r="1307" spans="2:3">
      <c r="B1307" s="4"/>
      <c r="C1307" s="7"/>
    </row>
    <row r="1308" spans="2:3">
      <c r="B1308" s="4"/>
      <c r="C1308" s="7"/>
    </row>
    <row r="1309" spans="2:3">
      <c r="B1309" s="4"/>
      <c r="C1309" s="7"/>
    </row>
    <row r="1310" spans="2:3">
      <c r="B1310" s="4"/>
      <c r="C1310" s="7"/>
    </row>
    <row r="1311" spans="2:3">
      <c r="B1311" s="4"/>
      <c r="C1311" s="7"/>
    </row>
    <row r="1312" spans="2:3">
      <c r="B1312" s="4"/>
      <c r="C1312" s="7"/>
    </row>
    <row r="1313" spans="2:3">
      <c r="B1313" s="4"/>
      <c r="C1313" s="7"/>
    </row>
    <row r="1314" spans="2:3">
      <c r="B1314" s="4"/>
      <c r="C1314" s="7"/>
    </row>
    <row r="1315" spans="2:3">
      <c r="B1315" s="4"/>
      <c r="C1315" s="7"/>
    </row>
    <row r="1316" spans="2:3">
      <c r="B1316" s="4"/>
      <c r="C1316" s="7"/>
    </row>
    <row r="1317" spans="2:3">
      <c r="B1317" s="4"/>
      <c r="C1317" s="7"/>
    </row>
    <row r="1318" spans="2:3">
      <c r="B1318" s="4"/>
      <c r="C1318" s="7"/>
    </row>
    <row r="1319" spans="2:3">
      <c r="B1319" s="4"/>
      <c r="C1319" s="7"/>
    </row>
    <row r="1320" spans="2:3">
      <c r="B1320" s="4"/>
      <c r="C1320" s="7"/>
    </row>
    <row r="1321" spans="2:3">
      <c r="B1321" s="4"/>
      <c r="C1321" s="7"/>
    </row>
    <row r="1322" spans="2:3">
      <c r="B1322" s="4"/>
      <c r="C1322" s="7"/>
    </row>
    <row r="1323" spans="2:3">
      <c r="B1323" s="4"/>
      <c r="C1323" s="7"/>
    </row>
    <row r="1324" spans="2:3">
      <c r="B1324" s="4"/>
      <c r="C1324" s="7"/>
    </row>
    <row r="1325" spans="2:3">
      <c r="B1325" s="4"/>
      <c r="C1325" s="7"/>
    </row>
    <row r="1326" spans="2:3">
      <c r="B1326" s="4"/>
      <c r="C1326" s="7"/>
    </row>
    <row r="1327" spans="2:3">
      <c r="B1327" s="4"/>
      <c r="C1327" s="7"/>
    </row>
    <row r="1328" spans="2:3">
      <c r="B1328" s="4"/>
      <c r="C1328" s="7"/>
    </row>
    <row r="1329" spans="2:3">
      <c r="B1329" s="4"/>
      <c r="C1329" s="7"/>
    </row>
    <row r="1330" spans="2:3">
      <c r="B1330" s="4"/>
      <c r="C1330" s="7"/>
    </row>
    <row r="1331" spans="2:3">
      <c r="B1331" s="4"/>
      <c r="C1331" s="7"/>
    </row>
    <row r="1332" spans="2:3">
      <c r="B1332" s="4"/>
      <c r="C1332" s="7"/>
    </row>
    <row r="1333" spans="2:3">
      <c r="B1333" s="4"/>
      <c r="C1333" s="7"/>
    </row>
    <row r="1334" spans="2:3">
      <c r="B1334" s="4"/>
      <c r="C1334" s="7"/>
    </row>
    <row r="1335" spans="2:3">
      <c r="B1335" s="4"/>
      <c r="C1335" s="7"/>
    </row>
    <row r="1336" spans="2:3">
      <c r="B1336" s="4"/>
      <c r="C1336" s="7"/>
    </row>
    <row r="1337" spans="2:3">
      <c r="B1337" s="4"/>
      <c r="C1337" s="7"/>
    </row>
    <row r="1338" spans="2:3">
      <c r="B1338" s="4"/>
      <c r="C1338" s="7"/>
    </row>
    <row r="1339" spans="2:3">
      <c r="B1339" s="4"/>
      <c r="C1339" s="7"/>
    </row>
    <row r="1340" spans="2:3">
      <c r="B1340" s="4"/>
      <c r="C1340" s="7"/>
    </row>
    <row r="1341" spans="2:3">
      <c r="B1341" s="4"/>
      <c r="C1341" s="7"/>
    </row>
    <row r="1342" spans="2:3">
      <c r="B1342" s="4"/>
      <c r="C1342" s="7"/>
    </row>
    <row r="1343" spans="2:3">
      <c r="B1343" s="4"/>
      <c r="C1343" s="7"/>
    </row>
    <row r="1344" spans="2:3">
      <c r="B1344" s="4"/>
      <c r="C1344" s="7"/>
    </row>
    <row r="1345" spans="2:3">
      <c r="B1345" s="4"/>
      <c r="C1345" s="7"/>
    </row>
    <row r="1346" spans="2:3">
      <c r="B1346" s="4"/>
      <c r="C1346" s="7"/>
    </row>
    <row r="1347" spans="2:3">
      <c r="B1347" s="4"/>
      <c r="C1347" s="7"/>
    </row>
    <row r="1348" spans="2:3">
      <c r="B1348" s="4"/>
      <c r="C1348" s="7"/>
    </row>
    <row r="1349" spans="2:3">
      <c r="B1349" s="4"/>
      <c r="C1349" s="7"/>
    </row>
    <row r="1350" spans="2:3">
      <c r="B1350" s="4"/>
      <c r="C1350" s="7"/>
    </row>
    <row r="1351" spans="2:3">
      <c r="B1351" s="4"/>
      <c r="C1351" s="7"/>
    </row>
    <row r="1352" spans="2:3">
      <c r="B1352" s="4"/>
      <c r="C1352" s="7"/>
    </row>
    <row r="1353" spans="2:3">
      <c r="B1353" s="4"/>
      <c r="C1353" s="7"/>
    </row>
    <row r="1354" spans="2:3">
      <c r="B1354" s="4"/>
      <c r="C1354" s="7"/>
    </row>
    <row r="1355" spans="2:3">
      <c r="B1355" s="4"/>
      <c r="C1355" s="7"/>
    </row>
    <row r="1356" spans="2:3">
      <c r="B1356" s="4"/>
      <c r="C1356" s="7"/>
    </row>
    <row r="1357" spans="2:3">
      <c r="B1357" s="4"/>
      <c r="C1357" s="7"/>
    </row>
    <row r="1358" spans="2:3">
      <c r="B1358" s="4"/>
      <c r="C1358" s="7"/>
    </row>
    <row r="1359" spans="2:3">
      <c r="B1359" s="4"/>
      <c r="C1359" s="7"/>
    </row>
    <row r="1360" spans="2:3">
      <c r="B1360" s="4"/>
      <c r="C1360" s="7"/>
    </row>
    <row r="1361" spans="2:3">
      <c r="B1361" s="4"/>
      <c r="C1361" s="7"/>
    </row>
    <row r="1362" spans="2:3">
      <c r="B1362" s="4"/>
      <c r="C1362" s="7"/>
    </row>
    <row r="1363" spans="2:3">
      <c r="B1363" s="4"/>
      <c r="C1363" s="7"/>
    </row>
    <row r="1364" spans="2:3">
      <c r="B1364" s="4"/>
      <c r="C1364" s="7"/>
    </row>
    <row r="1365" spans="2:3">
      <c r="B1365" s="4"/>
      <c r="C1365" s="7"/>
    </row>
    <row r="1366" spans="2:3">
      <c r="B1366" s="4"/>
      <c r="C1366" s="7"/>
    </row>
    <row r="1367" spans="2:3">
      <c r="B1367" s="4"/>
      <c r="C1367" s="7"/>
    </row>
    <row r="1368" spans="2:3">
      <c r="B1368" s="4"/>
      <c r="C1368" s="7"/>
    </row>
    <row r="1369" spans="2:3">
      <c r="B1369" s="4"/>
      <c r="C1369" s="7"/>
    </row>
    <row r="1370" spans="2:3">
      <c r="B1370" s="4"/>
      <c r="C1370" s="7"/>
    </row>
    <row r="1371" spans="2:3">
      <c r="B1371" s="4"/>
      <c r="C1371" s="7"/>
    </row>
    <row r="1372" spans="2:3">
      <c r="B1372" s="4"/>
      <c r="C1372" s="7"/>
    </row>
    <row r="1373" spans="2:3">
      <c r="B1373" s="4"/>
      <c r="C1373" s="7"/>
    </row>
    <row r="1374" spans="2:3">
      <c r="B1374" s="4"/>
      <c r="C1374" s="7"/>
    </row>
    <row r="1375" spans="2:3">
      <c r="B1375" s="4"/>
      <c r="C1375" s="7"/>
    </row>
    <row r="1376" spans="2:3">
      <c r="B1376" s="4"/>
      <c r="C1376" s="7"/>
    </row>
    <row r="1377" spans="2:3">
      <c r="B1377" s="4"/>
      <c r="C1377" s="7"/>
    </row>
    <row r="1378" spans="2:3">
      <c r="B1378" s="4"/>
      <c r="C1378" s="7"/>
    </row>
    <row r="1379" spans="2:3">
      <c r="B1379" s="4"/>
      <c r="C1379" s="7"/>
    </row>
    <row r="1380" spans="2:3">
      <c r="B1380" s="4"/>
      <c r="C1380" s="7"/>
    </row>
    <row r="1381" spans="2:3">
      <c r="B1381" s="4"/>
      <c r="C1381" s="7"/>
    </row>
    <row r="1382" spans="2:3">
      <c r="B1382" s="4"/>
      <c r="C1382" s="7"/>
    </row>
    <row r="1383" spans="2:3">
      <c r="B1383" s="4"/>
      <c r="C1383" s="7"/>
    </row>
    <row r="1384" spans="2:3">
      <c r="B1384" s="4"/>
      <c r="C1384" s="7"/>
    </row>
    <row r="1385" spans="2:3">
      <c r="B1385" s="4"/>
      <c r="C1385" s="7"/>
    </row>
    <row r="1386" spans="2:3">
      <c r="B1386" s="4"/>
      <c r="C1386" s="7"/>
    </row>
    <row r="1387" spans="2:3">
      <c r="B1387" s="4"/>
      <c r="C1387" s="7"/>
    </row>
    <row r="1388" spans="2:3">
      <c r="B1388" s="4"/>
      <c r="C1388" s="7"/>
    </row>
    <row r="1389" spans="2:3">
      <c r="B1389" s="4"/>
      <c r="C1389" s="7"/>
    </row>
    <row r="1390" spans="2:3">
      <c r="B1390" s="4"/>
      <c r="C1390" s="7"/>
    </row>
    <row r="1391" spans="2:3">
      <c r="B1391" s="4"/>
      <c r="C1391" s="7"/>
    </row>
    <row r="1392" spans="2:3">
      <c r="B1392" s="4"/>
      <c r="C1392" s="7"/>
    </row>
    <row r="1393" spans="2:3">
      <c r="B1393" s="4"/>
      <c r="C1393" s="7"/>
    </row>
    <row r="1394" spans="2:3">
      <c r="B1394" s="4"/>
      <c r="C1394" s="7"/>
    </row>
    <row r="1395" spans="2:3">
      <c r="B1395" s="4"/>
      <c r="C1395" s="7"/>
    </row>
    <row r="1396" spans="2:3">
      <c r="B1396" s="4"/>
      <c r="C1396" s="7"/>
    </row>
    <row r="1397" spans="2:3">
      <c r="B1397" s="4"/>
      <c r="C1397" s="7"/>
    </row>
    <row r="1398" spans="2:3">
      <c r="B1398" s="4"/>
      <c r="C1398" s="7"/>
    </row>
    <row r="1399" spans="2:3">
      <c r="B1399" s="4"/>
      <c r="C1399" s="7"/>
    </row>
    <row r="1400" spans="2:3">
      <c r="B1400" s="4"/>
      <c r="C1400" s="7"/>
    </row>
    <row r="1401" spans="2:3">
      <c r="B1401" s="4"/>
      <c r="C1401" s="7"/>
    </row>
    <row r="1402" spans="2:3">
      <c r="B1402" s="4"/>
      <c r="C1402" s="7"/>
    </row>
    <row r="1403" spans="2:3">
      <c r="B1403" s="4"/>
      <c r="C1403" s="7"/>
    </row>
    <row r="1404" spans="2:3">
      <c r="B1404" s="4"/>
      <c r="C1404" s="7"/>
    </row>
    <row r="1405" spans="2:3">
      <c r="B1405" s="4"/>
      <c r="C1405" s="7"/>
    </row>
    <row r="1406" spans="2:3">
      <c r="B1406" s="4"/>
      <c r="C1406" s="7"/>
    </row>
    <row r="1407" spans="2:3">
      <c r="B1407" s="4"/>
      <c r="C1407" s="7"/>
    </row>
    <row r="1408" spans="2:3">
      <c r="B1408" s="4"/>
      <c r="C1408" s="7"/>
    </row>
    <row r="1409" spans="2:3">
      <c r="B1409" s="4"/>
      <c r="C1409" s="7"/>
    </row>
    <row r="1410" spans="2:3">
      <c r="B1410" s="4"/>
      <c r="C1410" s="7"/>
    </row>
    <row r="1411" spans="2:3">
      <c r="B1411" s="4"/>
      <c r="C1411" s="7"/>
    </row>
    <row r="1412" spans="2:3">
      <c r="B1412" s="4"/>
      <c r="C1412" s="7"/>
    </row>
    <row r="1413" spans="2:3">
      <c r="B1413" s="4"/>
      <c r="C1413" s="7"/>
    </row>
    <row r="1414" spans="2:3">
      <c r="B1414" s="4"/>
      <c r="C1414" s="7"/>
    </row>
    <row r="1415" spans="2:3">
      <c r="B1415" s="4"/>
      <c r="C1415" s="7"/>
    </row>
    <row r="1416" spans="2:3">
      <c r="B1416" s="4"/>
      <c r="C1416" s="7"/>
    </row>
    <row r="1417" spans="2:3">
      <c r="B1417" s="4"/>
      <c r="C1417" s="7"/>
    </row>
    <row r="1418" spans="2:3">
      <c r="B1418" s="4"/>
      <c r="C1418" s="7"/>
    </row>
    <row r="1419" spans="2:3">
      <c r="B1419" s="4"/>
      <c r="C1419" s="7"/>
    </row>
    <row r="1420" spans="2:3">
      <c r="B1420" s="4"/>
      <c r="C1420" s="7"/>
    </row>
    <row r="1421" spans="2:3">
      <c r="B1421" s="4"/>
      <c r="C1421" s="7"/>
    </row>
    <row r="1422" spans="2:3">
      <c r="B1422" s="4"/>
      <c r="C1422" s="7"/>
    </row>
    <row r="1423" spans="2:3">
      <c r="B1423" s="4"/>
      <c r="C1423" s="7"/>
    </row>
    <row r="1424" spans="2:3">
      <c r="B1424" s="4"/>
      <c r="C1424" s="7"/>
    </row>
    <row r="1425" spans="2:3">
      <c r="B1425" s="4"/>
      <c r="C1425" s="7"/>
    </row>
    <row r="1426" spans="2:3">
      <c r="B1426" s="4"/>
      <c r="C1426" s="7"/>
    </row>
    <row r="1427" spans="2:3">
      <c r="B1427" s="4"/>
      <c r="C1427" s="7"/>
    </row>
    <row r="1428" spans="2:3">
      <c r="B1428" s="4"/>
      <c r="C1428" s="7"/>
    </row>
    <row r="1429" spans="2:3">
      <c r="B1429" s="4"/>
      <c r="C1429" s="7"/>
    </row>
    <row r="1430" spans="2:3">
      <c r="B1430" s="4"/>
      <c r="C1430" s="7"/>
    </row>
    <row r="1431" spans="2:3">
      <c r="B1431" s="4"/>
      <c r="C1431" s="7"/>
    </row>
    <row r="1432" spans="2:3">
      <c r="B1432" s="4"/>
      <c r="C1432" s="7"/>
    </row>
    <row r="1433" spans="2:3">
      <c r="B1433" s="4"/>
      <c r="C1433" s="7"/>
    </row>
    <row r="1434" spans="2:3">
      <c r="B1434" s="4"/>
      <c r="C1434" s="7"/>
    </row>
    <row r="1435" spans="2:3">
      <c r="B1435" s="4"/>
      <c r="C1435" s="7"/>
    </row>
    <row r="1436" spans="2:3">
      <c r="B1436" s="4"/>
      <c r="C1436" s="7"/>
    </row>
    <row r="1437" spans="2:3">
      <c r="B1437" s="4"/>
      <c r="C1437" s="7"/>
    </row>
    <row r="1438" spans="2:3">
      <c r="B1438" s="4"/>
      <c r="C1438" s="7"/>
    </row>
    <row r="1439" spans="2:3">
      <c r="B1439" s="4"/>
      <c r="C1439" s="7"/>
    </row>
    <row r="1440" spans="2:3">
      <c r="B1440" s="4"/>
      <c r="C1440" s="7"/>
    </row>
    <row r="1441" spans="2:3">
      <c r="B1441" s="4"/>
      <c r="C1441" s="7"/>
    </row>
    <row r="1442" spans="2:3">
      <c r="B1442" s="4"/>
      <c r="C1442" s="7"/>
    </row>
    <row r="1443" spans="2:3">
      <c r="B1443" s="4"/>
      <c r="C1443" s="7"/>
    </row>
    <row r="1444" spans="2:3">
      <c r="B1444" s="4"/>
      <c r="C1444" s="7"/>
    </row>
    <row r="1445" spans="2:3">
      <c r="B1445" s="4"/>
      <c r="C1445" s="7"/>
    </row>
    <row r="1446" spans="2:3">
      <c r="B1446" s="4"/>
      <c r="C1446" s="7"/>
    </row>
    <row r="1447" spans="2:3">
      <c r="B1447" s="4"/>
      <c r="C1447" s="7"/>
    </row>
    <row r="1448" spans="2:3">
      <c r="B1448" s="4"/>
      <c r="C1448" s="7"/>
    </row>
    <row r="1449" spans="2:3">
      <c r="B1449" s="4"/>
      <c r="C1449" s="7"/>
    </row>
    <row r="1450" spans="2:3">
      <c r="B1450" s="4"/>
      <c r="C1450" s="7"/>
    </row>
    <row r="1451" spans="2:3">
      <c r="B1451" s="4"/>
      <c r="C1451" s="7"/>
    </row>
    <row r="1452" spans="2:3">
      <c r="B1452" s="4"/>
      <c r="C1452" s="7"/>
    </row>
    <row r="1453" spans="2:3">
      <c r="B1453" s="4"/>
      <c r="C1453" s="7"/>
    </row>
    <row r="1454" spans="2:3">
      <c r="B1454" s="4"/>
      <c r="C1454" s="7"/>
    </row>
    <row r="1455" spans="2:3">
      <c r="B1455" s="4"/>
      <c r="C1455" s="7"/>
    </row>
    <row r="1456" spans="2:3">
      <c r="B1456" s="4"/>
      <c r="C1456" s="7"/>
    </row>
    <row r="1457" spans="2:3">
      <c r="B1457" s="4"/>
      <c r="C1457" s="7"/>
    </row>
    <row r="1458" spans="2:3">
      <c r="B1458" s="4"/>
      <c r="C1458" s="7"/>
    </row>
    <row r="1459" spans="2:3">
      <c r="B1459" s="4"/>
      <c r="C1459" s="7"/>
    </row>
    <row r="1460" spans="2:3">
      <c r="B1460" s="4"/>
      <c r="C1460" s="7"/>
    </row>
    <row r="1461" spans="2:3">
      <c r="B1461" s="4"/>
      <c r="C1461" s="7"/>
    </row>
    <row r="1462" spans="2:3">
      <c r="B1462" s="4"/>
      <c r="C1462" s="7"/>
    </row>
    <row r="1463" spans="2:3">
      <c r="B1463" s="4"/>
      <c r="C1463" s="7"/>
    </row>
    <row r="1464" spans="2:3">
      <c r="B1464" s="4"/>
      <c r="C1464" s="7"/>
    </row>
    <row r="1465" spans="2:3">
      <c r="B1465" s="4"/>
      <c r="C1465" s="7"/>
    </row>
    <row r="1466" spans="2:3">
      <c r="B1466" s="4"/>
      <c r="C1466" s="7"/>
    </row>
    <row r="1467" spans="2:3">
      <c r="B1467" s="4"/>
      <c r="C1467" s="7"/>
    </row>
    <row r="1468" spans="2:3">
      <c r="B1468" s="4"/>
      <c r="C1468" s="7"/>
    </row>
    <row r="1469" spans="2:3">
      <c r="B1469" s="4"/>
      <c r="C1469" s="7"/>
    </row>
    <row r="1470" spans="2:3">
      <c r="B1470" s="4"/>
      <c r="C1470" s="7"/>
    </row>
    <row r="1471" spans="2:3">
      <c r="B1471" s="4"/>
      <c r="C1471" s="7"/>
    </row>
    <row r="1472" spans="2:3">
      <c r="B1472" s="4"/>
      <c r="C1472" s="7"/>
    </row>
    <row r="1473" spans="2:3">
      <c r="B1473" s="4"/>
      <c r="C1473" s="7"/>
    </row>
    <row r="1474" spans="2:3">
      <c r="B1474" s="4"/>
      <c r="C1474" s="7"/>
    </row>
    <row r="1475" spans="2:3">
      <c r="B1475" s="4"/>
      <c r="C1475" s="7"/>
    </row>
    <row r="1476" spans="2:3">
      <c r="B1476" s="4"/>
      <c r="C1476" s="7"/>
    </row>
    <row r="1477" spans="2:3">
      <c r="B1477" s="4"/>
      <c r="C1477" s="7"/>
    </row>
    <row r="1478" spans="2:3">
      <c r="B1478" s="4"/>
      <c r="C1478" s="7"/>
    </row>
    <row r="1479" spans="2:3">
      <c r="B1479" s="4"/>
      <c r="C1479" s="7"/>
    </row>
    <row r="1480" spans="2:3">
      <c r="B1480" s="4"/>
      <c r="C1480" s="7"/>
    </row>
    <row r="1481" spans="2:3">
      <c r="B1481" s="4"/>
      <c r="C1481" s="7"/>
    </row>
    <row r="1482" spans="2:3">
      <c r="B1482" s="4"/>
      <c r="C1482" s="7"/>
    </row>
    <row r="1483" spans="2:3">
      <c r="B1483" s="4"/>
      <c r="C1483" s="7"/>
    </row>
    <row r="1484" spans="2:3">
      <c r="B1484" s="4"/>
      <c r="C1484" s="7"/>
    </row>
    <row r="1485" spans="2:3">
      <c r="B1485" s="4"/>
      <c r="C1485" s="7"/>
    </row>
    <row r="1486" spans="2:3">
      <c r="B1486" s="4"/>
      <c r="C1486" s="7"/>
    </row>
    <row r="1487" spans="2:3">
      <c r="B1487" s="4"/>
      <c r="C1487" s="7"/>
    </row>
    <row r="1488" spans="2:3">
      <c r="B1488" s="4"/>
      <c r="C1488" s="7"/>
    </row>
    <row r="1489" spans="2:3">
      <c r="B1489" s="4"/>
      <c r="C1489" s="7"/>
    </row>
    <row r="1490" spans="2:3">
      <c r="B1490" s="4"/>
      <c r="C1490" s="7"/>
    </row>
    <row r="1491" spans="2:3">
      <c r="B1491" s="4"/>
      <c r="C1491" s="7"/>
    </row>
    <row r="1492" spans="2:3">
      <c r="B1492" s="4"/>
      <c r="C1492" s="7"/>
    </row>
    <row r="1493" spans="2:3">
      <c r="B1493" s="4"/>
      <c r="C1493" s="7"/>
    </row>
    <row r="1494" spans="2:3">
      <c r="B1494" s="4"/>
      <c r="C1494" s="7"/>
    </row>
    <row r="1495" spans="2:3">
      <c r="B1495" s="4"/>
      <c r="C1495" s="7"/>
    </row>
    <row r="1496" spans="2:3">
      <c r="B1496" s="4"/>
      <c r="C1496" s="7"/>
    </row>
    <row r="1497" spans="2:3">
      <c r="B1497" s="4"/>
      <c r="C1497" s="7"/>
    </row>
    <row r="1498" spans="2:3">
      <c r="B1498" s="4"/>
      <c r="C1498" s="7"/>
    </row>
    <row r="1499" spans="2:3">
      <c r="B1499" s="4"/>
      <c r="C1499" s="7"/>
    </row>
    <row r="1500" spans="2:3">
      <c r="B1500" s="4"/>
      <c r="C1500" s="7"/>
    </row>
    <row r="1501" spans="2:3">
      <c r="B1501" s="4"/>
      <c r="C1501" s="7"/>
    </row>
    <row r="1502" spans="2:3">
      <c r="B1502" s="4"/>
      <c r="C1502" s="7"/>
    </row>
    <row r="1503" spans="2:3">
      <c r="B1503" s="4"/>
      <c r="C1503" s="7"/>
    </row>
    <row r="1504" spans="2:3">
      <c r="B1504" s="4"/>
      <c r="C1504" s="7"/>
    </row>
    <row r="1505" spans="2:3">
      <c r="B1505" s="4"/>
      <c r="C1505" s="7"/>
    </row>
    <row r="1506" spans="2:3">
      <c r="B1506" s="4"/>
      <c r="C1506" s="7"/>
    </row>
    <row r="1507" spans="2:3">
      <c r="B1507" s="4"/>
      <c r="C1507" s="7"/>
    </row>
    <row r="1508" spans="2:3">
      <c r="B1508" s="4"/>
      <c r="C1508" s="7"/>
    </row>
    <row r="1509" spans="2:3">
      <c r="B1509" s="4"/>
      <c r="C1509" s="7"/>
    </row>
    <row r="1510" spans="2:3">
      <c r="B1510" s="4"/>
      <c r="C1510" s="7"/>
    </row>
    <row r="1511" spans="2:3">
      <c r="B1511" s="4"/>
      <c r="C1511" s="7"/>
    </row>
    <row r="1512" spans="2:3">
      <c r="B1512" s="4"/>
      <c r="C1512" s="7"/>
    </row>
    <row r="1513" spans="2:3">
      <c r="B1513" s="4"/>
      <c r="C1513" s="7"/>
    </row>
    <row r="1514" spans="2:3">
      <c r="B1514" s="4"/>
      <c r="C1514" s="7"/>
    </row>
    <row r="1515" spans="2:3">
      <c r="B1515" s="4"/>
      <c r="C1515" s="7"/>
    </row>
    <row r="1516" spans="2:3">
      <c r="B1516" s="4"/>
      <c r="C1516" s="7"/>
    </row>
    <row r="1517" spans="2:3">
      <c r="B1517" s="4"/>
      <c r="C1517" s="7"/>
    </row>
    <row r="1518" spans="2:3">
      <c r="B1518" s="4"/>
      <c r="C1518" s="7"/>
    </row>
    <row r="1519" spans="2:3">
      <c r="B1519" s="4"/>
      <c r="C1519" s="7"/>
    </row>
    <row r="1520" spans="2:3">
      <c r="B1520" s="4"/>
      <c r="C1520" s="7"/>
    </row>
    <row r="1521" spans="2:3">
      <c r="B1521" s="4"/>
      <c r="C1521" s="7"/>
    </row>
    <row r="1522" spans="2:3">
      <c r="B1522" s="4"/>
      <c r="C1522" s="7"/>
    </row>
    <row r="1523" spans="2:3">
      <c r="B1523" s="4"/>
      <c r="C1523" s="7"/>
    </row>
    <row r="1524" spans="2:3">
      <c r="B1524" s="4"/>
      <c r="C1524" s="7"/>
    </row>
    <row r="1525" spans="2:3">
      <c r="B1525" s="4"/>
      <c r="C1525" s="7"/>
    </row>
    <row r="1526" spans="2:3">
      <c r="B1526" s="4"/>
      <c r="C1526" s="7"/>
    </row>
    <row r="1527" spans="2:3">
      <c r="B1527" s="4"/>
      <c r="C1527" s="7"/>
    </row>
    <row r="1528" spans="2:3">
      <c r="B1528" s="4"/>
      <c r="C1528" s="7"/>
    </row>
    <row r="1529" spans="2:3">
      <c r="B1529" s="4"/>
      <c r="C1529" s="7"/>
    </row>
    <row r="1530" spans="2:3">
      <c r="B1530" s="4"/>
      <c r="C1530" s="7"/>
    </row>
    <row r="1531" spans="2:3">
      <c r="B1531" s="4"/>
      <c r="C1531" s="7"/>
    </row>
    <row r="1532" spans="2:3">
      <c r="B1532" s="4"/>
      <c r="C1532" s="7"/>
    </row>
    <row r="1533" spans="2:3">
      <c r="B1533" s="4"/>
      <c r="C1533" s="7"/>
    </row>
    <row r="1534" spans="2:3">
      <c r="B1534" s="4"/>
      <c r="C1534" s="7"/>
    </row>
    <row r="1535" spans="2:3">
      <c r="B1535" s="4"/>
      <c r="C1535" s="7"/>
    </row>
    <row r="1536" spans="2:3">
      <c r="B1536" s="4"/>
      <c r="C1536" s="7"/>
    </row>
    <row r="1537" spans="2:3">
      <c r="B1537" s="4"/>
      <c r="C1537" s="7"/>
    </row>
    <row r="1538" spans="2:3">
      <c r="B1538" s="4"/>
      <c r="C1538" s="7"/>
    </row>
    <row r="1539" spans="2:3">
      <c r="B1539" s="4"/>
      <c r="C1539" s="7"/>
    </row>
    <row r="1540" spans="2:3">
      <c r="B1540" s="4"/>
      <c r="C1540" s="7"/>
    </row>
    <row r="1541" spans="2:3">
      <c r="B1541" s="4"/>
      <c r="C1541" s="7"/>
    </row>
    <row r="1542" spans="2:3">
      <c r="B1542" s="4"/>
      <c r="C1542" s="7"/>
    </row>
    <row r="1543" spans="2:3">
      <c r="B1543" s="4"/>
      <c r="C1543" s="7"/>
    </row>
    <row r="1544" spans="2:3">
      <c r="B1544" s="4"/>
      <c r="C1544" s="7"/>
    </row>
    <row r="1545" spans="2:3">
      <c r="B1545" s="4"/>
      <c r="C1545" s="7"/>
    </row>
    <row r="1546" spans="2:3">
      <c r="B1546" s="4"/>
      <c r="C1546" s="7"/>
    </row>
    <row r="1547" spans="2:3">
      <c r="B1547" s="4"/>
      <c r="C1547" s="7"/>
    </row>
    <row r="1548" spans="2:3">
      <c r="B1548" s="4"/>
      <c r="C1548" s="7"/>
    </row>
    <row r="1549" spans="2:3">
      <c r="B1549" s="4"/>
      <c r="C1549" s="7"/>
    </row>
    <row r="1550" spans="2:3">
      <c r="B1550" s="4"/>
      <c r="C1550" s="7"/>
    </row>
    <row r="1551" spans="2:3">
      <c r="B1551" s="4"/>
      <c r="C1551" s="7"/>
    </row>
    <row r="1552" spans="2:3">
      <c r="B1552" s="4"/>
      <c r="C1552" s="7"/>
    </row>
    <row r="1553" spans="2:3">
      <c r="B1553" s="4"/>
      <c r="C1553" s="7"/>
    </row>
    <row r="1554" spans="2:3">
      <c r="B1554" s="4"/>
      <c r="C1554" s="7"/>
    </row>
    <row r="1555" spans="2:3">
      <c r="B1555" s="4"/>
      <c r="C1555" s="7"/>
    </row>
    <row r="1556" spans="2:3">
      <c r="B1556" s="4"/>
      <c r="C1556" s="7"/>
    </row>
    <row r="1557" spans="2:3">
      <c r="B1557" s="4"/>
      <c r="C1557" s="7"/>
    </row>
    <row r="1558" spans="2:3">
      <c r="B1558" s="4"/>
      <c r="C1558" s="7"/>
    </row>
    <row r="1559" spans="2:3">
      <c r="B1559" s="4"/>
      <c r="C1559" s="7"/>
    </row>
    <row r="1560" spans="2:3">
      <c r="B1560" s="4"/>
      <c r="C1560" s="7"/>
    </row>
    <row r="1561" spans="2:3">
      <c r="B1561" s="4"/>
      <c r="C1561" s="7"/>
    </row>
    <row r="1562" spans="2:3">
      <c r="B1562" s="4"/>
      <c r="C1562" s="7"/>
    </row>
    <row r="1563" spans="2:3">
      <c r="B1563" s="4"/>
      <c r="C1563" s="7"/>
    </row>
    <row r="1564" spans="2:3">
      <c r="B1564" s="4"/>
      <c r="C1564" s="7"/>
    </row>
    <row r="1565" spans="2:3">
      <c r="B1565" s="4"/>
      <c r="C1565" s="7"/>
    </row>
    <row r="1566" spans="2:3">
      <c r="B1566" s="4"/>
      <c r="C1566" s="7"/>
    </row>
    <row r="1567" spans="2:3">
      <c r="B1567" s="4"/>
      <c r="C1567" s="7"/>
    </row>
    <row r="1568" spans="2:3">
      <c r="B1568" s="4"/>
      <c r="C1568" s="7"/>
    </row>
    <row r="1569" spans="2:3">
      <c r="B1569" s="4"/>
      <c r="C1569" s="7"/>
    </row>
    <row r="1570" spans="2:3">
      <c r="B1570" s="4"/>
      <c r="C1570" s="7"/>
    </row>
    <row r="1571" spans="2:3">
      <c r="B1571" s="4"/>
      <c r="C1571" s="7"/>
    </row>
    <row r="1572" spans="2:3">
      <c r="B1572" s="4"/>
      <c r="C1572" s="7"/>
    </row>
    <row r="1573" spans="2:3">
      <c r="B1573" s="4"/>
      <c r="C1573" s="7"/>
    </row>
    <row r="1574" spans="2:3">
      <c r="B1574" s="4"/>
      <c r="C1574" s="7"/>
    </row>
    <row r="1575" spans="2:3">
      <c r="B1575" s="4"/>
      <c r="C1575" s="7"/>
    </row>
    <row r="1576" spans="2:3">
      <c r="B1576" s="4"/>
      <c r="C1576" s="7"/>
    </row>
    <row r="1577" spans="2:3">
      <c r="B1577" s="4"/>
      <c r="C1577" s="7"/>
    </row>
    <row r="1578" spans="2:3">
      <c r="B1578" s="4"/>
      <c r="C1578" s="7"/>
    </row>
    <row r="1579" spans="2:3">
      <c r="B1579" s="4"/>
      <c r="C1579" s="7"/>
    </row>
    <row r="1580" spans="2:3">
      <c r="B1580" s="4"/>
      <c r="C1580" s="7"/>
    </row>
    <row r="1581" spans="2:3">
      <c r="B1581" s="4"/>
      <c r="C1581" s="7"/>
    </row>
    <row r="1582" spans="2:3">
      <c r="B1582" s="4"/>
      <c r="C1582" s="7"/>
    </row>
    <row r="1583" spans="2:3">
      <c r="B1583" s="4"/>
      <c r="C1583" s="7"/>
    </row>
    <row r="1584" spans="2:3">
      <c r="B1584" s="4"/>
      <c r="C1584" s="7"/>
    </row>
    <row r="1585" spans="2:3">
      <c r="B1585" s="4"/>
      <c r="C1585" s="7"/>
    </row>
    <row r="1586" spans="2:3">
      <c r="B1586" s="4"/>
      <c r="C1586" s="7"/>
    </row>
    <row r="1587" spans="2:3">
      <c r="B1587" s="4"/>
      <c r="C1587" s="7"/>
    </row>
    <row r="1588" spans="2:3">
      <c r="B1588" s="4"/>
      <c r="C1588" s="7"/>
    </row>
    <row r="1589" spans="2:3">
      <c r="B1589" s="4"/>
      <c r="C1589" s="7"/>
    </row>
    <row r="1590" spans="2:3">
      <c r="B1590" s="4"/>
      <c r="C1590" s="7"/>
    </row>
    <row r="1591" spans="2:3">
      <c r="B1591" s="4"/>
      <c r="C1591" s="7"/>
    </row>
    <row r="1592" spans="2:3">
      <c r="B1592" s="4"/>
      <c r="C1592" s="7"/>
    </row>
    <row r="1593" spans="2:3">
      <c r="B1593" s="4"/>
      <c r="C1593" s="7"/>
    </row>
    <row r="1594" spans="2:3">
      <c r="B1594" s="4"/>
      <c r="C1594" s="7"/>
    </row>
    <row r="1595" spans="2:3">
      <c r="B1595" s="4"/>
      <c r="C1595" s="7"/>
    </row>
    <row r="1596" spans="2:3">
      <c r="B1596" s="4"/>
      <c r="C1596" s="7"/>
    </row>
    <row r="1597" spans="2:3">
      <c r="B1597" s="4"/>
      <c r="C1597" s="7"/>
    </row>
    <row r="1598" spans="2:3">
      <c r="B1598" s="4"/>
      <c r="C1598" s="7"/>
    </row>
    <row r="1599" spans="2:3">
      <c r="B1599" s="4"/>
      <c r="C1599" s="7"/>
    </row>
    <row r="1600" spans="2:3">
      <c r="B1600" s="4"/>
      <c r="C1600" s="7"/>
    </row>
    <row r="1601" spans="2:3">
      <c r="B1601" s="4"/>
      <c r="C1601" s="7"/>
    </row>
    <row r="1602" spans="2:3">
      <c r="B1602" s="4"/>
      <c r="C1602" s="7"/>
    </row>
    <row r="1603" spans="2:3">
      <c r="B1603" s="4"/>
      <c r="C1603" s="7"/>
    </row>
    <row r="1604" spans="2:3">
      <c r="B1604" s="4"/>
      <c r="C1604" s="7"/>
    </row>
    <row r="1605" spans="2:3">
      <c r="B1605" s="4"/>
      <c r="C1605" s="7"/>
    </row>
    <row r="1606" spans="2:3">
      <c r="B1606" s="4"/>
      <c r="C1606" s="7"/>
    </row>
    <row r="1607" spans="2:3">
      <c r="B1607" s="4"/>
      <c r="C1607" s="7"/>
    </row>
    <row r="1608" spans="2:3">
      <c r="B1608" s="4"/>
      <c r="C1608" s="7"/>
    </row>
    <row r="1609" spans="2:3">
      <c r="B1609" s="4"/>
      <c r="C1609" s="7"/>
    </row>
    <row r="1610" spans="2:3">
      <c r="B1610" s="4"/>
      <c r="C1610" s="7"/>
    </row>
    <row r="1611" spans="2:3">
      <c r="B1611" s="4"/>
      <c r="C1611" s="7"/>
    </row>
    <row r="1612" spans="2:3">
      <c r="B1612" s="4"/>
      <c r="C1612" s="7"/>
    </row>
    <row r="1613" spans="2:3">
      <c r="B1613" s="4"/>
      <c r="C1613" s="7"/>
    </row>
    <row r="1614" spans="2:3">
      <c r="B1614" s="4"/>
      <c r="C1614" s="7"/>
    </row>
    <row r="1615" spans="2:3">
      <c r="B1615" s="4"/>
      <c r="C1615" s="7"/>
    </row>
    <row r="1616" spans="2:3">
      <c r="B1616" s="4"/>
      <c r="C1616" s="7"/>
    </row>
    <row r="1617" spans="2:3">
      <c r="B1617" s="4"/>
      <c r="C1617" s="7"/>
    </row>
    <row r="1618" spans="2:3">
      <c r="B1618" s="4"/>
      <c r="C1618" s="7"/>
    </row>
    <row r="1619" spans="2:3">
      <c r="B1619" s="4"/>
      <c r="C1619" s="7"/>
    </row>
    <row r="1620" spans="2:3">
      <c r="B1620" s="4"/>
      <c r="C1620" s="7"/>
    </row>
    <row r="1621" spans="2:3">
      <c r="B1621" s="4"/>
      <c r="C1621" s="7"/>
    </row>
    <row r="1622" spans="2:3">
      <c r="B1622" s="4"/>
      <c r="C1622" s="7"/>
    </row>
    <row r="1623" spans="2:3">
      <c r="B1623" s="4"/>
      <c r="C1623" s="7"/>
    </row>
    <row r="1624" spans="2:3">
      <c r="B1624" s="4"/>
      <c r="C1624" s="7"/>
    </row>
    <row r="1625" spans="2:3">
      <c r="B1625" s="4"/>
      <c r="C1625" s="7"/>
    </row>
    <row r="1626" spans="2:3">
      <c r="B1626" s="4"/>
      <c r="C1626" s="7"/>
    </row>
    <row r="1627" spans="2:3">
      <c r="B1627" s="4"/>
      <c r="C1627" s="7"/>
    </row>
    <row r="1628" spans="2:3">
      <c r="B1628" s="4"/>
      <c r="C1628" s="7"/>
    </row>
    <row r="1629" spans="2:3">
      <c r="B1629" s="4"/>
      <c r="C1629" s="7"/>
    </row>
    <row r="1630" spans="2:3">
      <c r="B1630" s="4"/>
      <c r="C1630" s="7"/>
    </row>
    <row r="1631" spans="2:3">
      <c r="B1631" s="4"/>
      <c r="C1631" s="7"/>
    </row>
    <row r="1632" spans="2:3">
      <c r="B1632" s="4"/>
      <c r="C1632" s="7"/>
    </row>
    <row r="1633" spans="2:3">
      <c r="B1633" s="4"/>
      <c r="C1633" s="7"/>
    </row>
    <row r="1634" spans="2:3">
      <c r="B1634" s="4"/>
      <c r="C1634" s="7"/>
    </row>
    <row r="1635" spans="2:3">
      <c r="B1635" s="4"/>
      <c r="C1635" s="7"/>
    </row>
    <row r="1636" spans="2:3">
      <c r="B1636" s="4"/>
      <c r="C1636" s="7"/>
    </row>
    <row r="1637" spans="2:3">
      <c r="B1637" s="4"/>
      <c r="C1637" s="7"/>
    </row>
    <row r="1638" spans="2:3">
      <c r="B1638" s="4"/>
      <c r="C1638" s="7"/>
    </row>
    <row r="1639" spans="2:3">
      <c r="B1639" s="4"/>
      <c r="C1639" s="7"/>
    </row>
    <row r="1640" spans="2:3">
      <c r="B1640" s="4"/>
      <c r="C1640" s="7"/>
    </row>
    <row r="1641" spans="2:3">
      <c r="B1641" s="4"/>
      <c r="C1641" s="7"/>
    </row>
    <row r="1642" spans="2:3">
      <c r="B1642" s="4"/>
      <c r="C1642" s="7"/>
    </row>
    <row r="1643" spans="2:3">
      <c r="B1643" s="4"/>
      <c r="C1643" s="7"/>
    </row>
    <row r="1644" spans="2:3">
      <c r="B1644" s="4"/>
      <c r="C1644" s="7"/>
    </row>
    <row r="1645" spans="2:3">
      <c r="B1645" s="4"/>
      <c r="C1645" s="7"/>
    </row>
    <row r="1646" spans="2:3">
      <c r="B1646" s="4"/>
      <c r="C1646" s="7"/>
    </row>
    <row r="1647" spans="2:3">
      <c r="B1647" s="4"/>
      <c r="C1647" s="7"/>
    </row>
    <row r="1648" spans="2:3">
      <c r="B1648" s="4"/>
      <c r="C1648" s="7"/>
    </row>
    <row r="1649" spans="2:3">
      <c r="B1649" s="4"/>
      <c r="C1649" s="7"/>
    </row>
    <row r="1650" spans="2:3">
      <c r="B1650" s="4"/>
      <c r="C1650" s="7"/>
    </row>
    <row r="1651" spans="2:3">
      <c r="B1651" s="4"/>
      <c r="C1651" s="7"/>
    </row>
    <row r="1652" spans="2:3">
      <c r="B1652" s="4"/>
      <c r="C1652" s="7"/>
    </row>
    <row r="1653" spans="2:3">
      <c r="B1653" s="4"/>
      <c r="C1653" s="7"/>
    </row>
    <row r="1654" spans="2:3">
      <c r="B1654" s="4"/>
      <c r="C1654" s="7"/>
    </row>
    <row r="1655" spans="2:3">
      <c r="B1655" s="4"/>
      <c r="C1655" s="7"/>
    </row>
    <row r="1656" spans="2:3">
      <c r="B1656" s="4"/>
      <c r="C1656" s="7"/>
    </row>
    <row r="1657" spans="2:3">
      <c r="B1657" s="4"/>
      <c r="C1657" s="7"/>
    </row>
    <row r="1658" spans="2:3">
      <c r="B1658" s="4"/>
      <c r="C1658" s="7"/>
    </row>
    <row r="1659" spans="2:3">
      <c r="B1659" s="4"/>
      <c r="C1659" s="7"/>
    </row>
    <row r="1660" spans="2:3">
      <c r="B1660" s="4"/>
      <c r="C1660" s="7"/>
    </row>
    <row r="1661" spans="2:3">
      <c r="B1661" s="4"/>
      <c r="C1661" s="7"/>
    </row>
    <row r="1662" spans="2:3">
      <c r="B1662" s="4"/>
      <c r="C1662" s="7"/>
    </row>
    <row r="1663" spans="2:3">
      <c r="B1663" s="4"/>
      <c r="C1663" s="7"/>
    </row>
    <row r="1664" spans="2:3">
      <c r="B1664" s="4"/>
      <c r="C1664" s="7"/>
    </row>
    <row r="1665" spans="2:3">
      <c r="B1665" s="4"/>
      <c r="C1665" s="7"/>
    </row>
    <row r="1666" spans="2:3">
      <c r="B1666" s="4"/>
      <c r="C1666" s="7"/>
    </row>
    <row r="1667" spans="2:3">
      <c r="B1667" s="4"/>
      <c r="C1667" s="7"/>
    </row>
    <row r="1668" spans="2:3">
      <c r="B1668" s="4"/>
      <c r="C1668" s="7"/>
    </row>
    <row r="1669" spans="2:3">
      <c r="B1669" s="4"/>
      <c r="C1669" s="7"/>
    </row>
    <row r="1670" spans="2:3">
      <c r="B1670" s="4"/>
      <c r="C1670" s="7"/>
    </row>
    <row r="1671" spans="2:3">
      <c r="B1671" s="4"/>
      <c r="C1671" s="7"/>
    </row>
    <row r="1672" spans="2:3">
      <c r="B1672" s="4"/>
      <c r="C1672" s="7"/>
    </row>
    <row r="1673" spans="2:3">
      <c r="B1673" s="4"/>
      <c r="C1673" s="7"/>
    </row>
    <row r="1674" spans="2:3">
      <c r="B1674" s="4"/>
      <c r="C1674" s="7"/>
    </row>
    <row r="1675" spans="2:3">
      <c r="B1675" s="4"/>
      <c r="C1675" s="7"/>
    </row>
    <row r="1676" spans="2:3">
      <c r="B1676" s="4"/>
      <c r="C1676" s="7"/>
    </row>
    <row r="1677" spans="2:3">
      <c r="B1677" s="4"/>
      <c r="C1677" s="7"/>
    </row>
    <row r="1678" spans="2:3">
      <c r="B1678" s="4"/>
      <c r="C1678" s="7"/>
    </row>
    <row r="1679" spans="2:3">
      <c r="B1679" s="4"/>
      <c r="C1679" s="7"/>
    </row>
    <row r="1680" spans="2:3">
      <c r="B1680" s="4"/>
      <c r="C1680" s="7"/>
    </row>
    <row r="1681" spans="2:3">
      <c r="B1681" s="4"/>
      <c r="C1681" s="7"/>
    </row>
    <row r="1682" spans="2:3">
      <c r="B1682" s="4"/>
      <c r="C1682" s="7"/>
    </row>
    <row r="1683" spans="2:3">
      <c r="B1683" s="4"/>
      <c r="C1683" s="7"/>
    </row>
    <row r="1684" spans="2:3">
      <c r="B1684" s="4"/>
      <c r="C1684" s="7"/>
    </row>
    <row r="1685" spans="2:3">
      <c r="B1685" s="4"/>
      <c r="C1685" s="7"/>
    </row>
    <row r="1686" spans="2:3">
      <c r="B1686" s="4"/>
      <c r="C1686" s="7"/>
    </row>
    <row r="1687" spans="2:3">
      <c r="B1687" s="4"/>
      <c r="C1687" s="7"/>
    </row>
    <row r="1688" spans="2:3">
      <c r="B1688" s="4"/>
      <c r="C1688" s="7"/>
    </row>
    <row r="1689" spans="2:3">
      <c r="B1689" s="4"/>
      <c r="C1689" s="7"/>
    </row>
    <row r="1690" spans="2:3">
      <c r="B1690" s="4"/>
      <c r="C1690" s="7"/>
    </row>
    <row r="1691" spans="2:3">
      <c r="B1691" s="4"/>
      <c r="C1691" s="7"/>
    </row>
    <row r="1692" spans="2:3">
      <c r="B1692" s="4"/>
      <c r="C1692" s="7"/>
    </row>
    <row r="1693" spans="2:3">
      <c r="B1693" s="4"/>
      <c r="C1693" s="7"/>
    </row>
    <row r="1694" spans="2:3">
      <c r="B1694" s="4"/>
      <c r="C1694" s="7"/>
    </row>
    <row r="1695" spans="2:3">
      <c r="B1695" s="4"/>
      <c r="C1695" s="7"/>
    </row>
    <row r="1696" spans="2:3">
      <c r="B1696" s="4"/>
      <c r="C1696" s="7"/>
    </row>
    <row r="1697" spans="2:3">
      <c r="B1697" s="4"/>
      <c r="C1697" s="7"/>
    </row>
    <row r="1698" spans="2:3">
      <c r="B1698" s="4"/>
      <c r="C1698" s="7"/>
    </row>
    <row r="1699" spans="2:3">
      <c r="B1699" s="4"/>
      <c r="C1699" s="7"/>
    </row>
    <row r="1700" spans="2:3">
      <c r="B1700" s="4"/>
      <c r="C1700" s="7"/>
    </row>
    <row r="1701" spans="2:3">
      <c r="B1701" s="4"/>
      <c r="C1701" s="7"/>
    </row>
    <row r="1702" spans="2:3">
      <c r="B1702" s="4"/>
      <c r="C1702" s="7"/>
    </row>
    <row r="1703" spans="2:3">
      <c r="B1703" s="4"/>
      <c r="C1703" s="7"/>
    </row>
    <row r="1704" spans="2:3">
      <c r="B1704" s="4"/>
      <c r="C1704" s="7"/>
    </row>
    <row r="1705" spans="2:3">
      <c r="B1705" s="4"/>
      <c r="C1705" s="7"/>
    </row>
    <row r="1706" spans="2:3">
      <c r="B1706" s="4"/>
      <c r="C1706" s="7"/>
    </row>
    <row r="1707" spans="2:3">
      <c r="B1707" s="4"/>
      <c r="C1707" s="7"/>
    </row>
    <row r="1708" spans="2:3">
      <c r="B1708" s="4"/>
      <c r="C1708" s="7"/>
    </row>
    <row r="1709" spans="2:3">
      <c r="B1709" s="4"/>
      <c r="C1709" s="7"/>
    </row>
    <row r="1710" spans="2:3">
      <c r="B1710" s="4"/>
      <c r="C1710" s="7"/>
    </row>
    <row r="1711" spans="2:3">
      <c r="B1711" s="4"/>
      <c r="C1711" s="7"/>
    </row>
    <row r="1712" spans="2:3">
      <c r="B1712" s="4"/>
      <c r="C1712" s="7"/>
    </row>
    <row r="1713" spans="2:3">
      <c r="B1713" s="4"/>
      <c r="C1713" s="7"/>
    </row>
    <row r="1714" spans="2:3">
      <c r="B1714" s="4"/>
      <c r="C1714" s="7"/>
    </row>
    <row r="1715" spans="2:3">
      <c r="B1715" s="4"/>
      <c r="C1715" s="7"/>
    </row>
    <row r="1716" spans="2:3">
      <c r="B1716" s="4"/>
      <c r="C1716" s="7"/>
    </row>
    <row r="1717" spans="2:3">
      <c r="B1717" s="4"/>
      <c r="C1717" s="7"/>
    </row>
    <row r="1718" spans="2:3">
      <c r="B1718" s="4"/>
      <c r="C1718" s="7"/>
    </row>
    <row r="1719" spans="2:3">
      <c r="B1719" s="4"/>
      <c r="C1719" s="7"/>
    </row>
    <row r="1720" spans="2:3">
      <c r="B1720" s="4"/>
      <c r="C1720" s="7"/>
    </row>
    <row r="1721" spans="2:3">
      <c r="B1721" s="4"/>
      <c r="C1721" s="7"/>
    </row>
    <row r="1722" spans="2:3">
      <c r="B1722" s="4"/>
      <c r="C1722" s="7"/>
    </row>
    <row r="1723" spans="2:3">
      <c r="B1723" s="4"/>
      <c r="C1723" s="7"/>
    </row>
    <row r="1724" spans="2:3">
      <c r="B1724" s="4"/>
      <c r="C1724" s="7"/>
    </row>
    <row r="1725" spans="2:3">
      <c r="B1725" s="4"/>
      <c r="C1725" s="7"/>
    </row>
    <row r="1726" spans="2:3">
      <c r="B1726" s="4"/>
      <c r="C1726" s="7"/>
    </row>
    <row r="1727" spans="2:3">
      <c r="B1727" s="4"/>
      <c r="C1727" s="7"/>
    </row>
    <row r="1728" spans="2:3">
      <c r="B1728" s="4"/>
      <c r="C1728" s="7"/>
    </row>
    <row r="1729" spans="2:3">
      <c r="B1729" s="4"/>
      <c r="C1729" s="7"/>
    </row>
    <row r="1730" spans="2:3">
      <c r="B1730" s="4"/>
      <c r="C1730" s="7"/>
    </row>
    <row r="1731" spans="2:3">
      <c r="B1731" s="4"/>
      <c r="C1731" s="7"/>
    </row>
    <row r="1732" spans="2:3">
      <c r="B1732" s="4"/>
      <c r="C1732" s="7"/>
    </row>
    <row r="1733" spans="2:3">
      <c r="B1733" s="4"/>
      <c r="C1733" s="7"/>
    </row>
    <row r="1734" spans="2:3">
      <c r="B1734" s="4"/>
      <c r="C1734" s="7"/>
    </row>
    <row r="1735" spans="2:3">
      <c r="B1735" s="4"/>
      <c r="C1735" s="7"/>
    </row>
    <row r="1736" spans="2:3">
      <c r="B1736" s="4"/>
      <c r="C1736" s="7"/>
    </row>
    <row r="1737" spans="2:3">
      <c r="B1737" s="4"/>
      <c r="C1737" s="7"/>
    </row>
    <row r="1738" spans="2:3">
      <c r="B1738" s="4"/>
      <c r="C1738" s="7"/>
    </row>
    <row r="1739" spans="2:3">
      <c r="B1739" s="4"/>
      <c r="C1739" s="7"/>
    </row>
    <row r="1740" spans="2:3">
      <c r="B1740" s="4"/>
      <c r="C1740" s="7"/>
    </row>
    <row r="1741" spans="2:3">
      <c r="B1741" s="4"/>
      <c r="C1741" s="7"/>
    </row>
    <row r="1742" spans="2:3">
      <c r="B1742" s="4"/>
      <c r="C1742" s="7"/>
    </row>
    <row r="1743" spans="2:3">
      <c r="B1743" s="4"/>
      <c r="C1743" s="7"/>
    </row>
    <row r="1744" spans="2:3">
      <c r="B1744" s="4"/>
      <c r="C1744" s="7"/>
    </row>
    <row r="1745" spans="2:3">
      <c r="B1745" s="4"/>
      <c r="C1745" s="7"/>
    </row>
    <row r="1746" spans="2:3">
      <c r="B1746" s="4"/>
      <c r="C1746" s="7"/>
    </row>
    <row r="1747" spans="2:3">
      <c r="B1747" s="4"/>
      <c r="C1747" s="7"/>
    </row>
    <row r="1748" spans="2:3">
      <c r="B1748" s="4"/>
      <c r="C1748" s="7"/>
    </row>
    <row r="1749" spans="2:3">
      <c r="B1749" s="4"/>
      <c r="C1749" s="7"/>
    </row>
    <row r="1750" spans="2:3">
      <c r="B1750" s="4"/>
      <c r="C1750" s="7"/>
    </row>
    <row r="1751" spans="2:3">
      <c r="B1751" s="4"/>
      <c r="C1751" s="7"/>
    </row>
    <row r="1752" spans="2:3">
      <c r="B1752" s="4"/>
      <c r="C1752" s="7"/>
    </row>
    <row r="1753" spans="2:3">
      <c r="B1753" s="4"/>
      <c r="C1753" s="7"/>
    </row>
    <row r="1754" spans="2:3">
      <c r="B1754" s="4"/>
      <c r="C1754" s="7"/>
    </row>
    <row r="1755" spans="2:3">
      <c r="B1755" s="4"/>
      <c r="C1755" s="7"/>
    </row>
    <row r="1756" spans="2:3">
      <c r="B1756" s="4"/>
      <c r="C1756" s="7"/>
    </row>
    <row r="1757" spans="2:3">
      <c r="B1757" s="4"/>
      <c r="C1757" s="7"/>
    </row>
    <row r="1758" spans="2:3">
      <c r="B1758" s="4"/>
      <c r="C1758" s="7"/>
    </row>
    <row r="1759" spans="2:3">
      <c r="B1759" s="4"/>
      <c r="C1759" s="7"/>
    </row>
    <row r="1760" spans="2:3">
      <c r="B1760" s="4"/>
      <c r="C1760" s="7"/>
    </row>
    <row r="1761" spans="2:3">
      <c r="B1761" s="4"/>
      <c r="C1761" s="7"/>
    </row>
    <row r="1762" spans="2:3">
      <c r="B1762" s="4"/>
      <c r="C1762" s="7"/>
    </row>
    <row r="1763" spans="2:3">
      <c r="B1763" s="4"/>
      <c r="C1763" s="7"/>
    </row>
    <row r="1764" spans="2:3">
      <c r="B1764" s="4"/>
      <c r="C1764" s="7"/>
    </row>
    <row r="1765" spans="2:3">
      <c r="B1765" s="4"/>
      <c r="C1765" s="7"/>
    </row>
    <row r="1766" spans="2:3">
      <c r="B1766" s="4"/>
      <c r="C1766" s="7"/>
    </row>
    <row r="1767" spans="2:3">
      <c r="B1767" s="4"/>
      <c r="C1767" s="7"/>
    </row>
    <row r="1768" spans="2:3">
      <c r="B1768" s="4"/>
      <c r="C1768" s="7"/>
    </row>
    <row r="1769" spans="2:3">
      <c r="B1769" s="4"/>
      <c r="C1769" s="7"/>
    </row>
    <row r="1770" spans="2:3">
      <c r="B1770" s="4"/>
      <c r="C1770" s="7"/>
    </row>
    <row r="1771" spans="2:3">
      <c r="B1771" s="4"/>
      <c r="C1771" s="7"/>
    </row>
    <row r="1772" spans="2:3">
      <c r="B1772" s="4"/>
      <c r="C1772" s="7"/>
    </row>
    <row r="1773" spans="2:3">
      <c r="B1773" s="4"/>
      <c r="C1773" s="7"/>
    </row>
    <row r="1774" spans="2:3">
      <c r="B1774" s="4"/>
      <c r="C1774" s="7"/>
    </row>
    <row r="1775" spans="2:3">
      <c r="B1775" s="4"/>
      <c r="C1775" s="7"/>
    </row>
    <row r="1776" spans="2:3">
      <c r="B1776" s="4"/>
      <c r="C1776" s="7"/>
    </row>
    <row r="1777" spans="2:3">
      <c r="B1777" s="4"/>
      <c r="C1777" s="7"/>
    </row>
    <row r="1778" spans="2:3">
      <c r="B1778" s="4"/>
      <c r="C1778" s="7"/>
    </row>
    <row r="1779" spans="2:3">
      <c r="B1779" s="4"/>
      <c r="C1779" s="7"/>
    </row>
    <row r="1780" spans="2:3">
      <c r="B1780" s="4"/>
      <c r="C1780" s="7"/>
    </row>
    <row r="1781" spans="2:3">
      <c r="B1781" s="4"/>
      <c r="C1781" s="7"/>
    </row>
    <row r="1782" spans="2:3">
      <c r="B1782" s="4"/>
      <c r="C1782" s="7"/>
    </row>
    <row r="1783" spans="2:3">
      <c r="B1783" s="4"/>
      <c r="C1783" s="7"/>
    </row>
    <row r="1784" spans="2:3">
      <c r="B1784" s="4"/>
      <c r="C1784" s="7"/>
    </row>
    <row r="1785" spans="2:3">
      <c r="B1785" s="4"/>
      <c r="C1785" s="7"/>
    </row>
    <row r="1786" spans="2:3">
      <c r="B1786" s="4"/>
      <c r="C1786" s="7"/>
    </row>
    <row r="1787" spans="2:3">
      <c r="B1787" s="4"/>
      <c r="C1787" s="7"/>
    </row>
    <row r="1788" spans="2:3">
      <c r="B1788" s="4"/>
      <c r="C1788" s="7"/>
    </row>
    <row r="1789" spans="2:3">
      <c r="B1789" s="4"/>
      <c r="C1789" s="7"/>
    </row>
    <row r="1790" spans="2:3">
      <c r="B1790" s="4"/>
      <c r="C1790" s="7"/>
    </row>
    <row r="1791" spans="2:3">
      <c r="B1791" s="4"/>
      <c r="C1791" s="7"/>
    </row>
    <row r="1792" spans="2:3">
      <c r="B1792" s="4"/>
      <c r="C1792" s="7"/>
    </row>
    <row r="1793" spans="2:3">
      <c r="B1793" s="4"/>
      <c r="C1793" s="7"/>
    </row>
    <row r="1794" spans="2:3">
      <c r="B1794" s="4"/>
      <c r="C1794" s="7"/>
    </row>
    <row r="1795" spans="2:3">
      <c r="B1795" s="4"/>
      <c r="C1795" s="7"/>
    </row>
    <row r="1796" spans="2:3">
      <c r="B1796" s="4"/>
      <c r="C1796" s="7"/>
    </row>
    <row r="1797" spans="2:3">
      <c r="B1797" s="4"/>
      <c r="C1797" s="7"/>
    </row>
    <row r="1798" spans="2:3">
      <c r="B1798" s="4"/>
      <c r="C1798" s="7"/>
    </row>
    <row r="1799" spans="2:3">
      <c r="B1799" s="4"/>
      <c r="C1799" s="7"/>
    </row>
    <row r="1800" spans="2:3">
      <c r="B1800" s="4"/>
      <c r="C1800" s="7"/>
    </row>
    <row r="1801" spans="2:3">
      <c r="B1801" s="4"/>
      <c r="C1801" s="7"/>
    </row>
    <row r="1802" spans="2:3">
      <c r="B1802" s="4"/>
      <c r="C1802" s="7"/>
    </row>
    <row r="1803" spans="2:3">
      <c r="B1803" s="4"/>
      <c r="C1803" s="7"/>
    </row>
    <row r="1804" spans="2:3">
      <c r="B1804" s="4"/>
      <c r="C1804" s="7"/>
    </row>
    <row r="1805" spans="2:3">
      <c r="B1805" s="4"/>
      <c r="C1805" s="7"/>
    </row>
    <row r="1806" spans="2:3">
      <c r="B1806" s="4"/>
      <c r="C1806" s="7"/>
    </row>
    <row r="1807" spans="2:3">
      <c r="B1807" s="4"/>
      <c r="C1807" s="7"/>
    </row>
    <row r="1808" spans="2:3">
      <c r="B1808" s="4"/>
      <c r="C1808" s="7"/>
    </row>
    <row r="1809" spans="2:3">
      <c r="B1809" s="4"/>
      <c r="C1809" s="7"/>
    </row>
    <row r="1810" spans="2:3">
      <c r="B1810" s="4"/>
      <c r="C1810" s="7"/>
    </row>
    <row r="1811" spans="2:3">
      <c r="B1811" s="4"/>
      <c r="C1811" s="7"/>
    </row>
    <row r="1812" spans="2:3">
      <c r="B1812" s="4"/>
      <c r="C1812" s="7"/>
    </row>
    <row r="1813" spans="2:3">
      <c r="B1813" s="4"/>
      <c r="C1813" s="7"/>
    </row>
    <row r="1814" spans="2:3">
      <c r="B1814" s="4"/>
      <c r="C1814" s="7"/>
    </row>
    <row r="1815" spans="2:3">
      <c r="B1815" s="4"/>
      <c r="C1815" s="7"/>
    </row>
    <row r="1816" spans="2:3">
      <c r="B1816" s="4"/>
      <c r="C1816" s="7"/>
    </row>
    <row r="1817" spans="2:3">
      <c r="B1817" s="4"/>
      <c r="C1817" s="7"/>
    </row>
    <row r="1818" spans="2:3">
      <c r="B1818" s="4"/>
      <c r="C1818" s="7"/>
    </row>
    <row r="1819" spans="2:3">
      <c r="B1819" s="4"/>
      <c r="C1819" s="7"/>
    </row>
    <row r="1820" spans="2:3">
      <c r="B1820" s="4"/>
      <c r="C1820" s="7"/>
    </row>
    <row r="1821" spans="2:3">
      <c r="B1821" s="4"/>
      <c r="C1821" s="7"/>
    </row>
    <row r="1822" spans="2:3">
      <c r="B1822" s="4"/>
      <c r="C1822" s="7"/>
    </row>
    <row r="1823" spans="2:3">
      <c r="B1823" s="4"/>
      <c r="C1823" s="7"/>
    </row>
    <row r="1824" spans="2:3">
      <c r="B1824" s="4"/>
      <c r="C1824" s="7"/>
    </row>
    <row r="1825" spans="2:3">
      <c r="B1825" s="4"/>
      <c r="C1825" s="7"/>
    </row>
    <row r="1826" spans="2:3">
      <c r="B1826" s="4"/>
      <c r="C1826" s="7"/>
    </row>
    <row r="1827" spans="2:3">
      <c r="B1827" s="4"/>
      <c r="C1827" s="7"/>
    </row>
    <row r="1828" spans="2:3">
      <c r="B1828" s="4"/>
      <c r="C1828" s="7"/>
    </row>
    <row r="1829" spans="2:3">
      <c r="B1829" s="4"/>
      <c r="C1829" s="7"/>
    </row>
    <row r="1830" spans="2:3">
      <c r="B1830" s="4"/>
      <c r="C1830" s="7"/>
    </row>
    <row r="1831" spans="2:3">
      <c r="B1831" s="4"/>
      <c r="C1831" s="7"/>
    </row>
    <row r="1832" spans="2:3">
      <c r="B1832" s="4"/>
      <c r="C1832" s="7"/>
    </row>
    <row r="1833" spans="2:3">
      <c r="B1833" s="4"/>
      <c r="C1833" s="7"/>
    </row>
    <row r="1834" spans="2:3">
      <c r="B1834" s="4"/>
      <c r="C1834" s="7"/>
    </row>
    <row r="1835" spans="2:3">
      <c r="B1835" s="4"/>
      <c r="C1835" s="7"/>
    </row>
    <row r="1836" spans="2:3">
      <c r="B1836" s="4"/>
      <c r="C1836" s="7"/>
    </row>
    <row r="1837" spans="2:3">
      <c r="B1837" s="4"/>
      <c r="C1837" s="7"/>
    </row>
    <row r="1838" spans="2:3">
      <c r="B1838" s="4"/>
      <c r="C1838" s="7"/>
    </row>
    <row r="1839" spans="2:3">
      <c r="B1839" s="4"/>
      <c r="C1839" s="7"/>
    </row>
    <row r="1840" spans="2:3">
      <c r="B1840" s="4"/>
      <c r="C1840" s="7"/>
    </row>
    <row r="1841" spans="2:3">
      <c r="B1841" s="4"/>
      <c r="C1841" s="7"/>
    </row>
    <row r="1842" spans="2:3">
      <c r="B1842" s="4"/>
      <c r="C1842" s="7"/>
    </row>
    <row r="1843" spans="2:3">
      <c r="B1843" s="4"/>
      <c r="C1843" s="7"/>
    </row>
    <row r="1844" spans="2:3">
      <c r="B1844" s="4"/>
      <c r="C1844" s="7"/>
    </row>
    <row r="1845" spans="2:3">
      <c r="B1845" s="4"/>
      <c r="C1845" s="7"/>
    </row>
    <row r="1846" spans="2:3">
      <c r="B1846" s="4"/>
      <c r="C1846" s="7"/>
    </row>
    <row r="1847" spans="2:3">
      <c r="B1847" s="4"/>
      <c r="C1847" s="7"/>
    </row>
    <row r="1848" spans="2:3">
      <c r="B1848" s="4"/>
      <c r="C1848" s="7"/>
    </row>
    <row r="1849" spans="2:3">
      <c r="B1849" s="4"/>
      <c r="C1849" s="7"/>
    </row>
    <row r="1850" spans="2:3">
      <c r="B1850" s="4"/>
      <c r="C1850" s="7"/>
    </row>
    <row r="1851" spans="2:3">
      <c r="B1851" s="4"/>
      <c r="C1851" s="7"/>
    </row>
    <row r="1852" spans="2:3">
      <c r="B1852" s="4"/>
      <c r="C1852" s="7"/>
    </row>
    <row r="1853" spans="2:3">
      <c r="B1853" s="4"/>
      <c r="C1853" s="7"/>
    </row>
    <row r="1854" spans="2:3">
      <c r="B1854" s="4"/>
      <c r="C1854" s="7"/>
    </row>
    <row r="1855" spans="2:3">
      <c r="B1855" s="4"/>
      <c r="C1855" s="7"/>
    </row>
    <row r="1856" spans="2:3">
      <c r="B1856" s="4"/>
      <c r="C1856" s="7"/>
    </row>
    <row r="1857" spans="2:3">
      <c r="B1857" s="4"/>
      <c r="C1857" s="7"/>
    </row>
    <row r="1858" spans="2:3">
      <c r="B1858" s="4"/>
      <c r="C1858" s="7"/>
    </row>
    <row r="1859" spans="2:3">
      <c r="B1859" s="4"/>
      <c r="C1859" s="7"/>
    </row>
    <row r="1860" spans="2:3">
      <c r="B1860" s="4"/>
      <c r="C1860" s="7"/>
    </row>
    <row r="1861" spans="2:3">
      <c r="B1861" s="4"/>
      <c r="C1861" s="7"/>
    </row>
    <row r="1862" spans="2:3">
      <c r="B1862" s="4"/>
      <c r="C1862" s="7"/>
    </row>
    <row r="1863" spans="2:3">
      <c r="B1863" s="4"/>
      <c r="C1863" s="7"/>
    </row>
    <row r="1864" spans="2:3">
      <c r="B1864" s="4"/>
      <c r="C1864" s="7"/>
    </row>
    <row r="1865" spans="2:3">
      <c r="B1865" s="4"/>
      <c r="C1865" s="7"/>
    </row>
    <row r="1866" spans="2:3">
      <c r="B1866" s="4"/>
      <c r="C1866" s="7"/>
    </row>
    <row r="1867" spans="2:3">
      <c r="B1867" s="4"/>
      <c r="C1867" s="7"/>
    </row>
    <row r="1868" spans="2:3">
      <c r="B1868" s="4"/>
      <c r="C1868" s="7"/>
    </row>
    <row r="1869" spans="2:3">
      <c r="B1869" s="4"/>
      <c r="C1869" s="7"/>
    </row>
    <row r="1870" spans="2:3">
      <c r="B1870" s="4"/>
      <c r="C1870" s="7"/>
    </row>
    <row r="1871" spans="2:3">
      <c r="B1871" s="4"/>
      <c r="C1871" s="7"/>
    </row>
    <row r="1872" spans="2:3">
      <c r="B1872" s="4"/>
      <c r="C1872" s="7"/>
    </row>
    <row r="1873" spans="2:3">
      <c r="B1873" s="4"/>
      <c r="C1873" s="7"/>
    </row>
    <row r="1874" spans="2:3">
      <c r="B1874" s="4"/>
      <c r="C1874" s="7"/>
    </row>
    <row r="1875" spans="2:3">
      <c r="B1875" s="4"/>
      <c r="C1875" s="7"/>
    </row>
    <row r="1876" spans="2:3">
      <c r="B1876" s="4"/>
      <c r="C1876" s="7"/>
    </row>
    <row r="1877" spans="2:3">
      <c r="B1877" s="4"/>
      <c r="C1877" s="7"/>
    </row>
    <row r="1878" spans="2:3">
      <c r="B1878" s="4"/>
      <c r="C1878" s="7"/>
    </row>
    <row r="1879" spans="2:3">
      <c r="B1879" s="4"/>
      <c r="C1879" s="7"/>
    </row>
    <row r="1880" spans="2:3">
      <c r="B1880" s="4"/>
      <c r="C1880" s="7"/>
    </row>
    <row r="1881" spans="2:3">
      <c r="B1881" s="4"/>
      <c r="C1881" s="7"/>
    </row>
    <row r="1882" spans="2:3">
      <c r="B1882" s="4"/>
      <c r="C1882" s="7"/>
    </row>
    <row r="1883" spans="2:3">
      <c r="B1883" s="4"/>
      <c r="C1883" s="7"/>
    </row>
    <row r="1884" spans="2:3">
      <c r="B1884" s="4"/>
      <c r="C1884" s="7"/>
    </row>
    <row r="1885" spans="2:3">
      <c r="B1885" s="4"/>
      <c r="C1885" s="7"/>
    </row>
    <row r="1886" spans="2:3">
      <c r="B1886" s="4"/>
      <c r="C1886" s="7"/>
    </row>
    <row r="1887" spans="2:3">
      <c r="B1887" s="4"/>
      <c r="C1887" s="7"/>
    </row>
    <row r="1888" spans="2:3">
      <c r="B1888" s="4"/>
      <c r="C1888" s="7"/>
    </row>
    <row r="1889" spans="2:3">
      <c r="B1889" s="4"/>
      <c r="C1889" s="7"/>
    </row>
    <row r="1890" spans="2:3">
      <c r="B1890" s="4"/>
      <c r="C1890" s="7"/>
    </row>
    <row r="1891" spans="2:3">
      <c r="B1891" s="4"/>
      <c r="C1891" s="7"/>
    </row>
    <row r="1892" spans="2:3">
      <c r="B1892" s="4"/>
      <c r="C1892" s="7"/>
    </row>
    <row r="1893" spans="2:3">
      <c r="B1893" s="4"/>
      <c r="C1893" s="7"/>
    </row>
    <row r="1894" spans="2:3">
      <c r="B1894" s="4"/>
      <c r="C1894" s="7"/>
    </row>
    <row r="1895" spans="2:3">
      <c r="B1895" s="4"/>
      <c r="C1895" s="7"/>
    </row>
    <row r="1896" spans="2:3">
      <c r="B1896" s="4"/>
      <c r="C1896" s="7"/>
    </row>
    <row r="1897" spans="2:3">
      <c r="B1897" s="4"/>
      <c r="C1897" s="7"/>
    </row>
    <row r="1898" spans="2:3">
      <c r="B1898" s="4"/>
      <c r="C1898" s="7"/>
    </row>
    <row r="1899" spans="2:3">
      <c r="B1899" s="4"/>
      <c r="C1899" s="7"/>
    </row>
    <row r="1900" spans="2:3">
      <c r="B1900" s="4"/>
      <c r="C1900" s="7"/>
    </row>
    <row r="1901" spans="2:3">
      <c r="B1901" s="4"/>
      <c r="C1901" s="7"/>
    </row>
    <row r="1902" spans="2:3">
      <c r="B1902" s="4"/>
      <c r="C1902" s="7"/>
    </row>
    <row r="1903" spans="2:3">
      <c r="B1903" s="4"/>
      <c r="C1903" s="7"/>
    </row>
    <row r="1904" spans="2:3">
      <c r="B1904" s="4"/>
      <c r="C1904" s="7"/>
    </row>
    <row r="1905" spans="2:3">
      <c r="B1905" s="4"/>
      <c r="C1905" s="7"/>
    </row>
    <row r="1906" spans="2:3">
      <c r="B1906" s="4"/>
      <c r="C1906" s="7"/>
    </row>
    <row r="1907" spans="2:3">
      <c r="B1907" s="4"/>
      <c r="C1907" s="7"/>
    </row>
    <row r="1908" spans="2:3">
      <c r="B1908" s="4"/>
      <c r="C1908" s="7"/>
    </row>
    <row r="1909" spans="2:3">
      <c r="B1909" s="4"/>
      <c r="C1909" s="7"/>
    </row>
    <row r="1910" spans="2:3">
      <c r="B1910" s="4"/>
      <c r="C1910" s="7"/>
    </row>
    <row r="1911" spans="2:3">
      <c r="B1911" s="4"/>
      <c r="C1911" s="7"/>
    </row>
    <row r="1912" spans="2:3">
      <c r="B1912" s="4"/>
      <c r="C1912" s="7"/>
    </row>
    <row r="1913" spans="2:3">
      <c r="B1913" s="4"/>
      <c r="C1913" s="7"/>
    </row>
    <row r="1914" spans="2:3">
      <c r="B1914" s="4"/>
      <c r="C1914" s="7"/>
    </row>
    <row r="1915" spans="2:3">
      <c r="B1915" s="4"/>
      <c r="C1915" s="7"/>
    </row>
    <row r="1916" spans="2:3">
      <c r="B1916" s="4"/>
      <c r="C1916" s="7"/>
    </row>
    <row r="1917" spans="2:3">
      <c r="B1917" s="4"/>
      <c r="C1917" s="7"/>
    </row>
    <row r="1918" spans="2:3">
      <c r="B1918" s="4"/>
      <c r="C1918" s="7"/>
    </row>
    <row r="1919" spans="2:3">
      <c r="B1919" s="4"/>
      <c r="C1919" s="7"/>
    </row>
    <row r="1920" spans="2:3">
      <c r="B1920" s="4"/>
      <c r="C1920" s="7"/>
    </row>
    <row r="1921" spans="2:3">
      <c r="B1921" s="4"/>
      <c r="C1921" s="7"/>
    </row>
    <row r="1922" spans="2:3">
      <c r="B1922" s="4"/>
      <c r="C1922" s="7"/>
    </row>
    <row r="1923" spans="2:3">
      <c r="B1923" s="4"/>
      <c r="C1923" s="7"/>
    </row>
    <row r="1924" spans="2:3">
      <c r="B1924" s="4"/>
      <c r="C1924" s="7"/>
    </row>
    <row r="1925" spans="2:3">
      <c r="B1925" s="4"/>
      <c r="C1925" s="7"/>
    </row>
    <row r="1926" spans="2:3">
      <c r="B1926" s="4"/>
      <c r="C1926" s="7"/>
    </row>
    <row r="1927" spans="2:3">
      <c r="B1927" s="4"/>
      <c r="C1927" s="7"/>
    </row>
    <row r="1928" spans="2:3">
      <c r="B1928" s="4"/>
      <c r="C1928" s="7"/>
    </row>
    <row r="1929" spans="2:3">
      <c r="B1929" s="4"/>
      <c r="C1929" s="7"/>
    </row>
    <row r="1930" spans="2:3">
      <c r="B1930" s="4"/>
      <c r="C1930" s="7"/>
    </row>
    <row r="1931" spans="2:3">
      <c r="B1931" s="4"/>
      <c r="C1931" s="7"/>
    </row>
    <row r="1932" spans="2:3">
      <c r="B1932" s="4"/>
      <c r="C1932" s="7"/>
    </row>
    <row r="1933" spans="2:3">
      <c r="B1933" s="4"/>
      <c r="C1933" s="7"/>
    </row>
    <row r="1934" spans="2:3">
      <c r="B1934" s="4"/>
      <c r="C1934" s="7"/>
    </row>
    <row r="1935" spans="2:3">
      <c r="B1935" s="4"/>
      <c r="C1935" s="7"/>
    </row>
    <row r="1936" spans="2:3">
      <c r="B1936" s="4"/>
      <c r="C1936" s="7"/>
    </row>
    <row r="1937" spans="2:3">
      <c r="B1937" s="4"/>
      <c r="C1937" s="7"/>
    </row>
    <row r="1938" spans="2:3">
      <c r="B1938" s="4"/>
      <c r="C1938" s="7"/>
    </row>
    <row r="1939" spans="2:3">
      <c r="B1939" s="4"/>
      <c r="C1939" s="7"/>
    </row>
    <row r="1940" spans="2:3">
      <c r="B1940" s="4"/>
      <c r="C1940" s="7"/>
    </row>
    <row r="1941" spans="2:3">
      <c r="B1941" s="4"/>
      <c r="C1941" s="7"/>
    </row>
    <row r="1942" spans="2:3">
      <c r="B1942" s="4"/>
      <c r="C1942" s="7"/>
    </row>
    <row r="1943" spans="2:3">
      <c r="B1943" s="4"/>
      <c r="C1943" s="7"/>
    </row>
    <row r="1944" spans="2:3">
      <c r="B1944" s="4"/>
      <c r="C1944" s="7"/>
    </row>
    <row r="1945" spans="2:3">
      <c r="B1945" s="4"/>
      <c r="C1945" s="7"/>
    </row>
    <row r="1946" spans="2:3">
      <c r="B1946" s="4"/>
      <c r="C1946" s="7"/>
    </row>
    <row r="1947" spans="2:3">
      <c r="B1947" s="4"/>
      <c r="C1947" s="7"/>
    </row>
    <row r="1948" spans="2:3">
      <c r="B1948" s="4"/>
      <c r="C1948" s="7"/>
    </row>
    <row r="1949" spans="2:3">
      <c r="B1949" s="4"/>
      <c r="C1949" s="7"/>
    </row>
    <row r="1950" spans="2:3">
      <c r="B1950" s="4"/>
      <c r="C1950" s="7"/>
    </row>
    <row r="1951" spans="2:3">
      <c r="B1951" s="4"/>
      <c r="C1951" s="7"/>
    </row>
    <row r="1952" spans="2:3">
      <c r="B1952" s="4"/>
      <c r="C1952" s="7"/>
    </row>
    <row r="1953" spans="2:3">
      <c r="B1953" s="4"/>
      <c r="C1953" s="7"/>
    </row>
    <row r="1954" spans="2:3">
      <c r="B1954" s="4"/>
      <c r="C1954" s="7"/>
    </row>
    <row r="1955" spans="2:3">
      <c r="B1955" s="4"/>
      <c r="C1955" s="7"/>
    </row>
    <row r="1956" spans="2:3">
      <c r="B1956" s="4"/>
      <c r="C1956" s="7"/>
    </row>
    <row r="1957" spans="2:3">
      <c r="B1957" s="4"/>
      <c r="C1957" s="7"/>
    </row>
    <row r="1958" spans="2:3">
      <c r="B1958" s="4"/>
      <c r="C1958" s="7"/>
    </row>
    <row r="1959" spans="2:3">
      <c r="B1959" s="4"/>
      <c r="C1959" s="7"/>
    </row>
    <row r="1960" spans="2:3">
      <c r="B1960" s="4"/>
      <c r="C1960" s="7"/>
    </row>
    <row r="1961" spans="2:3">
      <c r="B1961" s="4"/>
      <c r="C1961" s="7"/>
    </row>
    <row r="1962" spans="2:3">
      <c r="B1962" s="4"/>
      <c r="C1962" s="7"/>
    </row>
    <row r="1963" spans="2:3">
      <c r="B1963" s="4"/>
      <c r="C1963" s="7"/>
    </row>
    <row r="1964" spans="2:3">
      <c r="B1964" s="4"/>
      <c r="C1964" s="7"/>
    </row>
    <row r="1965" spans="2:3">
      <c r="B1965" s="4"/>
      <c r="C1965" s="7"/>
    </row>
    <row r="1966" spans="2:3">
      <c r="B1966" s="4"/>
      <c r="C1966" s="7"/>
    </row>
    <row r="1967" spans="2:3">
      <c r="B1967" s="4"/>
      <c r="C1967" s="7"/>
    </row>
    <row r="1968" spans="2:3">
      <c r="B1968" s="4"/>
      <c r="C1968" s="7"/>
    </row>
    <row r="1969" spans="2:3">
      <c r="B1969" s="4"/>
      <c r="C1969" s="7"/>
    </row>
    <row r="1970" spans="2:3">
      <c r="B1970" s="4"/>
      <c r="C1970" s="7"/>
    </row>
    <row r="1971" spans="2:3">
      <c r="B1971" s="4"/>
      <c r="C1971" s="7"/>
    </row>
    <row r="1972" spans="2:3">
      <c r="B1972" s="4"/>
      <c r="C1972" s="7"/>
    </row>
    <row r="1973" spans="2:3">
      <c r="B1973" s="4"/>
      <c r="C1973" s="7"/>
    </row>
    <row r="1974" spans="2:3">
      <c r="B1974" s="4"/>
      <c r="C1974" s="7"/>
    </row>
    <row r="1975" spans="2:3">
      <c r="B1975" s="4"/>
      <c r="C1975" s="7"/>
    </row>
    <row r="1976" spans="2:3">
      <c r="B1976" s="4"/>
      <c r="C1976" s="7"/>
    </row>
    <row r="1977" spans="2:3">
      <c r="B1977" s="4"/>
      <c r="C1977" s="7"/>
    </row>
    <row r="1978" spans="2:3">
      <c r="B1978" s="4"/>
      <c r="C1978" s="7"/>
    </row>
    <row r="1979" spans="2:3">
      <c r="B1979" s="4"/>
      <c r="C1979" s="7"/>
    </row>
    <row r="1980" spans="2:3">
      <c r="B1980" s="4"/>
      <c r="C1980" s="7"/>
    </row>
    <row r="1981" spans="2:3">
      <c r="B1981" s="4"/>
      <c r="C1981" s="7"/>
    </row>
    <row r="1982" spans="2:3">
      <c r="B1982" s="4"/>
      <c r="C1982" s="7"/>
    </row>
    <row r="1983" spans="2:3">
      <c r="B1983" s="4"/>
      <c r="C1983" s="7"/>
    </row>
    <row r="1984" spans="2:3">
      <c r="B1984" s="4"/>
      <c r="C1984" s="7"/>
    </row>
    <row r="1985" spans="2:3">
      <c r="B1985" s="4"/>
      <c r="C1985" s="7"/>
    </row>
    <row r="1986" spans="2:3">
      <c r="B1986" s="4"/>
      <c r="C1986" s="7"/>
    </row>
    <row r="1987" spans="2:3">
      <c r="B1987" s="4"/>
      <c r="C1987" s="7"/>
    </row>
    <row r="1988" spans="2:3">
      <c r="B1988" s="4"/>
      <c r="C1988" s="7"/>
    </row>
    <row r="1989" spans="2:3">
      <c r="B1989" s="4"/>
      <c r="C1989" s="7"/>
    </row>
    <row r="1990" spans="2:3">
      <c r="B1990" s="4"/>
      <c r="C1990" s="7"/>
    </row>
    <row r="1991" spans="2:3">
      <c r="B1991" s="4"/>
      <c r="C1991" s="7"/>
    </row>
    <row r="1992" spans="2:3">
      <c r="B1992" s="4"/>
      <c r="C1992" s="7"/>
    </row>
    <row r="1993" spans="2:3">
      <c r="B1993" s="4"/>
      <c r="C1993" s="7"/>
    </row>
    <row r="1994" spans="2:3">
      <c r="B1994" s="4"/>
      <c r="C1994" s="7"/>
    </row>
    <row r="1995" spans="2:3">
      <c r="B1995" s="4"/>
      <c r="C1995" s="7"/>
    </row>
    <row r="1996" spans="2:3">
      <c r="B1996" s="4"/>
      <c r="C1996" s="7"/>
    </row>
    <row r="1997" spans="2:3">
      <c r="B1997" s="4"/>
      <c r="C1997" s="7"/>
    </row>
    <row r="1998" spans="2:3">
      <c r="B1998" s="4"/>
      <c r="C1998" s="7"/>
    </row>
    <row r="2000" spans="2:3">
      <c r="B2000" s="4">
        <v>36738</v>
      </c>
    </row>
    <row r="2001" spans="2:2">
      <c r="B2001" s="4">
        <v>36769</v>
      </c>
    </row>
    <row r="2002" spans="2:2">
      <c r="B2002" s="4">
        <v>36798</v>
      </c>
    </row>
    <row r="2003" spans="2:2">
      <c r="B2003" s="4">
        <v>36830</v>
      </c>
    </row>
    <row r="2004" spans="2:2">
      <c r="B2004" s="4">
        <v>36860</v>
      </c>
    </row>
    <row r="2005" spans="2:2">
      <c r="B2005" s="4">
        <v>36889</v>
      </c>
    </row>
    <row r="2006" spans="2:2">
      <c r="B2006" s="4">
        <v>36922</v>
      </c>
    </row>
    <row r="2007" spans="2:2">
      <c r="B2007" s="4">
        <v>36950</v>
      </c>
    </row>
    <row r="2008" spans="2:2">
      <c r="B2008" s="4">
        <v>36980</v>
      </c>
    </row>
    <row r="2009" spans="2:2">
      <c r="B2009" s="4">
        <v>37008</v>
      </c>
    </row>
    <row r="2010" spans="2:2">
      <c r="B2010" s="4">
        <v>37042</v>
      </c>
    </row>
    <row r="2011" spans="2:2">
      <c r="B2011" s="4">
        <v>37071</v>
      </c>
    </row>
    <row r="2012" spans="2:2">
      <c r="B2012" s="4">
        <v>37103</v>
      </c>
    </row>
    <row r="2013" spans="2:2">
      <c r="B2013" s="4">
        <v>37134</v>
      </c>
    </row>
    <row r="2014" spans="2:2">
      <c r="B2014" s="4">
        <v>37162</v>
      </c>
    </row>
    <row r="2015" spans="2:2">
      <c r="B2015" s="4">
        <v>37195</v>
      </c>
    </row>
    <row r="2016" spans="2:2">
      <c r="B2016" s="4">
        <v>37225</v>
      </c>
    </row>
    <row r="2017" spans="2:2">
      <c r="B2017" s="4">
        <v>37253</v>
      </c>
    </row>
    <row r="2018" spans="2:2">
      <c r="B2018" s="4">
        <v>37287</v>
      </c>
    </row>
    <row r="2019" spans="2:2">
      <c r="B2019" s="4">
        <v>37315</v>
      </c>
    </row>
    <row r="2020" spans="2:2">
      <c r="B2020" s="4">
        <v>37344</v>
      </c>
    </row>
    <row r="2021" spans="2:2">
      <c r="B2021" s="4">
        <v>37376</v>
      </c>
    </row>
    <row r="2022" spans="2:2">
      <c r="B2022" s="4">
        <v>37407</v>
      </c>
    </row>
    <row r="2023" spans="2:2">
      <c r="B2023" s="4">
        <v>37435</v>
      </c>
    </row>
    <row r="2024" spans="2:2">
      <c r="B2024" s="4">
        <v>37468</v>
      </c>
    </row>
    <row r="2025" spans="2:2">
      <c r="B2025" s="4">
        <v>37498</v>
      </c>
    </row>
    <row r="2026" spans="2:2">
      <c r="B2026" s="4">
        <v>37529</v>
      </c>
    </row>
    <row r="2027" spans="2:2">
      <c r="B2027" s="4">
        <v>37560</v>
      </c>
    </row>
    <row r="2028" spans="2:2">
      <c r="B2028" s="4">
        <v>37589</v>
      </c>
    </row>
    <row r="2029" spans="2:2">
      <c r="B2029" s="4">
        <v>37620</v>
      </c>
    </row>
    <row r="2030" spans="2:2">
      <c r="B2030" s="4">
        <v>37652</v>
      </c>
    </row>
    <row r="2031" spans="2:2">
      <c r="B2031" s="4">
        <v>37680</v>
      </c>
    </row>
    <row r="2032" spans="2:2">
      <c r="B2032" s="4">
        <v>37711</v>
      </c>
    </row>
    <row r="2033" spans="2:2">
      <c r="B2033" s="4">
        <v>37741</v>
      </c>
    </row>
    <row r="2034" spans="2:2">
      <c r="B2034" s="4">
        <v>37771</v>
      </c>
    </row>
    <row r="2035" spans="2:2">
      <c r="B2035" s="4">
        <v>37802</v>
      </c>
    </row>
    <row r="2036" spans="2:2">
      <c r="B2036" s="4">
        <v>37833</v>
      </c>
    </row>
    <row r="2037" spans="2:2">
      <c r="B2037" s="4">
        <v>37862</v>
      </c>
    </row>
    <row r="2038" spans="2:2">
      <c r="B2038" s="4">
        <v>37894</v>
      </c>
    </row>
    <row r="2039" spans="2:2">
      <c r="B2039" s="4">
        <v>37925</v>
      </c>
    </row>
    <row r="2040" spans="2:2">
      <c r="B2040" s="4">
        <v>37953</v>
      </c>
    </row>
    <row r="2041" spans="2:2">
      <c r="B2041" s="4">
        <v>37985</v>
      </c>
    </row>
    <row r="2042" spans="2:2">
      <c r="B2042" s="4">
        <v>38016</v>
      </c>
    </row>
    <row r="2043" spans="2:2">
      <c r="B2043" s="4">
        <v>38044</v>
      </c>
    </row>
    <row r="2044" spans="2:2">
      <c r="B2044" s="4">
        <v>38077</v>
      </c>
    </row>
    <row r="2045" spans="2:2">
      <c r="B2045" s="4">
        <v>38107</v>
      </c>
    </row>
    <row r="2046" spans="2:2">
      <c r="B2046" s="4">
        <v>38138</v>
      </c>
    </row>
    <row r="2047" spans="2:2">
      <c r="B2047" s="4">
        <v>38168</v>
      </c>
    </row>
    <row r="2048" spans="2:2">
      <c r="B2048" s="4">
        <v>38198</v>
      </c>
    </row>
    <row r="2049" spans="2:2">
      <c r="B2049" s="4">
        <v>38230</v>
      </c>
    </row>
    <row r="2050" spans="2:2">
      <c r="B2050" s="4">
        <v>38260</v>
      </c>
    </row>
    <row r="2051" spans="2:2">
      <c r="B2051" s="4">
        <v>38289</v>
      </c>
    </row>
    <row r="2052" spans="2:2">
      <c r="B2052" s="4">
        <v>38321</v>
      </c>
    </row>
    <row r="2053" spans="2:2">
      <c r="B2053" s="4">
        <v>38351</v>
      </c>
    </row>
    <row r="2054" spans="2:2">
      <c r="B2054" s="4">
        <v>38383</v>
      </c>
    </row>
    <row r="2055" spans="2:2">
      <c r="B2055" s="4">
        <v>38411</v>
      </c>
    </row>
    <row r="2056" spans="2:2">
      <c r="B2056" s="4">
        <v>38442</v>
      </c>
    </row>
    <row r="2057" spans="2:2">
      <c r="B2057" s="4">
        <v>38470</v>
      </c>
    </row>
    <row r="2058" spans="2:2">
      <c r="B2058" s="4">
        <v>38503</v>
      </c>
    </row>
    <row r="2059" spans="2:2">
      <c r="B2059" s="4">
        <v>38533</v>
      </c>
    </row>
    <row r="2060" spans="2:2">
      <c r="B2060" s="4">
        <v>38562</v>
      </c>
    </row>
    <row r="2061" spans="2:2">
      <c r="B2061" s="4">
        <v>38595</v>
      </c>
    </row>
    <row r="2062" spans="2:2">
      <c r="B2062" s="4">
        <v>38625</v>
      </c>
    </row>
    <row r="2063" spans="2:2">
      <c r="B2063" s="4">
        <v>38656</v>
      </c>
    </row>
    <row r="2064" spans="2:2">
      <c r="B2064" s="4">
        <v>38686</v>
      </c>
    </row>
    <row r="2065" spans="2:2">
      <c r="B2065" s="4">
        <v>38716</v>
      </c>
    </row>
    <row r="2066" spans="2:2">
      <c r="B2066" s="4">
        <v>38748</v>
      </c>
    </row>
    <row r="2067" spans="2:2">
      <c r="B2067" s="4">
        <v>38776</v>
      </c>
    </row>
    <row r="2068" spans="2:2">
      <c r="B2068" s="4">
        <v>38807</v>
      </c>
    </row>
    <row r="2069" spans="2:2">
      <c r="B2069" s="4">
        <v>38835</v>
      </c>
    </row>
    <row r="2070" spans="2:2">
      <c r="B2070" s="4">
        <v>38868</v>
      </c>
    </row>
    <row r="2071" spans="2:2">
      <c r="B2071" s="4">
        <v>38898</v>
      </c>
    </row>
    <row r="2072" spans="2:2">
      <c r="B2072" s="4">
        <v>38929</v>
      </c>
    </row>
    <row r="2073" spans="2:2">
      <c r="B2073" s="4">
        <v>38960</v>
      </c>
    </row>
    <row r="2074" spans="2:2">
      <c r="B2074" s="4">
        <v>38989</v>
      </c>
    </row>
    <row r="2075" spans="2:2">
      <c r="B2075" s="4">
        <v>39021</v>
      </c>
    </row>
    <row r="2076" spans="2:2">
      <c r="B2076" s="4">
        <v>39051</v>
      </c>
    </row>
    <row r="2077" spans="2:2">
      <c r="B2077" s="4">
        <v>39080</v>
      </c>
    </row>
    <row r="2078" spans="2:2">
      <c r="B2078" s="4">
        <v>39113</v>
      </c>
    </row>
    <row r="2079" spans="2:2">
      <c r="B2079" s="4">
        <v>39141</v>
      </c>
    </row>
    <row r="2080" spans="2:2">
      <c r="B2080" s="4">
        <v>39171</v>
      </c>
    </row>
    <row r="2081" spans="2:2">
      <c r="B2081" s="4">
        <v>39199</v>
      </c>
    </row>
    <row r="2082" spans="2:2">
      <c r="B2082" s="4">
        <v>39233</v>
      </c>
    </row>
    <row r="2083" spans="2:2">
      <c r="B2083" s="4">
        <v>39262</v>
      </c>
    </row>
    <row r="2084" spans="2:2">
      <c r="B2084" s="4">
        <v>39294</v>
      </c>
    </row>
    <row r="2085" spans="2:2">
      <c r="B2085" s="4">
        <v>39325</v>
      </c>
    </row>
    <row r="2086" spans="2:2">
      <c r="B2086" s="4">
        <v>39353</v>
      </c>
    </row>
    <row r="2087" spans="2:2">
      <c r="B2087" s="4">
        <v>39386</v>
      </c>
    </row>
    <row r="2088" spans="2:2">
      <c r="B2088" s="4">
        <v>39416</v>
      </c>
    </row>
    <row r="2089" spans="2:2">
      <c r="B2089" s="4">
        <v>39444</v>
      </c>
    </row>
    <row r="2090" spans="2:2">
      <c r="B2090" s="4">
        <v>39478</v>
      </c>
    </row>
    <row r="2091" spans="2:2">
      <c r="B2091" s="4">
        <v>39507</v>
      </c>
    </row>
    <row r="2092" spans="2:2">
      <c r="B2092" s="4">
        <v>39538</v>
      </c>
    </row>
    <row r="2093" spans="2:2">
      <c r="B2093" s="4">
        <v>39568</v>
      </c>
    </row>
  </sheetData>
  <phoneticPr fontId="2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B2:I26"/>
  <sheetViews>
    <sheetView zoomScale="145" zoomScaleNormal="145" workbookViewId="0">
      <selection activeCell="F27" sqref="F27"/>
    </sheetView>
  </sheetViews>
  <sheetFormatPr defaultRowHeight="13.2"/>
  <cols>
    <col min="3" max="3" width="14.6640625" bestFit="1" customWidth="1"/>
  </cols>
  <sheetData>
    <row r="2" spans="2:9">
      <c r="B2" t="s">
        <v>195</v>
      </c>
    </row>
    <row r="4" spans="2:9">
      <c r="C4" s="53"/>
      <c r="D4" s="52" t="s">
        <v>183</v>
      </c>
      <c r="E4" s="52" t="s">
        <v>184</v>
      </c>
    </row>
    <row r="5" spans="2:9">
      <c r="C5" s="53" t="s">
        <v>49</v>
      </c>
      <c r="D5" s="54">
        <v>-8.113262192385891</v>
      </c>
      <c r="E5" s="54">
        <v>-1.2041305423110493</v>
      </c>
    </row>
    <row r="6" spans="2:9">
      <c r="C6" s="53" t="s">
        <v>50</v>
      </c>
      <c r="D6" s="54">
        <v>19.596358211660689</v>
      </c>
      <c r="E6" s="54">
        <v>18.781958838066181</v>
      </c>
    </row>
    <row r="7" spans="2:9">
      <c r="C7" s="53" t="s">
        <v>185</v>
      </c>
      <c r="D7" s="54">
        <v>1.0383708918821684</v>
      </c>
      <c r="E7" s="54">
        <v>0.97535958052866589</v>
      </c>
    </row>
    <row r="8" spans="2:9">
      <c r="C8" s="55" t="s">
        <v>55</v>
      </c>
      <c r="D8" s="56">
        <v>1.7026382961509383</v>
      </c>
      <c r="E8" s="54">
        <v>1.931128360548598</v>
      </c>
    </row>
    <row r="9" spans="2:9">
      <c r="C9" s="53" t="s">
        <v>186</v>
      </c>
      <c r="D9" s="54">
        <v>-0.41401887558669681</v>
      </c>
      <c r="E9" s="54">
        <v>-6.4111020191918833E-2</v>
      </c>
    </row>
    <row r="10" spans="2:9">
      <c r="C10" s="53" t="s">
        <v>187</v>
      </c>
      <c r="D10" s="54">
        <v>-7.8134530309104262</v>
      </c>
      <c r="E10" s="54">
        <v>-1.2345503815714658</v>
      </c>
    </row>
    <row r="11" spans="2:9">
      <c r="C11" s="53" t="s">
        <v>188</v>
      </c>
      <c r="D11" s="57">
        <v>-0.50539832803639406</v>
      </c>
      <c r="E11" s="57">
        <v>6.0003663315784897E-2</v>
      </c>
    </row>
    <row r="12" spans="2:9">
      <c r="C12" s="53" t="s">
        <v>189</v>
      </c>
      <c r="D12" s="54">
        <v>-0.29683246828109089</v>
      </c>
      <c r="E12" s="54">
        <v>3.1071815080556821E-2</v>
      </c>
    </row>
    <row r="15" spans="2:9">
      <c r="C15" s="58"/>
      <c r="D15" s="58" t="s">
        <v>157</v>
      </c>
      <c r="E15" s="58" t="s">
        <v>191</v>
      </c>
      <c r="F15" s="58" t="s">
        <v>192</v>
      </c>
      <c r="G15" s="58" t="s">
        <v>160</v>
      </c>
      <c r="H15" s="58" t="s">
        <v>161</v>
      </c>
      <c r="I15" s="58" t="s">
        <v>162</v>
      </c>
    </row>
    <row r="16" spans="2:9">
      <c r="C16" s="58" t="s">
        <v>194</v>
      </c>
      <c r="D16" s="58">
        <v>0.39802566081512086</v>
      </c>
      <c r="E16" s="58">
        <v>0</v>
      </c>
      <c r="F16" s="58">
        <v>0.45351691238849462</v>
      </c>
      <c r="G16" s="58">
        <v>0</v>
      </c>
      <c r="H16" s="58">
        <v>0.14845742395505387</v>
      </c>
      <c r="I16" s="58">
        <v>0.99999999635687864</v>
      </c>
    </row>
    <row r="17" spans="2:9">
      <c r="C17" s="58" t="s">
        <v>193</v>
      </c>
      <c r="D17" s="58">
        <v>0.37514619227770502</v>
      </c>
      <c r="E17" s="58">
        <v>0</v>
      </c>
      <c r="F17" s="58">
        <v>0.39997508024021411</v>
      </c>
      <c r="G17" s="58">
        <v>0</v>
      </c>
      <c r="H17" s="58">
        <v>0.2248787238389596</v>
      </c>
      <c r="I17" s="58">
        <v>0.99999999635687864</v>
      </c>
    </row>
    <row r="21" spans="2:9">
      <c r="B21" t="s">
        <v>196</v>
      </c>
    </row>
    <row r="23" spans="2:9">
      <c r="C23" t="s">
        <v>190</v>
      </c>
    </row>
    <row r="24" spans="2:9">
      <c r="C24" t="s">
        <v>197</v>
      </c>
    </row>
    <row r="25" spans="2:9">
      <c r="C25" t="s">
        <v>198</v>
      </c>
    </row>
    <row r="26" spans="2:9">
      <c r="C26" t="s">
        <v>199</v>
      </c>
    </row>
  </sheetData>
  <phoneticPr fontId="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B381"/>
  <sheetViews>
    <sheetView workbookViewId="0">
      <pane xSplit="1" ySplit="3" topLeftCell="B4" activePane="bottomRight" state="frozen"/>
      <selection pane="topRight" activeCell="B1" sqref="B1"/>
      <selection pane="bottomLeft" activeCell="A4" sqref="A4"/>
      <selection pane="bottomRight" activeCell="F3" sqref="F3"/>
    </sheetView>
  </sheetViews>
  <sheetFormatPr defaultRowHeight="13.2"/>
  <sheetData>
    <row r="1" spans="1:28">
      <c r="A1" s="23" t="s">
        <v>97</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28">
      <c r="A2" s="23" t="s">
        <v>96</v>
      </c>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28">
      <c r="A3" s="23" t="s">
        <v>0</v>
      </c>
      <c r="B3" s="23" t="s">
        <v>1</v>
      </c>
      <c r="C3" s="23" t="s">
        <v>95</v>
      </c>
      <c r="D3" s="23" t="s">
        <v>94</v>
      </c>
      <c r="E3" s="23" t="s">
        <v>93</v>
      </c>
      <c r="F3" s="23" t="s">
        <v>92</v>
      </c>
      <c r="G3" s="23" t="s">
        <v>91</v>
      </c>
      <c r="H3" s="23" t="s">
        <v>90</v>
      </c>
      <c r="I3" s="23" t="s">
        <v>89</v>
      </c>
      <c r="J3" s="23" t="s">
        <v>88</v>
      </c>
      <c r="K3" s="23" t="s">
        <v>87</v>
      </c>
      <c r="L3" s="23" t="s">
        <v>86</v>
      </c>
      <c r="M3" s="23" t="s">
        <v>85</v>
      </c>
      <c r="N3" s="23" t="s">
        <v>84</v>
      </c>
      <c r="O3" s="23" t="s">
        <v>83</v>
      </c>
      <c r="P3" s="23" t="s">
        <v>82</v>
      </c>
      <c r="Q3" s="23" t="s">
        <v>81</v>
      </c>
      <c r="R3" s="23" t="s">
        <v>80</v>
      </c>
      <c r="S3" s="23" t="s">
        <v>79</v>
      </c>
      <c r="T3" s="23" t="s">
        <v>78</v>
      </c>
      <c r="U3" s="23" t="s">
        <v>77</v>
      </c>
      <c r="V3" s="23" t="s">
        <v>76</v>
      </c>
      <c r="W3" s="23" t="s">
        <v>75</v>
      </c>
      <c r="X3" s="23" t="s">
        <v>74</v>
      </c>
      <c r="Y3" s="23" t="s">
        <v>73</v>
      </c>
      <c r="Z3" s="23" t="s">
        <v>72</v>
      </c>
      <c r="AA3" s="23" t="s">
        <v>71</v>
      </c>
      <c r="AB3" s="23" t="s">
        <v>70</v>
      </c>
    </row>
    <row r="4" spans="1:28">
      <c r="A4" s="23">
        <v>197912</v>
      </c>
      <c r="B4" s="23">
        <v>100</v>
      </c>
      <c r="C4" s="23">
        <v>100</v>
      </c>
      <c r="D4" s="23">
        <v>100</v>
      </c>
      <c r="E4" s="23">
        <v>100</v>
      </c>
      <c r="F4" s="23">
        <v>100</v>
      </c>
      <c r="G4" s="23">
        <v>100</v>
      </c>
      <c r="H4" s="23">
        <v>100</v>
      </c>
      <c r="I4" s="23">
        <v>100</v>
      </c>
      <c r="J4" s="23">
        <v>100</v>
      </c>
      <c r="K4" s="23">
        <v>100</v>
      </c>
      <c r="L4" s="23">
        <v>100</v>
      </c>
      <c r="M4" s="23">
        <v>100</v>
      </c>
      <c r="N4" s="23">
        <v>100</v>
      </c>
      <c r="O4" s="23">
        <v>100</v>
      </c>
      <c r="P4" s="23">
        <v>100</v>
      </c>
      <c r="Q4" s="23">
        <v>100</v>
      </c>
      <c r="R4" s="23">
        <v>100</v>
      </c>
      <c r="S4" s="23">
        <v>100</v>
      </c>
      <c r="T4" s="23" t="s">
        <v>69</v>
      </c>
      <c r="U4" s="23" t="s">
        <v>69</v>
      </c>
      <c r="V4" s="23" t="s">
        <v>69</v>
      </c>
      <c r="W4" s="23" t="s">
        <v>69</v>
      </c>
      <c r="X4" s="23" t="s">
        <v>69</v>
      </c>
      <c r="Y4" s="23" t="s">
        <v>69</v>
      </c>
      <c r="Z4" s="23" t="s">
        <v>69</v>
      </c>
      <c r="AA4" s="23" t="s">
        <v>69</v>
      </c>
      <c r="AB4" s="23" t="s">
        <v>69</v>
      </c>
    </row>
    <row r="5" spans="1:28">
      <c r="A5" s="23">
        <v>198001</v>
      </c>
      <c r="B5" s="23">
        <v>101.76</v>
      </c>
      <c r="C5" s="23">
        <v>103</v>
      </c>
      <c r="D5" s="23">
        <v>100.56</v>
      </c>
      <c r="E5" s="23">
        <v>101.59</v>
      </c>
      <c r="F5" s="23">
        <v>102.8</v>
      </c>
      <c r="G5" s="23">
        <v>100.37</v>
      </c>
      <c r="H5" s="23">
        <v>101.33</v>
      </c>
      <c r="I5" s="23">
        <v>103.07</v>
      </c>
      <c r="J5" s="23">
        <v>99.54</v>
      </c>
      <c r="K5" s="23">
        <v>101.93</v>
      </c>
      <c r="L5" s="23">
        <v>102.46</v>
      </c>
      <c r="M5" s="23">
        <v>101.41</v>
      </c>
      <c r="N5" s="23">
        <v>102.14</v>
      </c>
      <c r="O5" s="23">
        <v>102.94</v>
      </c>
      <c r="P5" s="23">
        <v>101.41</v>
      </c>
      <c r="Q5" s="23">
        <v>102.62</v>
      </c>
      <c r="R5" s="23">
        <v>104.18</v>
      </c>
      <c r="S5" s="23">
        <v>101.42</v>
      </c>
      <c r="T5" s="23" t="s">
        <v>69</v>
      </c>
      <c r="U5" s="23" t="s">
        <v>69</v>
      </c>
      <c r="V5" s="23" t="s">
        <v>69</v>
      </c>
      <c r="W5" s="23" t="s">
        <v>69</v>
      </c>
      <c r="X5" s="23" t="s">
        <v>69</v>
      </c>
      <c r="Y5" s="23" t="s">
        <v>69</v>
      </c>
      <c r="Z5" s="23" t="s">
        <v>69</v>
      </c>
      <c r="AA5" s="23" t="s">
        <v>69</v>
      </c>
      <c r="AB5" s="23" t="s">
        <v>69</v>
      </c>
    </row>
    <row r="6" spans="1:28">
      <c r="A6" s="23">
        <v>198002</v>
      </c>
      <c r="B6" s="23">
        <v>101.54</v>
      </c>
      <c r="C6" s="23">
        <v>102.74</v>
      </c>
      <c r="D6" s="23">
        <v>100.37</v>
      </c>
      <c r="E6" s="23">
        <v>101.44</v>
      </c>
      <c r="F6" s="23">
        <v>102.67</v>
      </c>
      <c r="G6" s="23">
        <v>100.18</v>
      </c>
      <c r="H6" s="23">
        <v>101.09</v>
      </c>
      <c r="I6" s="23">
        <v>103.13</v>
      </c>
      <c r="J6" s="23">
        <v>99</v>
      </c>
      <c r="K6" s="23">
        <v>101.87</v>
      </c>
      <c r="L6" s="23">
        <v>102.09</v>
      </c>
      <c r="M6" s="23">
        <v>101.65</v>
      </c>
      <c r="N6" s="23">
        <v>101.93</v>
      </c>
      <c r="O6" s="23">
        <v>102.39</v>
      </c>
      <c r="P6" s="23">
        <v>101.51</v>
      </c>
      <c r="Q6" s="23">
        <v>102.06</v>
      </c>
      <c r="R6" s="23">
        <v>103.15</v>
      </c>
      <c r="S6" s="23">
        <v>101.22</v>
      </c>
      <c r="T6" s="23" t="s">
        <v>69</v>
      </c>
      <c r="U6" s="23" t="s">
        <v>69</v>
      </c>
      <c r="V6" s="23" t="s">
        <v>69</v>
      </c>
      <c r="W6" s="23" t="s">
        <v>69</v>
      </c>
      <c r="X6" s="23" t="s">
        <v>69</v>
      </c>
      <c r="Y6" s="23" t="s">
        <v>69</v>
      </c>
      <c r="Z6" s="23" t="s">
        <v>69</v>
      </c>
      <c r="AA6" s="23" t="s">
        <v>69</v>
      </c>
      <c r="AB6" s="23" t="s">
        <v>69</v>
      </c>
    </row>
    <row r="7" spans="1:28">
      <c r="A7" s="23">
        <v>198003</v>
      </c>
      <c r="B7" s="23">
        <v>99.22</v>
      </c>
      <c r="C7" s="23">
        <v>100.1</v>
      </c>
      <c r="D7" s="23">
        <v>98.36</v>
      </c>
      <c r="E7" s="23">
        <v>99.04</v>
      </c>
      <c r="F7" s="23">
        <v>99.95</v>
      </c>
      <c r="G7" s="23">
        <v>98.12</v>
      </c>
      <c r="H7" s="23">
        <v>98.61</v>
      </c>
      <c r="I7" s="23">
        <v>99.82</v>
      </c>
      <c r="J7" s="23">
        <v>97.36</v>
      </c>
      <c r="K7" s="23">
        <v>99.59</v>
      </c>
      <c r="L7" s="23">
        <v>100.12</v>
      </c>
      <c r="M7" s="23">
        <v>99.07</v>
      </c>
      <c r="N7" s="23">
        <v>99.76</v>
      </c>
      <c r="O7" s="23">
        <v>100.37</v>
      </c>
      <c r="P7" s="23">
        <v>99.2</v>
      </c>
      <c r="Q7" s="23">
        <v>100.14</v>
      </c>
      <c r="R7" s="23">
        <v>101.01</v>
      </c>
      <c r="S7" s="23">
        <v>99.46</v>
      </c>
      <c r="T7" s="23" t="s">
        <v>69</v>
      </c>
      <c r="U7" s="23" t="s">
        <v>69</v>
      </c>
      <c r="V7" s="23" t="s">
        <v>69</v>
      </c>
      <c r="W7" s="23" t="s">
        <v>69</v>
      </c>
      <c r="X7" s="23" t="s">
        <v>69</v>
      </c>
      <c r="Y7" s="23" t="s">
        <v>69</v>
      </c>
      <c r="Z7" s="23" t="s">
        <v>69</v>
      </c>
      <c r="AA7" s="23" t="s">
        <v>69</v>
      </c>
      <c r="AB7" s="23" t="s">
        <v>69</v>
      </c>
    </row>
    <row r="8" spans="1:28">
      <c r="A8" s="23">
        <v>198004</v>
      </c>
      <c r="B8" s="23">
        <v>102.27</v>
      </c>
      <c r="C8" s="23">
        <v>102.77</v>
      </c>
      <c r="D8" s="23">
        <v>101.78</v>
      </c>
      <c r="E8" s="23">
        <v>102.11</v>
      </c>
      <c r="F8" s="23">
        <v>102.54</v>
      </c>
      <c r="G8" s="23">
        <v>101.68</v>
      </c>
      <c r="H8" s="23">
        <v>102.59</v>
      </c>
      <c r="I8" s="23">
        <v>103.58</v>
      </c>
      <c r="J8" s="23">
        <v>101.57</v>
      </c>
      <c r="K8" s="23">
        <v>101.51</v>
      </c>
      <c r="L8" s="23">
        <v>101.21</v>
      </c>
      <c r="M8" s="23">
        <v>101.8</v>
      </c>
      <c r="N8" s="23">
        <v>101.99</v>
      </c>
      <c r="O8" s="23">
        <v>102.03</v>
      </c>
      <c r="P8" s="23">
        <v>101.95</v>
      </c>
      <c r="Q8" s="23">
        <v>103.07</v>
      </c>
      <c r="R8" s="23">
        <v>104.14</v>
      </c>
      <c r="S8" s="23">
        <v>102.25</v>
      </c>
      <c r="T8" s="23" t="s">
        <v>69</v>
      </c>
      <c r="U8" s="23" t="s">
        <v>69</v>
      </c>
      <c r="V8" s="23" t="s">
        <v>69</v>
      </c>
      <c r="W8" s="23" t="s">
        <v>69</v>
      </c>
      <c r="X8" s="23" t="s">
        <v>69</v>
      </c>
      <c r="Y8" s="23" t="s">
        <v>69</v>
      </c>
      <c r="Z8" s="23" t="s">
        <v>69</v>
      </c>
      <c r="AA8" s="23" t="s">
        <v>69</v>
      </c>
      <c r="AB8" s="23" t="s">
        <v>69</v>
      </c>
    </row>
    <row r="9" spans="1:28">
      <c r="A9" s="23">
        <v>198005</v>
      </c>
      <c r="B9" s="23">
        <v>102.44</v>
      </c>
      <c r="C9" s="23">
        <v>102.92</v>
      </c>
      <c r="D9" s="23">
        <v>101.98</v>
      </c>
      <c r="E9" s="23">
        <v>102.01</v>
      </c>
      <c r="F9" s="23">
        <v>102.25</v>
      </c>
      <c r="G9" s="23">
        <v>101.77</v>
      </c>
      <c r="H9" s="23">
        <v>103.01</v>
      </c>
      <c r="I9" s="23">
        <v>103.46</v>
      </c>
      <c r="J9" s="23">
        <v>102.54</v>
      </c>
      <c r="K9" s="23">
        <v>100.75</v>
      </c>
      <c r="L9" s="23">
        <v>100.69</v>
      </c>
      <c r="M9" s="23">
        <v>100.81</v>
      </c>
      <c r="N9" s="23">
        <v>101.94</v>
      </c>
      <c r="O9" s="23">
        <v>102.41</v>
      </c>
      <c r="P9" s="23">
        <v>101.51</v>
      </c>
      <c r="Q9" s="23">
        <v>104.63</v>
      </c>
      <c r="R9" s="23">
        <v>106.86</v>
      </c>
      <c r="S9" s="23">
        <v>102.91</v>
      </c>
      <c r="T9" s="23" t="s">
        <v>69</v>
      </c>
      <c r="U9" s="23" t="s">
        <v>69</v>
      </c>
      <c r="V9" s="23" t="s">
        <v>69</v>
      </c>
      <c r="W9" s="23" t="s">
        <v>69</v>
      </c>
      <c r="X9" s="23" t="s">
        <v>69</v>
      </c>
      <c r="Y9" s="23" t="s">
        <v>69</v>
      </c>
      <c r="Z9" s="23" t="s">
        <v>69</v>
      </c>
      <c r="AA9" s="23" t="s">
        <v>69</v>
      </c>
      <c r="AB9" s="23" t="s">
        <v>69</v>
      </c>
    </row>
    <row r="10" spans="1:28">
      <c r="A10" s="23">
        <v>198006</v>
      </c>
      <c r="B10" s="23">
        <v>103.61</v>
      </c>
      <c r="C10" s="23">
        <v>105.11</v>
      </c>
      <c r="D10" s="23">
        <v>102.17</v>
      </c>
      <c r="E10" s="23">
        <v>103.06</v>
      </c>
      <c r="F10" s="23">
        <v>104.53</v>
      </c>
      <c r="G10" s="23">
        <v>101.57</v>
      </c>
      <c r="H10" s="23">
        <v>102.76</v>
      </c>
      <c r="I10" s="23">
        <v>104.69</v>
      </c>
      <c r="J10" s="23">
        <v>100.78</v>
      </c>
      <c r="K10" s="23">
        <v>103.44</v>
      </c>
      <c r="L10" s="23">
        <v>104.32</v>
      </c>
      <c r="M10" s="23">
        <v>102.56</v>
      </c>
      <c r="N10" s="23">
        <v>104.37</v>
      </c>
      <c r="O10" s="23">
        <v>105.5</v>
      </c>
      <c r="P10" s="23">
        <v>103.32</v>
      </c>
      <c r="Q10" s="23">
        <v>106.46</v>
      </c>
      <c r="R10" s="23">
        <v>108.54</v>
      </c>
      <c r="S10" s="23">
        <v>104.86</v>
      </c>
      <c r="T10" s="23" t="s">
        <v>69</v>
      </c>
      <c r="U10" s="23" t="s">
        <v>69</v>
      </c>
      <c r="V10" s="23" t="s">
        <v>69</v>
      </c>
      <c r="W10" s="23" t="s">
        <v>69</v>
      </c>
      <c r="X10" s="23" t="s">
        <v>69</v>
      </c>
      <c r="Y10" s="23" t="s">
        <v>69</v>
      </c>
      <c r="Z10" s="23" t="s">
        <v>69</v>
      </c>
      <c r="AA10" s="23" t="s">
        <v>69</v>
      </c>
      <c r="AB10" s="23" t="s">
        <v>69</v>
      </c>
    </row>
    <row r="11" spans="1:28">
      <c r="A11" s="23">
        <v>198007</v>
      </c>
      <c r="B11" s="23">
        <v>103.1</v>
      </c>
      <c r="C11" s="23">
        <v>105.03</v>
      </c>
      <c r="D11" s="23">
        <v>101.23</v>
      </c>
      <c r="E11" s="23">
        <v>102.04</v>
      </c>
      <c r="F11" s="23">
        <v>103.98</v>
      </c>
      <c r="G11" s="23">
        <v>100.09</v>
      </c>
      <c r="H11" s="23">
        <v>101.6</v>
      </c>
      <c r="I11" s="23">
        <v>104.44</v>
      </c>
      <c r="J11" s="23">
        <v>98.69</v>
      </c>
      <c r="K11" s="23">
        <v>102.61</v>
      </c>
      <c r="L11" s="23">
        <v>103.38</v>
      </c>
      <c r="M11" s="23">
        <v>101.85</v>
      </c>
      <c r="N11" s="23">
        <v>104.41</v>
      </c>
      <c r="O11" s="23">
        <v>105.57</v>
      </c>
      <c r="P11" s="23">
        <v>103.34</v>
      </c>
      <c r="Q11" s="23">
        <v>108.47</v>
      </c>
      <c r="R11" s="23">
        <v>111.24</v>
      </c>
      <c r="S11" s="23">
        <v>106.33</v>
      </c>
      <c r="T11" s="23" t="s">
        <v>69</v>
      </c>
      <c r="U11" s="23" t="s">
        <v>69</v>
      </c>
      <c r="V11" s="23" t="s">
        <v>69</v>
      </c>
      <c r="W11" s="23" t="s">
        <v>69</v>
      </c>
      <c r="X11" s="23" t="s">
        <v>69</v>
      </c>
      <c r="Y11" s="23" t="s">
        <v>69</v>
      </c>
      <c r="Z11" s="23" t="s">
        <v>69</v>
      </c>
      <c r="AA11" s="23" t="s">
        <v>69</v>
      </c>
      <c r="AB11" s="23" t="s">
        <v>69</v>
      </c>
    </row>
    <row r="12" spans="1:28">
      <c r="A12" s="23">
        <v>198008</v>
      </c>
      <c r="B12" s="23">
        <v>104.88</v>
      </c>
      <c r="C12" s="23">
        <v>107.42</v>
      </c>
      <c r="D12" s="23">
        <v>102.42</v>
      </c>
      <c r="E12" s="23">
        <v>104.22</v>
      </c>
      <c r="F12" s="23">
        <v>106.81</v>
      </c>
      <c r="G12" s="23">
        <v>101.61</v>
      </c>
      <c r="H12" s="23">
        <v>104.68</v>
      </c>
      <c r="I12" s="23">
        <v>108.81</v>
      </c>
      <c r="J12" s="23">
        <v>100.47</v>
      </c>
      <c r="K12" s="23">
        <v>103.63</v>
      </c>
      <c r="L12" s="23">
        <v>104.24</v>
      </c>
      <c r="M12" s="23">
        <v>103.03</v>
      </c>
      <c r="N12" s="23">
        <v>105.04</v>
      </c>
      <c r="O12" s="23">
        <v>106.14</v>
      </c>
      <c r="P12" s="23">
        <v>104.03</v>
      </c>
      <c r="Q12" s="23">
        <v>108.23</v>
      </c>
      <c r="R12" s="23">
        <v>111.04</v>
      </c>
      <c r="S12" s="23">
        <v>106.05</v>
      </c>
      <c r="T12" s="23" t="s">
        <v>69</v>
      </c>
      <c r="U12" s="23" t="s">
        <v>69</v>
      </c>
      <c r="V12" s="23" t="s">
        <v>69</v>
      </c>
      <c r="W12" s="23" t="s">
        <v>69</v>
      </c>
      <c r="X12" s="23" t="s">
        <v>69</v>
      </c>
      <c r="Y12" s="23" t="s">
        <v>69</v>
      </c>
      <c r="Z12" s="23" t="s">
        <v>69</v>
      </c>
      <c r="AA12" s="23" t="s">
        <v>69</v>
      </c>
      <c r="AB12" s="23" t="s">
        <v>69</v>
      </c>
    </row>
    <row r="13" spans="1:28">
      <c r="A13" s="23">
        <v>198009</v>
      </c>
      <c r="B13" s="23">
        <v>107.79</v>
      </c>
      <c r="C13" s="23">
        <v>111.24</v>
      </c>
      <c r="D13" s="23">
        <v>104.46</v>
      </c>
      <c r="E13" s="23">
        <v>107.19</v>
      </c>
      <c r="F13" s="23">
        <v>110.69</v>
      </c>
      <c r="G13" s="23">
        <v>103.66</v>
      </c>
      <c r="H13" s="23">
        <v>107.96</v>
      </c>
      <c r="I13" s="23">
        <v>114.03</v>
      </c>
      <c r="J13" s="23">
        <v>101.77</v>
      </c>
      <c r="K13" s="23">
        <v>106.21</v>
      </c>
      <c r="L13" s="23">
        <v>106.41</v>
      </c>
      <c r="M13" s="23">
        <v>106.01</v>
      </c>
      <c r="N13" s="23">
        <v>107.64</v>
      </c>
      <c r="O13" s="23">
        <v>108.66</v>
      </c>
      <c r="P13" s="23">
        <v>106.7</v>
      </c>
      <c r="Q13" s="23">
        <v>110.85</v>
      </c>
      <c r="R13" s="23">
        <v>114.44</v>
      </c>
      <c r="S13" s="23">
        <v>108.08</v>
      </c>
      <c r="T13" s="23" t="s">
        <v>69</v>
      </c>
      <c r="U13" s="23" t="s">
        <v>69</v>
      </c>
      <c r="V13" s="23" t="s">
        <v>69</v>
      </c>
      <c r="W13" s="23" t="s">
        <v>69</v>
      </c>
      <c r="X13" s="23" t="s">
        <v>69</v>
      </c>
      <c r="Y13" s="23" t="s">
        <v>69</v>
      </c>
      <c r="Z13" s="23" t="s">
        <v>69</v>
      </c>
      <c r="AA13" s="23" t="s">
        <v>69</v>
      </c>
      <c r="AB13" s="23" t="s">
        <v>69</v>
      </c>
    </row>
    <row r="14" spans="1:28">
      <c r="A14" s="23">
        <v>198010</v>
      </c>
      <c r="B14" s="23">
        <v>109.39</v>
      </c>
      <c r="C14" s="23">
        <v>113.17</v>
      </c>
      <c r="D14" s="23">
        <v>105.74</v>
      </c>
      <c r="E14" s="23">
        <v>109.47</v>
      </c>
      <c r="F14" s="23">
        <v>113.33</v>
      </c>
      <c r="G14" s="23">
        <v>105.59</v>
      </c>
      <c r="H14" s="23">
        <v>111.41</v>
      </c>
      <c r="I14" s="23">
        <v>118.27</v>
      </c>
      <c r="J14" s="23">
        <v>104.41</v>
      </c>
      <c r="K14" s="23">
        <v>107.03</v>
      </c>
      <c r="L14" s="23">
        <v>107</v>
      </c>
      <c r="M14" s="23">
        <v>107.06</v>
      </c>
      <c r="N14" s="23">
        <v>107.63</v>
      </c>
      <c r="O14" s="23">
        <v>108.46</v>
      </c>
      <c r="P14" s="23">
        <v>106.86</v>
      </c>
      <c r="Q14" s="23">
        <v>108.98</v>
      </c>
      <c r="R14" s="23">
        <v>112.24</v>
      </c>
      <c r="S14" s="23">
        <v>106.47</v>
      </c>
      <c r="T14" s="23" t="s">
        <v>69</v>
      </c>
      <c r="U14" s="23" t="s">
        <v>69</v>
      </c>
      <c r="V14" s="23" t="s">
        <v>69</v>
      </c>
      <c r="W14" s="23" t="s">
        <v>69</v>
      </c>
      <c r="X14" s="23" t="s">
        <v>69</v>
      </c>
      <c r="Y14" s="23" t="s">
        <v>69</v>
      </c>
      <c r="Z14" s="23" t="s">
        <v>69</v>
      </c>
      <c r="AA14" s="23" t="s">
        <v>69</v>
      </c>
      <c r="AB14" s="23" t="s">
        <v>69</v>
      </c>
    </row>
    <row r="15" spans="1:28">
      <c r="A15" s="23">
        <v>198011</v>
      </c>
      <c r="B15" s="23">
        <v>108.78</v>
      </c>
      <c r="C15" s="23">
        <v>111.76</v>
      </c>
      <c r="D15" s="23">
        <v>105.9</v>
      </c>
      <c r="E15" s="23">
        <v>108.76</v>
      </c>
      <c r="F15" s="23">
        <v>111.73</v>
      </c>
      <c r="G15" s="23">
        <v>105.76</v>
      </c>
      <c r="H15" s="23">
        <v>109.61</v>
      </c>
      <c r="I15" s="23">
        <v>115.73</v>
      </c>
      <c r="J15" s="23">
        <v>103.37</v>
      </c>
      <c r="K15" s="23">
        <v>107.68</v>
      </c>
      <c r="L15" s="23">
        <v>106.61</v>
      </c>
      <c r="M15" s="23">
        <v>108.73</v>
      </c>
      <c r="N15" s="23">
        <v>108.07</v>
      </c>
      <c r="O15" s="23">
        <v>108.12</v>
      </c>
      <c r="P15" s="23">
        <v>108.01</v>
      </c>
      <c r="Q15" s="23">
        <v>108.93</v>
      </c>
      <c r="R15" s="23">
        <v>111.99</v>
      </c>
      <c r="S15" s="23">
        <v>106.57</v>
      </c>
      <c r="T15" s="23" t="s">
        <v>69</v>
      </c>
      <c r="U15" s="23" t="s">
        <v>69</v>
      </c>
      <c r="V15" s="23" t="s">
        <v>69</v>
      </c>
      <c r="W15" s="23" t="s">
        <v>69</v>
      </c>
      <c r="X15" s="23" t="s">
        <v>69</v>
      </c>
      <c r="Y15" s="23" t="s">
        <v>69</v>
      </c>
      <c r="Z15" s="23" t="s">
        <v>69</v>
      </c>
      <c r="AA15" s="23" t="s">
        <v>69</v>
      </c>
      <c r="AB15" s="23" t="s">
        <v>69</v>
      </c>
    </row>
    <row r="16" spans="1:28">
      <c r="A16" s="23">
        <v>198012</v>
      </c>
      <c r="B16" s="23">
        <v>109.2</v>
      </c>
      <c r="C16" s="23">
        <v>113.14</v>
      </c>
      <c r="D16" s="23">
        <v>105.4</v>
      </c>
      <c r="E16" s="23">
        <v>108.9</v>
      </c>
      <c r="F16" s="23">
        <v>113.04</v>
      </c>
      <c r="G16" s="23">
        <v>104.74</v>
      </c>
      <c r="H16" s="23">
        <v>109.58</v>
      </c>
      <c r="I16" s="23">
        <v>116.95</v>
      </c>
      <c r="J16" s="23">
        <v>102.07</v>
      </c>
      <c r="K16" s="23">
        <v>108.04</v>
      </c>
      <c r="L16" s="23">
        <v>108.03</v>
      </c>
      <c r="M16" s="23">
        <v>108.05</v>
      </c>
      <c r="N16" s="23">
        <v>108.87</v>
      </c>
      <c r="O16" s="23">
        <v>109.63</v>
      </c>
      <c r="P16" s="23">
        <v>108.17</v>
      </c>
      <c r="Q16" s="23">
        <v>110.73</v>
      </c>
      <c r="R16" s="23">
        <v>113.72</v>
      </c>
      <c r="S16" s="23">
        <v>108.42</v>
      </c>
      <c r="T16" s="23" t="s">
        <v>69</v>
      </c>
      <c r="U16" s="23" t="s">
        <v>69</v>
      </c>
      <c r="V16" s="23" t="s">
        <v>69</v>
      </c>
      <c r="W16" s="23" t="s">
        <v>69</v>
      </c>
      <c r="X16" s="23" t="s">
        <v>69</v>
      </c>
      <c r="Y16" s="23" t="s">
        <v>69</v>
      </c>
      <c r="Z16" s="23" t="s">
        <v>69</v>
      </c>
      <c r="AA16" s="23" t="s">
        <v>69</v>
      </c>
      <c r="AB16" s="23" t="s">
        <v>69</v>
      </c>
    </row>
    <row r="17" spans="1:28">
      <c r="A17" s="23">
        <v>198101</v>
      </c>
      <c r="B17" s="23">
        <v>112.62</v>
      </c>
      <c r="C17" s="23">
        <v>116.69</v>
      </c>
      <c r="D17" s="23">
        <v>108.7</v>
      </c>
      <c r="E17" s="23">
        <v>111.92</v>
      </c>
      <c r="F17" s="23">
        <v>116.13</v>
      </c>
      <c r="G17" s="23">
        <v>107.69</v>
      </c>
      <c r="H17" s="23">
        <v>111.97</v>
      </c>
      <c r="I17" s="23">
        <v>119.75</v>
      </c>
      <c r="J17" s="23">
        <v>104.07</v>
      </c>
      <c r="K17" s="23">
        <v>111.86</v>
      </c>
      <c r="L17" s="23">
        <v>111.49</v>
      </c>
      <c r="M17" s="23">
        <v>112.22</v>
      </c>
      <c r="N17" s="23">
        <v>113.19</v>
      </c>
      <c r="O17" s="23">
        <v>113.87</v>
      </c>
      <c r="P17" s="23">
        <v>112.59</v>
      </c>
      <c r="Q17" s="23">
        <v>116.18</v>
      </c>
      <c r="R17" s="23">
        <v>119.83</v>
      </c>
      <c r="S17" s="23">
        <v>113.34</v>
      </c>
      <c r="T17" s="23" t="s">
        <v>69</v>
      </c>
      <c r="U17" s="23" t="s">
        <v>69</v>
      </c>
      <c r="V17" s="23" t="s">
        <v>69</v>
      </c>
      <c r="W17" s="23" t="s">
        <v>69</v>
      </c>
      <c r="X17" s="23" t="s">
        <v>69</v>
      </c>
      <c r="Y17" s="23" t="s">
        <v>69</v>
      </c>
      <c r="Z17" s="23" t="s">
        <v>69</v>
      </c>
      <c r="AA17" s="23" t="s">
        <v>69</v>
      </c>
      <c r="AB17" s="23" t="s">
        <v>69</v>
      </c>
    </row>
    <row r="18" spans="1:28">
      <c r="A18" s="23">
        <v>198102</v>
      </c>
      <c r="B18" s="23">
        <v>112.09</v>
      </c>
      <c r="C18" s="23">
        <v>115.9</v>
      </c>
      <c r="D18" s="23">
        <v>108.42</v>
      </c>
      <c r="E18" s="23">
        <v>111.69</v>
      </c>
      <c r="F18" s="23">
        <v>115.71</v>
      </c>
      <c r="G18" s="23">
        <v>107.63</v>
      </c>
      <c r="H18" s="23">
        <v>111.92</v>
      </c>
      <c r="I18" s="23">
        <v>119.61</v>
      </c>
      <c r="J18" s="23">
        <v>104.1</v>
      </c>
      <c r="K18" s="23">
        <v>111.39</v>
      </c>
      <c r="L18" s="23">
        <v>110.72</v>
      </c>
      <c r="M18" s="23">
        <v>112.06</v>
      </c>
      <c r="N18" s="23">
        <v>112.24</v>
      </c>
      <c r="O18" s="23">
        <v>112.51</v>
      </c>
      <c r="P18" s="23">
        <v>112.03</v>
      </c>
      <c r="Q18" s="23">
        <v>114.15</v>
      </c>
      <c r="R18" s="23">
        <v>116.99</v>
      </c>
      <c r="S18" s="23">
        <v>111.97</v>
      </c>
      <c r="T18" s="23" t="s">
        <v>69</v>
      </c>
      <c r="U18" s="23" t="s">
        <v>69</v>
      </c>
      <c r="V18" s="23" t="s">
        <v>69</v>
      </c>
      <c r="W18" s="23" t="s">
        <v>69</v>
      </c>
      <c r="X18" s="23" t="s">
        <v>69</v>
      </c>
      <c r="Y18" s="23" t="s">
        <v>69</v>
      </c>
      <c r="Z18" s="23" t="s">
        <v>69</v>
      </c>
      <c r="AA18" s="23" t="s">
        <v>69</v>
      </c>
      <c r="AB18" s="23" t="s">
        <v>69</v>
      </c>
    </row>
    <row r="19" spans="1:28">
      <c r="A19" s="23">
        <v>198103</v>
      </c>
      <c r="B19" s="23">
        <v>118.26</v>
      </c>
      <c r="C19" s="23">
        <v>124.51</v>
      </c>
      <c r="D19" s="23">
        <v>112.29</v>
      </c>
      <c r="E19" s="23">
        <v>119.35</v>
      </c>
      <c r="F19" s="23">
        <v>126.03</v>
      </c>
      <c r="G19" s="23">
        <v>112.71</v>
      </c>
      <c r="H19" s="23">
        <v>122.94</v>
      </c>
      <c r="I19" s="23">
        <v>135.41999999999999</v>
      </c>
      <c r="J19" s="23">
        <v>110.5</v>
      </c>
      <c r="K19" s="23">
        <v>114.85</v>
      </c>
      <c r="L19" s="23">
        <v>114.24</v>
      </c>
      <c r="M19" s="23">
        <v>115.45</v>
      </c>
      <c r="N19" s="23">
        <v>114.22</v>
      </c>
      <c r="O19" s="23">
        <v>114.76</v>
      </c>
      <c r="P19" s="23">
        <v>113.75</v>
      </c>
      <c r="Q19" s="23">
        <v>112.79</v>
      </c>
      <c r="R19" s="23">
        <v>116.06</v>
      </c>
      <c r="S19" s="23">
        <v>110.26</v>
      </c>
      <c r="T19" s="23" t="s">
        <v>69</v>
      </c>
      <c r="U19" s="23" t="s">
        <v>69</v>
      </c>
      <c r="V19" s="23" t="s">
        <v>69</v>
      </c>
      <c r="W19" s="23" t="s">
        <v>69</v>
      </c>
      <c r="X19" s="23" t="s">
        <v>69</v>
      </c>
      <c r="Y19" s="23" t="s">
        <v>69</v>
      </c>
      <c r="Z19" s="23" t="s">
        <v>69</v>
      </c>
      <c r="AA19" s="23" t="s">
        <v>69</v>
      </c>
      <c r="AB19" s="23" t="s">
        <v>69</v>
      </c>
    </row>
    <row r="20" spans="1:28">
      <c r="A20" s="23">
        <v>198104</v>
      </c>
      <c r="B20" s="23">
        <v>125.51</v>
      </c>
      <c r="C20" s="23">
        <v>135.93</v>
      </c>
      <c r="D20" s="23">
        <v>115.64</v>
      </c>
      <c r="E20" s="23">
        <v>128.61000000000001</v>
      </c>
      <c r="F20" s="23">
        <v>140.02000000000001</v>
      </c>
      <c r="G20" s="23">
        <v>117.39</v>
      </c>
      <c r="H20" s="23">
        <v>138.28</v>
      </c>
      <c r="I20" s="23">
        <v>158.49</v>
      </c>
      <c r="J20" s="23">
        <v>118.4</v>
      </c>
      <c r="K20" s="23">
        <v>116.51</v>
      </c>
      <c r="L20" s="23">
        <v>117</v>
      </c>
      <c r="M20" s="23">
        <v>116.04</v>
      </c>
      <c r="N20" s="23">
        <v>114.48</v>
      </c>
      <c r="O20" s="23">
        <v>115.9</v>
      </c>
      <c r="P20" s="23">
        <v>113.21</v>
      </c>
      <c r="Q20" s="23">
        <v>109.91</v>
      </c>
      <c r="R20" s="23">
        <v>113.14</v>
      </c>
      <c r="S20" s="23">
        <v>107.41</v>
      </c>
      <c r="T20" s="23" t="s">
        <v>69</v>
      </c>
      <c r="U20" s="23" t="s">
        <v>69</v>
      </c>
      <c r="V20" s="23" t="s">
        <v>69</v>
      </c>
      <c r="W20" s="23" t="s">
        <v>69</v>
      </c>
      <c r="X20" s="23" t="s">
        <v>69</v>
      </c>
      <c r="Y20" s="23" t="s">
        <v>69</v>
      </c>
      <c r="Z20" s="23" t="s">
        <v>69</v>
      </c>
      <c r="AA20" s="23" t="s">
        <v>69</v>
      </c>
      <c r="AB20" s="23" t="s">
        <v>69</v>
      </c>
    </row>
    <row r="21" spans="1:28">
      <c r="A21" s="23">
        <v>198105</v>
      </c>
      <c r="B21" s="23">
        <v>125.57</v>
      </c>
      <c r="C21" s="23">
        <v>136.4</v>
      </c>
      <c r="D21" s="23">
        <v>115.31</v>
      </c>
      <c r="E21" s="23">
        <v>129.55000000000001</v>
      </c>
      <c r="F21" s="23">
        <v>141.52000000000001</v>
      </c>
      <c r="G21" s="23">
        <v>117.8</v>
      </c>
      <c r="H21" s="23">
        <v>142.29</v>
      </c>
      <c r="I21" s="23">
        <v>164.19</v>
      </c>
      <c r="J21" s="23">
        <v>120.77</v>
      </c>
      <c r="K21" s="23">
        <v>113.63</v>
      </c>
      <c r="L21" s="23">
        <v>113.29</v>
      </c>
      <c r="M21" s="23">
        <v>113.96</v>
      </c>
      <c r="N21" s="23">
        <v>111.11</v>
      </c>
      <c r="O21" s="23">
        <v>111.73</v>
      </c>
      <c r="P21" s="23">
        <v>110.56</v>
      </c>
      <c r="Q21" s="23">
        <v>105.45</v>
      </c>
      <c r="R21" s="23">
        <v>107.85</v>
      </c>
      <c r="S21" s="23">
        <v>103.6</v>
      </c>
      <c r="T21" s="23" t="s">
        <v>69</v>
      </c>
      <c r="U21" s="23" t="s">
        <v>69</v>
      </c>
      <c r="V21" s="23" t="s">
        <v>69</v>
      </c>
      <c r="W21" s="23" t="s">
        <v>69</v>
      </c>
      <c r="X21" s="23" t="s">
        <v>69</v>
      </c>
      <c r="Y21" s="23" t="s">
        <v>69</v>
      </c>
      <c r="Z21" s="23" t="s">
        <v>69</v>
      </c>
      <c r="AA21" s="23" t="s">
        <v>69</v>
      </c>
      <c r="AB21" s="23" t="s">
        <v>69</v>
      </c>
    </row>
    <row r="22" spans="1:28">
      <c r="A22" s="23">
        <v>198106</v>
      </c>
      <c r="B22" s="23">
        <v>131.33000000000001</v>
      </c>
      <c r="C22" s="23">
        <v>142.32</v>
      </c>
      <c r="D22" s="23">
        <v>120.92</v>
      </c>
      <c r="E22" s="23">
        <v>135.31</v>
      </c>
      <c r="F22" s="23">
        <v>147.54</v>
      </c>
      <c r="G22" s="23">
        <v>123.3</v>
      </c>
      <c r="H22" s="23">
        <v>147.34</v>
      </c>
      <c r="I22" s="23">
        <v>170.86</v>
      </c>
      <c r="J22" s="23">
        <v>124.27</v>
      </c>
      <c r="K22" s="23">
        <v>120.27</v>
      </c>
      <c r="L22" s="23">
        <v>118.51</v>
      </c>
      <c r="M22" s="23">
        <v>122</v>
      </c>
      <c r="N22" s="23">
        <v>117.49</v>
      </c>
      <c r="O22" s="23">
        <v>116.99</v>
      </c>
      <c r="P22" s="23">
        <v>117.98</v>
      </c>
      <c r="Q22" s="23">
        <v>111.23</v>
      </c>
      <c r="R22" s="23">
        <v>113.21</v>
      </c>
      <c r="S22" s="23">
        <v>109.73</v>
      </c>
      <c r="T22" s="23" t="s">
        <v>69</v>
      </c>
      <c r="U22" s="23" t="s">
        <v>69</v>
      </c>
      <c r="V22" s="23" t="s">
        <v>69</v>
      </c>
      <c r="W22" s="23" t="s">
        <v>69</v>
      </c>
      <c r="X22" s="23" t="s">
        <v>69</v>
      </c>
      <c r="Y22" s="23" t="s">
        <v>69</v>
      </c>
      <c r="Z22" s="23" t="s">
        <v>69</v>
      </c>
      <c r="AA22" s="23" t="s">
        <v>69</v>
      </c>
      <c r="AB22" s="23" t="s">
        <v>69</v>
      </c>
    </row>
    <row r="23" spans="1:28">
      <c r="A23" s="23">
        <v>198107</v>
      </c>
      <c r="B23" s="23">
        <v>132.66</v>
      </c>
      <c r="C23" s="23">
        <v>144.85</v>
      </c>
      <c r="D23" s="23">
        <v>121.12</v>
      </c>
      <c r="E23" s="23">
        <v>137.26</v>
      </c>
      <c r="F23" s="23">
        <v>150.91</v>
      </c>
      <c r="G23" s="23">
        <v>123.89</v>
      </c>
      <c r="H23" s="23">
        <v>151.26</v>
      </c>
      <c r="I23" s="23">
        <v>177.38</v>
      </c>
      <c r="J23" s="23">
        <v>125.69</v>
      </c>
      <c r="K23" s="23">
        <v>119.76</v>
      </c>
      <c r="L23" s="23">
        <v>117.96</v>
      </c>
      <c r="M23" s="23">
        <v>121.53</v>
      </c>
      <c r="N23" s="23">
        <v>116.57</v>
      </c>
      <c r="O23" s="23">
        <v>115.98</v>
      </c>
      <c r="P23" s="23">
        <v>117.15</v>
      </c>
      <c r="Q23" s="23">
        <v>109.42</v>
      </c>
      <c r="R23" s="23">
        <v>111.05</v>
      </c>
      <c r="S23" s="23">
        <v>108.2</v>
      </c>
      <c r="T23" s="23" t="s">
        <v>69</v>
      </c>
      <c r="U23" s="23" t="s">
        <v>69</v>
      </c>
      <c r="V23" s="23" t="s">
        <v>69</v>
      </c>
      <c r="W23" s="23" t="s">
        <v>69</v>
      </c>
      <c r="X23" s="23" t="s">
        <v>69</v>
      </c>
      <c r="Y23" s="23" t="s">
        <v>69</v>
      </c>
      <c r="Z23" s="23" t="s">
        <v>69</v>
      </c>
      <c r="AA23" s="23" t="s">
        <v>69</v>
      </c>
      <c r="AB23" s="23" t="s">
        <v>69</v>
      </c>
    </row>
    <row r="24" spans="1:28">
      <c r="A24" s="23">
        <v>198108</v>
      </c>
      <c r="B24" s="23">
        <v>132.63</v>
      </c>
      <c r="C24" s="23">
        <v>146.19</v>
      </c>
      <c r="D24" s="23">
        <v>119.81</v>
      </c>
      <c r="E24" s="23">
        <v>137.4</v>
      </c>
      <c r="F24" s="23">
        <v>152.44</v>
      </c>
      <c r="G24" s="23">
        <v>122.68</v>
      </c>
      <c r="H24" s="23">
        <v>151.85</v>
      </c>
      <c r="I24" s="23">
        <v>179.73</v>
      </c>
      <c r="J24" s="23">
        <v>124.6</v>
      </c>
      <c r="K24" s="23">
        <v>119.33</v>
      </c>
      <c r="L24" s="23">
        <v>118.48</v>
      </c>
      <c r="M24" s="23">
        <v>120.18</v>
      </c>
      <c r="N24" s="23">
        <v>116.02</v>
      </c>
      <c r="O24" s="23">
        <v>116.44</v>
      </c>
      <c r="P24" s="23">
        <v>115.67</v>
      </c>
      <c r="Q24" s="23">
        <v>108.54</v>
      </c>
      <c r="R24" s="23">
        <v>111.34</v>
      </c>
      <c r="S24" s="23">
        <v>106.38</v>
      </c>
      <c r="T24" s="23" t="s">
        <v>69</v>
      </c>
      <c r="U24" s="23" t="s">
        <v>69</v>
      </c>
      <c r="V24" s="23" t="s">
        <v>69</v>
      </c>
      <c r="W24" s="23" t="s">
        <v>69</v>
      </c>
      <c r="X24" s="23" t="s">
        <v>69</v>
      </c>
      <c r="Y24" s="23" t="s">
        <v>69</v>
      </c>
      <c r="Z24" s="23" t="s">
        <v>69</v>
      </c>
      <c r="AA24" s="23" t="s">
        <v>69</v>
      </c>
      <c r="AB24" s="23" t="s">
        <v>69</v>
      </c>
    </row>
    <row r="25" spans="1:28">
      <c r="A25" s="23">
        <v>198109</v>
      </c>
      <c r="B25" s="23">
        <v>124.24</v>
      </c>
      <c r="C25" s="23">
        <v>136.04</v>
      </c>
      <c r="D25" s="23">
        <v>113.07</v>
      </c>
      <c r="E25" s="23">
        <v>127.64</v>
      </c>
      <c r="F25" s="23">
        <v>140.41</v>
      </c>
      <c r="G25" s="23">
        <v>115.13</v>
      </c>
      <c r="H25" s="23">
        <v>136.38999999999999</v>
      </c>
      <c r="I25" s="23">
        <v>157.29</v>
      </c>
      <c r="J25" s="23">
        <v>115.89</v>
      </c>
      <c r="K25" s="23">
        <v>116.7</v>
      </c>
      <c r="L25" s="23">
        <v>119.4</v>
      </c>
      <c r="M25" s="23">
        <v>114.09</v>
      </c>
      <c r="N25" s="23">
        <v>113.75</v>
      </c>
      <c r="O25" s="23">
        <v>117.21</v>
      </c>
      <c r="P25" s="23">
        <v>110.61</v>
      </c>
      <c r="Q25" s="23">
        <v>107.07</v>
      </c>
      <c r="R25" s="23">
        <v>111.71</v>
      </c>
      <c r="S25" s="23">
        <v>103.44</v>
      </c>
      <c r="T25" s="23" t="s">
        <v>69</v>
      </c>
      <c r="U25" s="23" t="s">
        <v>69</v>
      </c>
      <c r="V25" s="23" t="s">
        <v>69</v>
      </c>
      <c r="W25" s="23" t="s">
        <v>69</v>
      </c>
      <c r="X25" s="23" t="s">
        <v>69</v>
      </c>
      <c r="Y25" s="23" t="s">
        <v>69</v>
      </c>
      <c r="Z25" s="23" t="s">
        <v>69</v>
      </c>
      <c r="AA25" s="23" t="s">
        <v>69</v>
      </c>
      <c r="AB25" s="23" t="s">
        <v>69</v>
      </c>
    </row>
    <row r="26" spans="1:28">
      <c r="A26" s="23">
        <v>198110</v>
      </c>
      <c r="B26" s="23">
        <v>124.61</v>
      </c>
      <c r="C26" s="23">
        <v>136.08000000000001</v>
      </c>
      <c r="D26" s="23">
        <v>113.75</v>
      </c>
      <c r="E26" s="23">
        <v>128.07</v>
      </c>
      <c r="F26" s="23">
        <v>140.38</v>
      </c>
      <c r="G26" s="23">
        <v>116</v>
      </c>
      <c r="H26" s="23">
        <v>136.71</v>
      </c>
      <c r="I26" s="23">
        <v>156.58000000000001</v>
      </c>
      <c r="J26" s="23">
        <v>117.19</v>
      </c>
      <c r="K26" s="23">
        <v>117.28</v>
      </c>
      <c r="L26" s="23">
        <v>120.22</v>
      </c>
      <c r="M26" s="23">
        <v>114.43</v>
      </c>
      <c r="N26" s="23">
        <v>114.16</v>
      </c>
      <c r="O26" s="23">
        <v>117.91</v>
      </c>
      <c r="P26" s="23">
        <v>110.76</v>
      </c>
      <c r="Q26" s="23">
        <v>107.14</v>
      </c>
      <c r="R26" s="23">
        <v>112.14</v>
      </c>
      <c r="S26" s="23">
        <v>103.23</v>
      </c>
      <c r="T26" s="23" t="s">
        <v>69</v>
      </c>
      <c r="U26" s="23" t="s">
        <v>69</v>
      </c>
      <c r="V26" s="23" t="s">
        <v>69</v>
      </c>
      <c r="W26" s="23" t="s">
        <v>69</v>
      </c>
      <c r="X26" s="23" t="s">
        <v>69</v>
      </c>
      <c r="Y26" s="23" t="s">
        <v>69</v>
      </c>
      <c r="Z26" s="23" t="s">
        <v>69</v>
      </c>
      <c r="AA26" s="23" t="s">
        <v>69</v>
      </c>
      <c r="AB26" s="23" t="s">
        <v>69</v>
      </c>
    </row>
    <row r="27" spans="1:28">
      <c r="A27" s="23">
        <v>198111</v>
      </c>
      <c r="B27" s="23">
        <v>125.07</v>
      </c>
      <c r="C27" s="23">
        <v>136.03</v>
      </c>
      <c r="D27" s="23">
        <v>114.69</v>
      </c>
      <c r="E27" s="23">
        <v>128.06</v>
      </c>
      <c r="F27" s="23">
        <v>139.55000000000001</v>
      </c>
      <c r="G27" s="23">
        <v>116.78</v>
      </c>
      <c r="H27" s="23">
        <v>134.5</v>
      </c>
      <c r="I27" s="23">
        <v>152.15</v>
      </c>
      <c r="J27" s="23">
        <v>117.1</v>
      </c>
      <c r="K27" s="23">
        <v>120.02</v>
      </c>
      <c r="L27" s="23">
        <v>123.86</v>
      </c>
      <c r="M27" s="23">
        <v>116.3</v>
      </c>
      <c r="N27" s="23">
        <v>116.93</v>
      </c>
      <c r="O27" s="23">
        <v>121.76</v>
      </c>
      <c r="P27" s="23">
        <v>112.55</v>
      </c>
      <c r="Q27" s="23">
        <v>109.99</v>
      </c>
      <c r="R27" s="23">
        <v>116.48</v>
      </c>
      <c r="S27" s="23">
        <v>104.9</v>
      </c>
      <c r="T27" s="23" t="s">
        <v>69</v>
      </c>
      <c r="U27" s="23" t="s">
        <v>69</v>
      </c>
      <c r="V27" s="23" t="s">
        <v>69</v>
      </c>
      <c r="W27" s="23" t="s">
        <v>69</v>
      </c>
      <c r="X27" s="23" t="s">
        <v>69</v>
      </c>
      <c r="Y27" s="23" t="s">
        <v>69</v>
      </c>
      <c r="Z27" s="23" t="s">
        <v>69</v>
      </c>
      <c r="AA27" s="23" t="s">
        <v>69</v>
      </c>
      <c r="AB27" s="23" t="s">
        <v>69</v>
      </c>
    </row>
    <row r="28" spans="1:28">
      <c r="A28" s="23">
        <v>198112</v>
      </c>
      <c r="B28" s="23">
        <v>127.8</v>
      </c>
      <c r="C28" s="23">
        <v>140.54</v>
      </c>
      <c r="D28" s="23">
        <v>115.75</v>
      </c>
      <c r="E28" s="23">
        <v>131.38</v>
      </c>
      <c r="F28" s="23">
        <v>145.04</v>
      </c>
      <c r="G28" s="23">
        <v>118</v>
      </c>
      <c r="H28" s="23">
        <v>139.53</v>
      </c>
      <c r="I28" s="23">
        <v>160.97999999999999</v>
      </c>
      <c r="J28" s="23">
        <v>118.5</v>
      </c>
      <c r="K28" s="23">
        <v>121.18</v>
      </c>
      <c r="L28" s="23">
        <v>125.18</v>
      </c>
      <c r="M28" s="23">
        <v>117.3</v>
      </c>
      <c r="N28" s="23">
        <v>117.66</v>
      </c>
      <c r="O28" s="23">
        <v>122.44</v>
      </c>
      <c r="P28" s="23">
        <v>113.32</v>
      </c>
      <c r="Q28" s="23">
        <v>109.73</v>
      </c>
      <c r="R28" s="23">
        <v>115.54</v>
      </c>
      <c r="S28" s="23">
        <v>105.18</v>
      </c>
      <c r="T28" s="23" t="s">
        <v>69</v>
      </c>
      <c r="U28" s="23" t="s">
        <v>69</v>
      </c>
      <c r="V28" s="23" t="s">
        <v>69</v>
      </c>
      <c r="W28" s="23" t="s">
        <v>69</v>
      </c>
      <c r="X28" s="23" t="s">
        <v>69</v>
      </c>
      <c r="Y28" s="23" t="s">
        <v>69</v>
      </c>
      <c r="Z28" s="23" t="s">
        <v>69</v>
      </c>
      <c r="AA28" s="23" t="s">
        <v>69</v>
      </c>
      <c r="AB28" s="23" t="s">
        <v>69</v>
      </c>
    </row>
    <row r="29" spans="1:28">
      <c r="A29" s="23">
        <v>198201</v>
      </c>
      <c r="B29" s="23">
        <v>130.65</v>
      </c>
      <c r="C29" s="23">
        <v>143.4</v>
      </c>
      <c r="D29" s="23">
        <v>118.57</v>
      </c>
      <c r="E29" s="23">
        <v>134.38</v>
      </c>
      <c r="F29" s="23">
        <v>148.16999999999999</v>
      </c>
      <c r="G29" s="23">
        <v>120.84</v>
      </c>
      <c r="H29" s="23">
        <v>142.46</v>
      </c>
      <c r="I29" s="23">
        <v>164.37</v>
      </c>
      <c r="J29" s="23">
        <v>120.97</v>
      </c>
      <c r="K29" s="23">
        <v>124.28</v>
      </c>
      <c r="L29" s="23">
        <v>127.99</v>
      </c>
      <c r="M29" s="23">
        <v>120.62</v>
      </c>
      <c r="N29" s="23">
        <v>120.5</v>
      </c>
      <c r="O29" s="23">
        <v>124.41</v>
      </c>
      <c r="P29" s="23">
        <v>117.05</v>
      </c>
      <c r="Q29" s="23">
        <v>111.86</v>
      </c>
      <c r="R29" s="23">
        <v>117.02</v>
      </c>
      <c r="S29" s="23">
        <v>107.97</v>
      </c>
      <c r="T29" s="23" t="s">
        <v>69</v>
      </c>
      <c r="U29" s="23" t="s">
        <v>69</v>
      </c>
      <c r="V29" s="23" t="s">
        <v>69</v>
      </c>
      <c r="W29" s="23" t="s">
        <v>69</v>
      </c>
      <c r="X29" s="23" t="s">
        <v>69</v>
      </c>
      <c r="Y29" s="23" t="s">
        <v>69</v>
      </c>
      <c r="Z29" s="23" t="s">
        <v>69</v>
      </c>
      <c r="AA29" s="23" t="s">
        <v>69</v>
      </c>
      <c r="AB29" s="23" t="s">
        <v>69</v>
      </c>
    </row>
    <row r="30" spans="1:28">
      <c r="A30" s="23">
        <v>198202</v>
      </c>
      <c r="B30" s="23">
        <v>123.81</v>
      </c>
      <c r="C30" s="23">
        <v>137.22</v>
      </c>
      <c r="D30" s="23">
        <v>111.29</v>
      </c>
      <c r="E30" s="23">
        <v>126.37</v>
      </c>
      <c r="F30" s="23">
        <v>140.63999999999999</v>
      </c>
      <c r="G30" s="23">
        <v>112.63</v>
      </c>
      <c r="H30" s="23">
        <v>132.13999999999999</v>
      </c>
      <c r="I30" s="23">
        <v>154.09</v>
      </c>
      <c r="J30" s="23">
        <v>111</v>
      </c>
      <c r="K30" s="23">
        <v>119.18</v>
      </c>
      <c r="L30" s="23">
        <v>123.85</v>
      </c>
      <c r="M30" s="23">
        <v>114.76</v>
      </c>
      <c r="N30" s="23">
        <v>116.7</v>
      </c>
      <c r="O30" s="23">
        <v>121.72</v>
      </c>
      <c r="P30" s="23">
        <v>112.3</v>
      </c>
      <c r="Q30" s="23">
        <v>111.03</v>
      </c>
      <c r="R30" s="23">
        <v>117.29</v>
      </c>
      <c r="S30" s="23">
        <v>106.05</v>
      </c>
      <c r="T30" s="23" t="s">
        <v>69</v>
      </c>
      <c r="U30" s="23" t="s">
        <v>69</v>
      </c>
      <c r="V30" s="23" t="s">
        <v>69</v>
      </c>
      <c r="W30" s="23" t="s">
        <v>69</v>
      </c>
      <c r="X30" s="23" t="s">
        <v>69</v>
      </c>
      <c r="Y30" s="23" t="s">
        <v>69</v>
      </c>
      <c r="Z30" s="23" t="s">
        <v>69</v>
      </c>
      <c r="AA30" s="23" t="s">
        <v>69</v>
      </c>
      <c r="AB30" s="23" t="s">
        <v>69</v>
      </c>
    </row>
    <row r="31" spans="1:28">
      <c r="A31" s="23">
        <v>198203</v>
      </c>
      <c r="B31" s="23">
        <v>120.03</v>
      </c>
      <c r="C31" s="23">
        <v>134.24</v>
      </c>
      <c r="D31" s="23">
        <v>106.93</v>
      </c>
      <c r="E31" s="23">
        <v>122.31</v>
      </c>
      <c r="F31" s="23">
        <v>137.25</v>
      </c>
      <c r="G31" s="23">
        <v>108.14</v>
      </c>
      <c r="H31" s="23">
        <v>126.58</v>
      </c>
      <c r="I31" s="23">
        <v>148.24</v>
      </c>
      <c r="J31" s="23">
        <v>105.86</v>
      </c>
      <c r="K31" s="23">
        <v>117</v>
      </c>
      <c r="L31" s="23">
        <v>123.49</v>
      </c>
      <c r="M31" s="23">
        <v>111.13</v>
      </c>
      <c r="N31" s="23">
        <v>114.48</v>
      </c>
      <c r="O31" s="23">
        <v>121.15</v>
      </c>
      <c r="P31" s="23">
        <v>108.66</v>
      </c>
      <c r="Q31" s="23">
        <v>108.69</v>
      </c>
      <c r="R31" s="23">
        <v>116.31</v>
      </c>
      <c r="S31" s="23">
        <v>102.35</v>
      </c>
      <c r="T31" s="23" t="s">
        <v>69</v>
      </c>
      <c r="U31" s="23" t="s">
        <v>69</v>
      </c>
      <c r="V31" s="23" t="s">
        <v>69</v>
      </c>
      <c r="W31" s="23" t="s">
        <v>69</v>
      </c>
      <c r="X31" s="23" t="s">
        <v>69</v>
      </c>
      <c r="Y31" s="23" t="s">
        <v>69</v>
      </c>
      <c r="Z31" s="23" t="s">
        <v>69</v>
      </c>
      <c r="AA31" s="23" t="s">
        <v>69</v>
      </c>
      <c r="AB31" s="23" t="s">
        <v>69</v>
      </c>
    </row>
    <row r="32" spans="1:28">
      <c r="A32" s="23">
        <v>198204</v>
      </c>
      <c r="B32" s="23">
        <v>122.63</v>
      </c>
      <c r="C32" s="23">
        <v>137.22999999999999</v>
      </c>
      <c r="D32" s="23">
        <v>109.18</v>
      </c>
      <c r="E32" s="23">
        <v>125.28</v>
      </c>
      <c r="F32" s="23">
        <v>140.83000000000001</v>
      </c>
      <c r="G32" s="23">
        <v>110.58</v>
      </c>
      <c r="H32" s="23">
        <v>130.29</v>
      </c>
      <c r="I32" s="23">
        <v>153.26</v>
      </c>
      <c r="J32" s="23">
        <v>108.46</v>
      </c>
      <c r="K32" s="23">
        <v>119.04</v>
      </c>
      <c r="L32" s="23">
        <v>125.3</v>
      </c>
      <c r="M32" s="23">
        <v>113.35</v>
      </c>
      <c r="N32" s="23">
        <v>116.11</v>
      </c>
      <c r="O32" s="23">
        <v>122.43</v>
      </c>
      <c r="P32" s="23">
        <v>110.6</v>
      </c>
      <c r="Q32" s="23">
        <v>109.38</v>
      </c>
      <c r="R32" s="23">
        <v>116.47</v>
      </c>
      <c r="S32" s="23">
        <v>103.57</v>
      </c>
      <c r="T32" s="23" t="s">
        <v>69</v>
      </c>
      <c r="U32" s="23" t="s">
        <v>69</v>
      </c>
      <c r="V32" s="23" t="s">
        <v>69</v>
      </c>
      <c r="W32" s="23" t="s">
        <v>69</v>
      </c>
      <c r="X32" s="23" t="s">
        <v>69</v>
      </c>
      <c r="Y32" s="23" t="s">
        <v>69</v>
      </c>
      <c r="Z32" s="23" t="s">
        <v>69</v>
      </c>
      <c r="AA32" s="23" t="s">
        <v>69</v>
      </c>
      <c r="AB32" s="23" t="s">
        <v>69</v>
      </c>
    </row>
    <row r="33" spans="1:28">
      <c r="A33" s="23">
        <v>198205</v>
      </c>
      <c r="B33" s="23">
        <v>122.74</v>
      </c>
      <c r="C33" s="23">
        <v>136.36000000000001</v>
      </c>
      <c r="D33" s="23">
        <v>110.07</v>
      </c>
      <c r="E33" s="23">
        <v>125.49</v>
      </c>
      <c r="F33" s="23">
        <v>140.12</v>
      </c>
      <c r="G33" s="23">
        <v>111.5</v>
      </c>
      <c r="H33" s="23">
        <v>130.79</v>
      </c>
      <c r="I33" s="23">
        <v>152.59</v>
      </c>
      <c r="J33" s="23">
        <v>109.81</v>
      </c>
      <c r="K33" s="23">
        <v>118.9</v>
      </c>
      <c r="L33" s="23">
        <v>124.54</v>
      </c>
      <c r="M33" s="23">
        <v>113.71</v>
      </c>
      <c r="N33" s="23">
        <v>115.88</v>
      </c>
      <c r="O33" s="23">
        <v>121.4</v>
      </c>
      <c r="P33" s="23">
        <v>111.05</v>
      </c>
      <c r="Q33" s="23">
        <v>108.96</v>
      </c>
      <c r="R33" s="23">
        <v>114.88</v>
      </c>
      <c r="S33" s="23">
        <v>104.29</v>
      </c>
      <c r="T33" s="23" t="s">
        <v>69</v>
      </c>
      <c r="U33" s="23" t="s">
        <v>69</v>
      </c>
      <c r="V33" s="23" t="s">
        <v>69</v>
      </c>
      <c r="W33" s="23" t="s">
        <v>69</v>
      </c>
      <c r="X33" s="23" t="s">
        <v>69</v>
      </c>
      <c r="Y33" s="23" t="s">
        <v>69</v>
      </c>
      <c r="Z33" s="23" t="s">
        <v>69</v>
      </c>
      <c r="AA33" s="23" t="s">
        <v>69</v>
      </c>
      <c r="AB33" s="23" t="s">
        <v>69</v>
      </c>
    </row>
    <row r="34" spans="1:28">
      <c r="A34" s="23">
        <v>198206</v>
      </c>
      <c r="B34" s="23">
        <v>120.86</v>
      </c>
      <c r="C34" s="23">
        <v>134.37</v>
      </c>
      <c r="D34" s="23">
        <v>108.31</v>
      </c>
      <c r="E34" s="23">
        <v>123.25</v>
      </c>
      <c r="F34" s="23">
        <v>137.62</v>
      </c>
      <c r="G34" s="23">
        <v>109.49</v>
      </c>
      <c r="H34" s="23">
        <v>127.65</v>
      </c>
      <c r="I34" s="23">
        <v>148.58000000000001</v>
      </c>
      <c r="J34" s="23">
        <v>107.43</v>
      </c>
      <c r="K34" s="23">
        <v>117.78</v>
      </c>
      <c r="L34" s="23">
        <v>123.91</v>
      </c>
      <c r="M34" s="23">
        <v>112.2</v>
      </c>
      <c r="N34" s="23">
        <v>115.1</v>
      </c>
      <c r="O34" s="23">
        <v>121.09</v>
      </c>
      <c r="P34" s="23">
        <v>109.87</v>
      </c>
      <c r="Q34" s="23">
        <v>108.98</v>
      </c>
      <c r="R34" s="23">
        <v>115.32</v>
      </c>
      <c r="S34" s="23">
        <v>103.9</v>
      </c>
      <c r="T34" s="23" t="s">
        <v>69</v>
      </c>
      <c r="U34" s="23" t="s">
        <v>69</v>
      </c>
      <c r="V34" s="23" t="s">
        <v>69</v>
      </c>
      <c r="W34" s="23" t="s">
        <v>69</v>
      </c>
      <c r="X34" s="23" t="s">
        <v>69</v>
      </c>
      <c r="Y34" s="23" t="s">
        <v>69</v>
      </c>
      <c r="Z34" s="23" t="s">
        <v>69</v>
      </c>
      <c r="AA34" s="23" t="s">
        <v>69</v>
      </c>
      <c r="AB34" s="23" t="s">
        <v>69</v>
      </c>
    </row>
    <row r="35" spans="1:28">
      <c r="A35" s="23">
        <v>198207</v>
      </c>
      <c r="B35" s="23">
        <v>118.93</v>
      </c>
      <c r="C35" s="23">
        <v>132.09</v>
      </c>
      <c r="D35" s="23">
        <v>106.68</v>
      </c>
      <c r="E35" s="23">
        <v>121.05</v>
      </c>
      <c r="F35" s="23">
        <v>134.85</v>
      </c>
      <c r="G35" s="23">
        <v>107.79</v>
      </c>
      <c r="H35" s="23">
        <v>124.17</v>
      </c>
      <c r="I35" s="23">
        <v>143.93</v>
      </c>
      <c r="J35" s="23">
        <v>104.95</v>
      </c>
      <c r="K35" s="23">
        <v>117.22</v>
      </c>
      <c r="L35" s="23">
        <v>123.5</v>
      </c>
      <c r="M35" s="23">
        <v>111.53</v>
      </c>
      <c r="N35" s="23">
        <v>114.54</v>
      </c>
      <c r="O35" s="23">
        <v>120.83</v>
      </c>
      <c r="P35" s="23">
        <v>109.05</v>
      </c>
      <c r="Q35" s="23">
        <v>108.42</v>
      </c>
      <c r="R35" s="23">
        <v>115.37</v>
      </c>
      <c r="S35" s="23">
        <v>102.73</v>
      </c>
      <c r="T35" s="23" t="s">
        <v>69</v>
      </c>
      <c r="U35" s="23" t="s">
        <v>69</v>
      </c>
      <c r="V35" s="23" t="s">
        <v>69</v>
      </c>
      <c r="W35" s="23" t="s">
        <v>69</v>
      </c>
      <c r="X35" s="23" t="s">
        <v>69</v>
      </c>
      <c r="Y35" s="23" t="s">
        <v>69</v>
      </c>
      <c r="Z35" s="23" t="s">
        <v>69</v>
      </c>
      <c r="AA35" s="23" t="s">
        <v>69</v>
      </c>
      <c r="AB35" s="23" t="s">
        <v>69</v>
      </c>
    </row>
    <row r="36" spans="1:28">
      <c r="A36" s="23">
        <v>198208</v>
      </c>
      <c r="B36" s="23">
        <v>118.87</v>
      </c>
      <c r="C36" s="23">
        <v>132.46</v>
      </c>
      <c r="D36" s="23">
        <v>106.27</v>
      </c>
      <c r="E36" s="23">
        <v>121.41</v>
      </c>
      <c r="F36" s="23">
        <v>135.9</v>
      </c>
      <c r="G36" s="23">
        <v>107.62</v>
      </c>
      <c r="H36" s="23">
        <v>126.02</v>
      </c>
      <c r="I36" s="23">
        <v>146.75</v>
      </c>
      <c r="J36" s="23">
        <v>106.01</v>
      </c>
      <c r="K36" s="23">
        <v>115.7</v>
      </c>
      <c r="L36" s="23">
        <v>122.35</v>
      </c>
      <c r="M36" s="23">
        <v>109.72</v>
      </c>
      <c r="N36" s="23">
        <v>112.78</v>
      </c>
      <c r="O36" s="23">
        <v>119.15</v>
      </c>
      <c r="P36" s="23">
        <v>107.24</v>
      </c>
      <c r="Q36" s="23">
        <v>106.13</v>
      </c>
      <c r="R36" s="23">
        <v>112.59</v>
      </c>
      <c r="S36" s="23">
        <v>100.89</v>
      </c>
      <c r="T36" s="23" t="s">
        <v>69</v>
      </c>
      <c r="U36" s="23" t="s">
        <v>69</v>
      </c>
      <c r="V36" s="23" t="s">
        <v>69</v>
      </c>
      <c r="W36" s="23" t="s">
        <v>69</v>
      </c>
      <c r="X36" s="23" t="s">
        <v>69</v>
      </c>
      <c r="Y36" s="23" t="s">
        <v>69</v>
      </c>
      <c r="Z36" s="23" t="s">
        <v>69</v>
      </c>
      <c r="AA36" s="23" t="s">
        <v>69</v>
      </c>
      <c r="AB36" s="23" t="s">
        <v>69</v>
      </c>
    </row>
    <row r="37" spans="1:28">
      <c r="A37" s="23">
        <v>198209</v>
      </c>
      <c r="B37" s="23">
        <v>118.04</v>
      </c>
      <c r="C37" s="23">
        <v>131.11000000000001</v>
      </c>
      <c r="D37" s="23">
        <v>105.87</v>
      </c>
      <c r="E37" s="23">
        <v>120.78</v>
      </c>
      <c r="F37" s="23">
        <v>134.94</v>
      </c>
      <c r="G37" s="23">
        <v>107.26</v>
      </c>
      <c r="H37" s="23">
        <v>125.22</v>
      </c>
      <c r="I37" s="23">
        <v>145.83000000000001</v>
      </c>
      <c r="J37" s="23">
        <v>105.32</v>
      </c>
      <c r="K37" s="23">
        <v>115.29</v>
      </c>
      <c r="L37" s="23">
        <v>121.32</v>
      </c>
      <c r="M37" s="23">
        <v>109.8</v>
      </c>
      <c r="N37" s="23">
        <v>111.93</v>
      </c>
      <c r="O37" s="23">
        <v>117.44</v>
      </c>
      <c r="P37" s="23">
        <v>107.11</v>
      </c>
      <c r="Q37" s="23">
        <v>104.28</v>
      </c>
      <c r="R37" s="23">
        <v>109.51</v>
      </c>
      <c r="S37" s="23">
        <v>100.23</v>
      </c>
      <c r="T37" s="23" t="s">
        <v>69</v>
      </c>
      <c r="U37" s="23" t="s">
        <v>69</v>
      </c>
      <c r="V37" s="23" t="s">
        <v>69</v>
      </c>
      <c r="W37" s="23" t="s">
        <v>69</v>
      </c>
      <c r="X37" s="23" t="s">
        <v>69</v>
      </c>
      <c r="Y37" s="23" t="s">
        <v>69</v>
      </c>
      <c r="Z37" s="23" t="s">
        <v>69</v>
      </c>
      <c r="AA37" s="23" t="s">
        <v>69</v>
      </c>
      <c r="AB37" s="23" t="s">
        <v>69</v>
      </c>
    </row>
    <row r="38" spans="1:28">
      <c r="A38" s="23">
        <v>198210</v>
      </c>
      <c r="B38" s="23">
        <v>122.79</v>
      </c>
      <c r="C38" s="23">
        <v>135.29</v>
      </c>
      <c r="D38" s="23">
        <v>111.01</v>
      </c>
      <c r="E38" s="23">
        <v>126.07</v>
      </c>
      <c r="F38" s="23">
        <v>139.55000000000001</v>
      </c>
      <c r="G38" s="23">
        <v>112.94</v>
      </c>
      <c r="H38" s="23">
        <v>132.05000000000001</v>
      </c>
      <c r="I38" s="23">
        <v>152.68</v>
      </c>
      <c r="J38" s="23">
        <v>111.9</v>
      </c>
      <c r="K38" s="23">
        <v>118.63</v>
      </c>
      <c r="L38" s="23">
        <v>123.15</v>
      </c>
      <c r="M38" s="23">
        <v>114.32</v>
      </c>
      <c r="N38" s="23">
        <v>114.88</v>
      </c>
      <c r="O38" s="23">
        <v>119.34</v>
      </c>
      <c r="P38" s="23">
        <v>110.94</v>
      </c>
      <c r="Q38" s="23">
        <v>106.28</v>
      </c>
      <c r="R38" s="23">
        <v>111.57</v>
      </c>
      <c r="S38" s="23">
        <v>102.21</v>
      </c>
      <c r="T38" s="23" t="s">
        <v>69</v>
      </c>
      <c r="U38" s="23" t="s">
        <v>69</v>
      </c>
      <c r="V38" s="23" t="s">
        <v>69</v>
      </c>
      <c r="W38" s="23" t="s">
        <v>69</v>
      </c>
      <c r="X38" s="23" t="s">
        <v>69</v>
      </c>
      <c r="Y38" s="23" t="s">
        <v>69</v>
      </c>
      <c r="Z38" s="23" t="s">
        <v>69</v>
      </c>
      <c r="AA38" s="23" t="s">
        <v>69</v>
      </c>
      <c r="AB38" s="23" t="s">
        <v>69</v>
      </c>
    </row>
    <row r="39" spans="1:28">
      <c r="A39" s="23">
        <v>198211</v>
      </c>
      <c r="B39" s="23">
        <v>131.65</v>
      </c>
      <c r="C39" s="23">
        <v>143.87</v>
      </c>
      <c r="D39" s="23">
        <v>119.93</v>
      </c>
      <c r="E39" s="23">
        <v>135.44</v>
      </c>
      <c r="F39" s="23">
        <v>148.58000000000001</v>
      </c>
      <c r="G39" s="23">
        <v>122.37</v>
      </c>
      <c r="H39" s="23">
        <v>142.62</v>
      </c>
      <c r="I39" s="23">
        <v>163.72999999999999</v>
      </c>
      <c r="J39" s="23">
        <v>121.72</v>
      </c>
      <c r="K39" s="23">
        <v>126.5</v>
      </c>
      <c r="L39" s="23">
        <v>129.66</v>
      </c>
      <c r="M39" s="23">
        <v>123.21</v>
      </c>
      <c r="N39" s="23">
        <v>122.24</v>
      </c>
      <c r="O39" s="23">
        <v>125.77</v>
      </c>
      <c r="P39" s="23">
        <v>119.07</v>
      </c>
      <c r="Q39" s="23">
        <v>112.48</v>
      </c>
      <c r="R39" s="23">
        <v>117.83</v>
      </c>
      <c r="S39" s="23">
        <v>108.41</v>
      </c>
      <c r="T39" s="23" t="s">
        <v>69</v>
      </c>
      <c r="U39" s="23" t="s">
        <v>69</v>
      </c>
      <c r="V39" s="23" t="s">
        <v>69</v>
      </c>
      <c r="W39" s="23" t="s">
        <v>69</v>
      </c>
      <c r="X39" s="23" t="s">
        <v>69</v>
      </c>
      <c r="Y39" s="23" t="s">
        <v>69</v>
      </c>
      <c r="Z39" s="23" t="s">
        <v>69</v>
      </c>
      <c r="AA39" s="23" t="s">
        <v>69</v>
      </c>
      <c r="AB39" s="23" t="s">
        <v>69</v>
      </c>
    </row>
    <row r="40" spans="1:28">
      <c r="A40" s="23">
        <v>198212</v>
      </c>
      <c r="B40" s="23">
        <v>135.5</v>
      </c>
      <c r="C40" s="23">
        <v>147.63999999999999</v>
      </c>
      <c r="D40" s="23">
        <v>123.8</v>
      </c>
      <c r="E40" s="23">
        <v>139.99</v>
      </c>
      <c r="F40" s="23">
        <v>153.03</v>
      </c>
      <c r="G40" s="23">
        <v>126.88</v>
      </c>
      <c r="H40" s="23">
        <v>149.25</v>
      </c>
      <c r="I40" s="23">
        <v>171.35</v>
      </c>
      <c r="J40" s="23">
        <v>127.38</v>
      </c>
      <c r="K40" s="23">
        <v>128.41999999999999</v>
      </c>
      <c r="L40" s="23">
        <v>130.15</v>
      </c>
      <c r="M40" s="23">
        <v>126.23</v>
      </c>
      <c r="N40" s="23">
        <v>123.67</v>
      </c>
      <c r="O40" s="23">
        <v>126.28</v>
      </c>
      <c r="P40" s="23">
        <v>121.27</v>
      </c>
      <c r="Q40" s="23">
        <v>112.78</v>
      </c>
      <c r="R40" s="23">
        <v>118.38</v>
      </c>
      <c r="S40" s="23">
        <v>108.47</v>
      </c>
      <c r="T40" s="23" t="s">
        <v>69</v>
      </c>
      <c r="U40" s="23" t="s">
        <v>69</v>
      </c>
      <c r="V40" s="23" t="s">
        <v>69</v>
      </c>
      <c r="W40" s="23" t="s">
        <v>69</v>
      </c>
      <c r="X40" s="23" t="s">
        <v>69</v>
      </c>
      <c r="Y40" s="23" t="s">
        <v>69</v>
      </c>
      <c r="Z40" s="23" t="s">
        <v>69</v>
      </c>
      <c r="AA40" s="23" t="s">
        <v>69</v>
      </c>
      <c r="AB40" s="23" t="s">
        <v>69</v>
      </c>
    </row>
    <row r="41" spans="1:28">
      <c r="A41" s="23">
        <v>198301</v>
      </c>
      <c r="B41" s="23">
        <v>134.5</v>
      </c>
      <c r="C41" s="23">
        <v>147.21</v>
      </c>
      <c r="D41" s="23">
        <v>122.33</v>
      </c>
      <c r="E41" s="23">
        <v>138.13</v>
      </c>
      <c r="F41" s="23">
        <v>151.54</v>
      </c>
      <c r="G41" s="23">
        <v>124.77</v>
      </c>
      <c r="H41" s="23">
        <v>143.80000000000001</v>
      </c>
      <c r="I41" s="23">
        <v>165.76</v>
      </c>
      <c r="J41" s="23">
        <v>122.26</v>
      </c>
      <c r="K41" s="23">
        <v>131.18</v>
      </c>
      <c r="L41" s="23">
        <v>133.25</v>
      </c>
      <c r="M41" s="23">
        <v>128.65</v>
      </c>
      <c r="N41" s="23">
        <v>126.63</v>
      </c>
      <c r="O41" s="23">
        <v>129.6</v>
      </c>
      <c r="P41" s="23">
        <v>124.02</v>
      </c>
      <c r="Q41" s="23">
        <v>116.26</v>
      </c>
      <c r="R41" s="23">
        <v>122.35</v>
      </c>
      <c r="S41" s="23">
        <v>111.4</v>
      </c>
      <c r="T41" s="23" t="s">
        <v>69</v>
      </c>
      <c r="U41" s="23" t="s">
        <v>69</v>
      </c>
      <c r="V41" s="23" t="s">
        <v>69</v>
      </c>
      <c r="W41" s="23" t="s">
        <v>69</v>
      </c>
      <c r="X41" s="23" t="s">
        <v>69</v>
      </c>
      <c r="Y41" s="23" t="s">
        <v>69</v>
      </c>
      <c r="Z41" s="23" t="s">
        <v>69</v>
      </c>
      <c r="AA41" s="23" t="s">
        <v>69</v>
      </c>
      <c r="AB41" s="23" t="s">
        <v>69</v>
      </c>
    </row>
    <row r="42" spans="1:28">
      <c r="A42" s="23">
        <v>198302</v>
      </c>
      <c r="B42" s="23">
        <v>135.74</v>
      </c>
      <c r="C42" s="23">
        <v>149.19999999999999</v>
      </c>
      <c r="D42" s="23">
        <v>122.91</v>
      </c>
      <c r="E42" s="23">
        <v>139.27000000000001</v>
      </c>
      <c r="F42" s="23">
        <v>153.52000000000001</v>
      </c>
      <c r="G42" s="23">
        <v>125.21</v>
      </c>
      <c r="H42" s="23">
        <v>144.87</v>
      </c>
      <c r="I42" s="23">
        <v>167.6</v>
      </c>
      <c r="J42" s="23">
        <v>122.75</v>
      </c>
      <c r="K42" s="23">
        <v>132.4</v>
      </c>
      <c r="L42" s="23">
        <v>135.36000000000001</v>
      </c>
      <c r="M42" s="23">
        <v>129.03</v>
      </c>
      <c r="N42" s="23">
        <v>128.01</v>
      </c>
      <c r="O42" s="23">
        <v>131.66</v>
      </c>
      <c r="P42" s="23">
        <v>124.71</v>
      </c>
      <c r="Q42" s="23">
        <v>118.01</v>
      </c>
      <c r="R42" s="23">
        <v>124.31</v>
      </c>
      <c r="S42" s="23">
        <v>112.92</v>
      </c>
      <c r="T42" s="23" t="s">
        <v>69</v>
      </c>
      <c r="U42" s="23" t="s">
        <v>69</v>
      </c>
      <c r="V42" s="23" t="s">
        <v>69</v>
      </c>
      <c r="W42" s="23" t="s">
        <v>69</v>
      </c>
      <c r="X42" s="23" t="s">
        <v>69</v>
      </c>
      <c r="Y42" s="23" t="s">
        <v>69</v>
      </c>
      <c r="Z42" s="23" t="s">
        <v>69</v>
      </c>
      <c r="AA42" s="23" t="s">
        <v>69</v>
      </c>
      <c r="AB42" s="23" t="s">
        <v>69</v>
      </c>
    </row>
    <row r="43" spans="1:28">
      <c r="A43" s="23">
        <v>198303</v>
      </c>
      <c r="B43" s="23">
        <v>142.83000000000001</v>
      </c>
      <c r="C43" s="23">
        <v>156.96</v>
      </c>
      <c r="D43" s="23">
        <v>129.36000000000001</v>
      </c>
      <c r="E43" s="23">
        <v>146.47999999999999</v>
      </c>
      <c r="F43" s="23">
        <v>161.54</v>
      </c>
      <c r="G43" s="23">
        <v>131.63999999999999</v>
      </c>
      <c r="H43" s="23">
        <v>151.69</v>
      </c>
      <c r="I43" s="23">
        <v>175.32</v>
      </c>
      <c r="J43" s="23">
        <v>128.65</v>
      </c>
      <c r="K43" s="23">
        <v>140.13</v>
      </c>
      <c r="L43" s="23">
        <v>143.57</v>
      </c>
      <c r="M43" s="23">
        <v>136.27000000000001</v>
      </c>
      <c r="N43" s="23">
        <v>135.37</v>
      </c>
      <c r="O43" s="23">
        <v>139.25</v>
      </c>
      <c r="P43" s="23">
        <v>131.87</v>
      </c>
      <c r="Q43" s="23">
        <v>124.49</v>
      </c>
      <c r="R43" s="23">
        <v>130.61000000000001</v>
      </c>
      <c r="S43" s="23">
        <v>119.8</v>
      </c>
      <c r="T43" s="23" t="s">
        <v>69</v>
      </c>
      <c r="U43" s="23" t="s">
        <v>69</v>
      </c>
      <c r="V43" s="23" t="s">
        <v>69</v>
      </c>
      <c r="W43" s="23" t="s">
        <v>69</v>
      </c>
      <c r="X43" s="23" t="s">
        <v>69</v>
      </c>
      <c r="Y43" s="23" t="s">
        <v>69</v>
      </c>
      <c r="Z43" s="23" t="s">
        <v>69</v>
      </c>
      <c r="AA43" s="23" t="s">
        <v>69</v>
      </c>
      <c r="AB43" s="23" t="s">
        <v>69</v>
      </c>
    </row>
    <row r="44" spans="1:28">
      <c r="A44" s="23">
        <v>198304</v>
      </c>
      <c r="B44" s="23">
        <v>146.5</v>
      </c>
      <c r="C44" s="23">
        <v>159.41</v>
      </c>
      <c r="D44" s="23">
        <v>134.01</v>
      </c>
      <c r="E44" s="23">
        <v>149.75</v>
      </c>
      <c r="F44" s="23">
        <v>163.35</v>
      </c>
      <c r="G44" s="23">
        <v>135.99</v>
      </c>
      <c r="H44" s="23">
        <v>154.62</v>
      </c>
      <c r="I44" s="23">
        <v>177.24</v>
      </c>
      <c r="J44" s="23">
        <v>132.13999999999999</v>
      </c>
      <c r="K44" s="23">
        <v>143.86000000000001</v>
      </c>
      <c r="L44" s="23">
        <v>145.25</v>
      </c>
      <c r="M44" s="23">
        <v>141.91999999999999</v>
      </c>
      <c r="N44" s="23">
        <v>139.72</v>
      </c>
      <c r="O44" s="23">
        <v>142.02000000000001</v>
      </c>
      <c r="P44" s="23">
        <v>137.87</v>
      </c>
      <c r="Q44" s="23">
        <v>130.28</v>
      </c>
      <c r="R44" s="23">
        <v>135.6</v>
      </c>
      <c r="S44" s="23">
        <v>126.78</v>
      </c>
      <c r="T44" s="23" t="s">
        <v>69</v>
      </c>
      <c r="U44" s="23" t="s">
        <v>69</v>
      </c>
      <c r="V44" s="23" t="s">
        <v>69</v>
      </c>
      <c r="W44" s="23" t="s">
        <v>69</v>
      </c>
      <c r="X44" s="23" t="s">
        <v>69</v>
      </c>
      <c r="Y44" s="23" t="s">
        <v>69</v>
      </c>
      <c r="Z44" s="23" t="s">
        <v>69</v>
      </c>
      <c r="AA44" s="23" t="s">
        <v>69</v>
      </c>
      <c r="AB44" s="23" t="s">
        <v>69</v>
      </c>
    </row>
    <row r="45" spans="1:28">
      <c r="A45" s="23">
        <v>198305</v>
      </c>
      <c r="B45" s="23">
        <v>147.75</v>
      </c>
      <c r="C45" s="23">
        <v>157.12</v>
      </c>
      <c r="D45" s="23">
        <v>138.22</v>
      </c>
      <c r="E45" s="23">
        <v>150.66</v>
      </c>
      <c r="F45" s="23">
        <v>160.34</v>
      </c>
      <c r="G45" s="23">
        <v>139.97</v>
      </c>
      <c r="H45" s="23">
        <v>153.69999999999999</v>
      </c>
      <c r="I45" s="23">
        <v>172.77</v>
      </c>
      <c r="J45" s="23">
        <v>133.71</v>
      </c>
      <c r="K45" s="23">
        <v>147.12</v>
      </c>
      <c r="L45" s="23">
        <v>143.88999999999999</v>
      </c>
      <c r="M45" s="23">
        <v>149.53</v>
      </c>
      <c r="N45" s="23">
        <v>142.91999999999999</v>
      </c>
      <c r="O45" s="23">
        <v>141.4</v>
      </c>
      <c r="P45" s="23">
        <v>145.05000000000001</v>
      </c>
      <c r="Q45" s="23">
        <v>133.32</v>
      </c>
      <c r="R45" s="23">
        <v>136.44999999999999</v>
      </c>
      <c r="S45" s="23">
        <v>132.75</v>
      </c>
      <c r="T45" s="23" t="s">
        <v>69</v>
      </c>
      <c r="U45" s="23" t="s">
        <v>69</v>
      </c>
      <c r="V45" s="23" t="s">
        <v>69</v>
      </c>
      <c r="W45" s="23" t="s">
        <v>69</v>
      </c>
      <c r="X45" s="23" t="s">
        <v>69</v>
      </c>
      <c r="Y45" s="23" t="s">
        <v>69</v>
      </c>
      <c r="Z45" s="23" t="s">
        <v>69</v>
      </c>
      <c r="AA45" s="23" t="s">
        <v>69</v>
      </c>
      <c r="AB45" s="23" t="s">
        <v>69</v>
      </c>
    </row>
    <row r="46" spans="1:28">
      <c r="A46" s="23">
        <v>198306</v>
      </c>
      <c r="B46" s="23">
        <v>152.47</v>
      </c>
      <c r="C46" s="23">
        <v>160.1</v>
      </c>
      <c r="D46" s="23">
        <v>144.35</v>
      </c>
      <c r="E46" s="23">
        <v>155.91</v>
      </c>
      <c r="F46" s="23">
        <v>163.63</v>
      </c>
      <c r="G46" s="23">
        <v>146.63999999999999</v>
      </c>
      <c r="H46" s="23">
        <v>159.93</v>
      </c>
      <c r="I46" s="23">
        <v>176.92</v>
      </c>
      <c r="J46" s="23">
        <v>141.1</v>
      </c>
      <c r="K46" s="23">
        <v>151.12</v>
      </c>
      <c r="L46" s="23">
        <v>146.18</v>
      </c>
      <c r="M46" s="23">
        <v>155.13</v>
      </c>
      <c r="N46" s="23">
        <v>146.32</v>
      </c>
      <c r="O46" s="23">
        <v>143.43</v>
      </c>
      <c r="P46" s="23">
        <v>149.88</v>
      </c>
      <c r="Q46" s="23">
        <v>135.33000000000001</v>
      </c>
      <c r="R46" s="23">
        <v>137.94999999999999</v>
      </c>
      <c r="S46" s="23">
        <v>135.47999999999999</v>
      </c>
      <c r="T46" s="23" t="s">
        <v>69</v>
      </c>
      <c r="U46" s="23" t="s">
        <v>69</v>
      </c>
      <c r="V46" s="23" t="s">
        <v>69</v>
      </c>
      <c r="W46" s="23" t="s">
        <v>69</v>
      </c>
      <c r="X46" s="23" t="s">
        <v>69</v>
      </c>
      <c r="Y46" s="23" t="s">
        <v>69</v>
      </c>
      <c r="Z46" s="23" t="s">
        <v>69</v>
      </c>
      <c r="AA46" s="23" t="s">
        <v>69</v>
      </c>
      <c r="AB46" s="23" t="s">
        <v>69</v>
      </c>
    </row>
    <row r="47" spans="1:28">
      <c r="A47" s="23">
        <v>198307</v>
      </c>
      <c r="B47" s="23">
        <v>155.04</v>
      </c>
      <c r="C47" s="23">
        <v>162.07</v>
      </c>
      <c r="D47" s="23">
        <v>147.4</v>
      </c>
      <c r="E47" s="23">
        <v>157.65</v>
      </c>
      <c r="F47" s="23">
        <v>164.57</v>
      </c>
      <c r="G47" s="23">
        <v>148.97</v>
      </c>
      <c r="H47" s="23">
        <v>160.35</v>
      </c>
      <c r="I47" s="23">
        <v>176.65</v>
      </c>
      <c r="J47" s="23">
        <v>142</v>
      </c>
      <c r="K47" s="23">
        <v>154.54</v>
      </c>
      <c r="L47" s="23">
        <v>148.44</v>
      </c>
      <c r="M47" s="23">
        <v>159.62</v>
      </c>
      <c r="N47" s="23">
        <v>150.81</v>
      </c>
      <c r="O47" s="23">
        <v>147</v>
      </c>
      <c r="P47" s="23">
        <v>155.34</v>
      </c>
      <c r="Q47" s="23">
        <v>142.27000000000001</v>
      </c>
      <c r="R47" s="23">
        <v>144.12</v>
      </c>
      <c r="S47" s="23">
        <v>143.59</v>
      </c>
      <c r="T47" s="23" t="s">
        <v>69</v>
      </c>
      <c r="U47" s="23" t="s">
        <v>69</v>
      </c>
      <c r="V47" s="23" t="s">
        <v>69</v>
      </c>
      <c r="W47" s="23" t="s">
        <v>69</v>
      </c>
      <c r="X47" s="23" t="s">
        <v>69</v>
      </c>
      <c r="Y47" s="23" t="s">
        <v>69</v>
      </c>
      <c r="Z47" s="23" t="s">
        <v>69</v>
      </c>
      <c r="AA47" s="23" t="s">
        <v>69</v>
      </c>
      <c r="AB47" s="23" t="s">
        <v>69</v>
      </c>
    </row>
    <row r="48" spans="1:28">
      <c r="A48" s="23">
        <v>198308</v>
      </c>
      <c r="B48" s="23">
        <v>158.38</v>
      </c>
      <c r="C48" s="23">
        <v>164.9</v>
      </c>
      <c r="D48" s="23">
        <v>151.12</v>
      </c>
      <c r="E48" s="23">
        <v>160.59</v>
      </c>
      <c r="F48" s="23">
        <v>166.96</v>
      </c>
      <c r="G48" s="23">
        <v>152.29</v>
      </c>
      <c r="H48" s="23">
        <v>161.11000000000001</v>
      </c>
      <c r="I48" s="23">
        <v>177.82</v>
      </c>
      <c r="J48" s="23">
        <v>142.41999999999999</v>
      </c>
      <c r="K48" s="23">
        <v>160.30000000000001</v>
      </c>
      <c r="L48" s="23">
        <v>152.13</v>
      </c>
      <c r="M48" s="23">
        <v>167.32</v>
      </c>
      <c r="N48" s="23">
        <v>156.47</v>
      </c>
      <c r="O48" s="23">
        <v>150.97999999999999</v>
      </c>
      <c r="P48" s="23">
        <v>162.77000000000001</v>
      </c>
      <c r="Q48" s="23">
        <v>147.69</v>
      </c>
      <c r="R48" s="23">
        <v>148.71</v>
      </c>
      <c r="S48" s="23">
        <v>150.25</v>
      </c>
      <c r="T48" s="23" t="s">
        <v>69</v>
      </c>
      <c r="U48" s="23" t="s">
        <v>69</v>
      </c>
      <c r="V48" s="23" t="s">
        <v>69</v>
      </c>
      <c r="W48" s="23" t="s">
        <v>69</v>
      </c>
      <c r="X48" s="23" t="s">
        <v>69</v>
      </c>
      <c r="Y48" s="23" t="s">
        <v>69</v>
      </c>
      <c r="Z48" s="23" t="s">
        <v>69</v>
      </c>
      <c r="AA48" s="23" t="s">
        <v>69</v>
      </c>
      <c r="AB48" s="23" t="s">
        <v>69</v>
      </c>
    </row>
    <row r="49" spans="1:28">
      <c r="A49" s="23">
        <v>198309</v>
      </c>
      <c r="B49" s="23">
        <v>162.26</v>
      </c>
      <c r="C49" s="23">
        <v>169.4</v>
      </c>
      <c r="D49" s="23">
        <v>154.44999999999999</v>
      </c>
      <c r="E49" s="23">
        <v>165.18</v>
      </c>
      <c r="F49" s="23">
        <v>172.3</v>
      </c>
      <c r="G49" s="23">
        <v>156.19999999999999</v>
      </c>
      <c r="H49" s="23">
        <v>168.65</v>
      </c>
      <c r="I49" s="23">
        <v>185.91</v>
      </c>
      <c r="J49" s="23">
        <v>149.25</v>
      </c>
      <c r="K49" s="23">
        <v>161.13999999999999</v>
      </c>
      <c r="L49" s="23">
        <v>154.35</v>
      </c>
      <c r="M49" s="23">
        <v>166.86</v>
      </c>
      <c r="N49" s="23">
        <v>157.12</v>
      </c>
      <c r="O49" s="23">
        <v>152.69999999999999</v>
      </c>
      <c r="P49" s="23">
        <v>162.32</v>
      </c>
      <c r="Q49" s="23">
        <v>147.87</v>
      </c>
      <c r="R49" s="23">
        <v>149.43</v>
      </c>
      <c r="S49" s="23">
        <v>149.72</v>
      </c>
      <c r="T49" s="23" t="s">
        <v>69</v>
      </c>
      <c r="U49" s="23" t="s">
        <v>69</v>
      </c>
      <c r="V49" s="23" t="s">
        <v>69</v>
      </c>
      <c r="W49" s="23" t="s">
        <v>69</v>
      </c>
      <c r="X49" s="23" t="s">
        <v>69</v>
      </c>
      <c r="Y49" s="23" t="s">
        <v>69</v>
      </c>
      <c r="Z49" s="23" t="s">
        <v>69</v>
      </c>
      <c r="AA49" s="23" t="s">
        <v>69</v>
      </c>
      <c r="AB49" s="23" t="s">
        <v>69</v>
      </c>
    </row>
    <row r="50" spans="1:28">
      <c r="A50" s="23">
        <v>198310</v>
      </c>
      <c r="B50" s="23">
        <v>160.82</v>
      </c>
      <c r="C50" s="23">
        <v>169.69</v>
      </c>
      <c r="D50" s="23">
        <v>151.57</v>
      </c>
      <c r="E50" s="23">
        <v>163.30000000000001</v>
      </c>
      <c r="F50" s="23">
        <v>172.15</v>
      </c>
      <c r="G50" s="23">
        <v>153.01</v>
      </c>
      <c r="H50" s="23">
        <v>166.2</v>
      </c>
      <c r="I50" s="23">
        <v>185.74</v>
      </c>
      <c r="J50" s="23">
        <v>145.35</v>
      </c>
      <c r="K50" s="23">
        <v>159.97</v>
      </c>
      <c r="L50" s="23">
        <v>154.22</v>
      </c>
      <c r="M50" s="23">
        <v>164.72</v>
      </c>
      <c r="N50" s="23">
        <v>156.54</v>
      </c>
      <c r="O50" s="23">
        <v>153.32</v>
      </c>
      <c r="P50" s="23">
        <v>160.51</v>
      </c>
      <c r="Q50" s="23">
        <v>148.66999999999999</v>
      </c>
      <c r="R50" s="23">
        <v>151.54</v>
      </c>
      <c r="S50" s="23">
        <v>148.83000000000001</v>
      </c>
      <c r="T50" s="23" t="s">
        <v>69</v>
      </c>
      <c r="U50" s="23" t="s">
        <v>69</v>
      </c>
      <c r="V50" s="23" t="s">
        <v>69</v>
      </c>
      <c r="W50" s="23" t="s">
        <v>69</v>
      </c>
      <c r="X50" s="23" t="s">
        <v>69</v>
      </c>
      <c r="Y50" s="23" t="s">
        <v>69</v>
      </c>
      <c r="Z50" s="23" t="s">
        <v>69</v>
      </c>
      <c r="AA50" s="23" t="s">
        <v>69</v>
      </c>
      <c r="AB50" s="23" t="s">
        <v>69</v>
      </c>
    </row>
    <row r="51" spans="1:28">
      <c r="A51" s="23">
        <v>198311</v>
      </c>
      <c r="B51" s="23">
        <v>161.15</v>
      </c>
      <c r="C51" s="23">
        <v>168.22</v>
      </c>
      <c r="D51" s="23">
        <v>153.41</v>
      </c>
      <c r="E51" s="23">
        <v>163.18</v>
      </c>
      <c r="F51" s="23">
        <v>170.05</v>
      </c>
      <c r="G51" s="23">
        <v>154.43</v>
      </c>
      <c r="H51" s="23">
        <v>165.52</v>
      </c>
      <c r="I51" s="23">
        <v>182.42</v>
      </c>
      <c r="J51" s="23">
        <v>146.51</v>
      </c>
      <c r="K51" s="23">
        <v>160.55000000000001</v>
      </c>
      <c r="L51" s="23">
        <v>153.5</v>
      </c>
      <c r="M51" s="23">
        <v>166.52</v>
      </c>
      <c r="N51" s="23">
        <v>157.78</v>
      </c>
      <c r="O51" s="23">
        <v>153.24</v>
      </c>
      <c r="P51" s="23">
        <v>163.11000000000001</v>
      </c>
      <c r="Q51" s="23">
        <v>151.43</v>
      </c>
      <c r="R51" s="23">
        <v>152.72999999999999</v>
      </c>
      <c r="S51" s="23">
        <v>153.69999999999999</v>
      </c>
      <c r="T51" s="23" t="s">
        <v>69</v>
      </c>
      <c r="U51" s="23" t="s">
        <v>69</v>
      </c>
      <c r="V51" s="23" t="s">
        <v>69</v>
      </c>
      <c r="W51" s="23" t="s">
        <v>69</v>
      </c>
      <c r="X51" s="23" t="s">
        <v>69</v>
      </c>
      <c r="Y51" s="23" t="s">
        <v>69</v>
      </c>
      <c r="Z51" s="23" t="s">
        <v>69</v>
      </c>
      <c r="AA51" s="23" t="s">
        <v>69</v>
      </c>
      <c r="AB51" s="23" t="s">
        <v>69</v>
      </c>
    </row>
    <row r="52" spans="1:28">
      <c r="A52" s="23">
        <v>198312</v>
      </c>
      <c r="B52" s="23">
        <v>172.3</v>
      </c>
      <c r="C52" s="23">
        <v>180.15</v>
      </c>
      <c r="D52" s="23">
        <v>163.77000000000001</v>
      </c>
      <c r="E52" s="23">
        <v>175.09</v>
      </c>
      <c r="F52" s="23">
        <v>183.08</v>
      </c>
      <c r="G52" s="23">
        <v>165.23</v>
      </c>
      <c r="H52" s="23">
        <v>178.88</v>
      </c>
      <c r="I52" s="23">
        <v>198.69</v>
      </c>
      <c r="J52" s="23">
        <v>157.28</v>
      </c>
      <c r="K52" s="23">
        <v>170.66</v>
      </c>
      <c r="L52" s="23">
        <v>162.72999999999999</v>
      </c>
      <c r="M52" s="23">
        <v>177.4</v>
      </c>
      <c r="N52" s="23">
        <v>167</v>
      </c>
      <c r="O52" s="23">
        <v>161.69</v>
      </c>
      <c r="P52" s="23">
        <v>173.16</v>
      </c>
      <c r="Q52" s="23">
        <v>158.62</v>
      </c>
      <c r="R52" s="23">
        <v>159.61000000000001</v>
      </c>
      <c r="S52" s="23">
        <v>161.47</v>
      </c>
      <c r="T52" s="23" t="s">
        <v>69</v>
      </c>
      <c r="U52" s="23" t="s">
        <v>69</v>
      </c>
      <c r="V52" s="23" t="s">
        <v>69</v>
      </c>
      <c r="W52" s="23" t="s">
        <v>69</v>
      </c>
      <c r="X52" s="23" t="s">
        <v>69</v>
      </c>
      <c r="Y52" s="23" t="s">
        <v>69</v>
      </c>
      <c r="Z52" s="23" t="s">
        <v>69</v>
      </c>
      <c r="AA52" s="23" t="s">
        <v>69</v>
      </c>
      <c r="AB52" s="23" t="s">
        <v>69</v>
      </c>
    </row>
    <row r="53" spans="1:28">
      <c r="A53" s="23">
        <v>198401</v>
      </c>
      <c r="B53" s="23">
        <v>180.13</v>
      </c>
      <c r="C53" s="23">
        <v>187.89</v>
      </c>
      <c r="D53" s="23">
        <v>171.64</v>
      </c>
      <c r="E53" s="23">
        <v>182.87</v>
      </c>
      <c r="F53" s="23">
        <v>190.96</v>
      </c>
      <c r="G53" s="23">
        <v>172.8</v>
      </c>
      <c r="H53" s="23">
        <v>186.05</v>
      </c>
      <c r="I53" s="23">
        <v>206.52</v>
      </c>
      <c r="J53" s="23">
        <v>163.69</v>
      </c>
      <c r="K53" s="23">
        <v>179.27</v>
      </c>
      <c r="L53" s="23">
        <v>170.57</v>
      </c>
      <c r="M53" s="23">
        <v>186.77</v>
      </c>
      <c r="N53" s="23">
        <v>175.44</v>
      </c>
      <c r="O53" s="23">
        <v>169.29</v>
      </c>
      <c r="P53" s="23">
        <v>182.19</v>
      </c>
      <c r="Q53" s="23">
        <v>166.76</v>
      </c>
      <c r="R53" s="23">
        <v>166.39</v>
      </c>
      <c r="S53" s="23">
        <v>171.44</v>
      </c>
      <c r="T53" s="23" t="s">
        <v>69</v>
      </c>
      <c r="U53" s="23" t="s">
        <v>69</v>
      </c>
      <c r="V53" s="23" t="s">
        <v>69</v>
      </c>
      <c r="W53" s="23" t="s">
        <v>69</v>
      </c>
      <c r="X53" s="23" t="s">
        <v>69</v>
      </c>
      <c r="Y53" s="23" t="s">
        <v>69</v>
      </c>
      <c r="Z53" s="23" t="s">
        <v>69</v>
      </c>
      <c r="AA53" s="23" t="s">
        <v>69</v>
      </c>
      <c r="AB53" s="23" t="s">
        <v>69</v>
      </c>
    </row>
    <row r="54" spans="1:28">
      <c r="A54" s="23">
        <v>198402</v>
      </c>
      <c r="B54" s="23">
        <v>178.44</v>
      </c>
      <c r="C54" s="23">
        <v>187.14</v>
      </c>
      <c r="D54" s="23">
        <v>169.04</v>
      </c>
      <c r="E54" s="23">
        <v>180.44</v>
      </c>
      <c r="F54" s="23">
        <v>189.7</v>
      </c>
      <c r="G54" s="23">
        <v>169.29</v>
      </c>
      <c r="H54" s="23">
        <v>180.9</v>
      </c>
      <c r="I54" s="23">
        <v>202.71</v>
      </c>
      <c r="J54" s="23">
        <v>157.56</v>
      </c>
      <c r="K54" s="23">
        <v>180.43</v>
      </c>
      <c r="L54" s="23">
        <v>172.25</v>
      </c>
      <c r="M54" s="23">
        <v>187.32</v>
      </c>
      <c r="N54" s="23">
        <v>176.91</v>
      </c>
      <c r="O54" s="23">
        <v>170.99</v>
      </c>
      <c r="P54" s="23">
        <v>183.4</v>
      </c>
      <c r="Q54" s="23">
        <v>168.94</v>
      </c>
      <c r="R54" s="23">
        <v>168.11</v>
      </c>
      <c r="S54" s="23">
        <v>174.2</v>
      </c>
      <c r="T54" s="23" t="s">
        <v>69</v>
      </c>
      <c r="U54" s="23" t="s">
        <v>69</v>
      </c>
      <c r="V54" s="23" t="s">
        <v>69</v>
      </c>
      <c r="W54" s="23" t="s">
        <v>69</v>
      </c>
      <c r="X54" s="23" t="s">
        <v>69</v>
      </c>
      <c r="Y54" s="23" t="s">
        <v>69</v>
      </c>
      <c r="Z54" s="23" t="s">
        <v>69</v>
      </c>
      <c r="AA54" s="23" t="s">
        <v>69</v>
      </c>
      <c r="AB54" s="23" t="s">
        <v>69</v>
      </c>
    </row>
    <row r="55" spans="1:28">
      <c r="A55" s="23">
        <v>198403</v>
      </c>
      <c r="B55" s="23">
        <v>196.62</v>
      </c>
      <c r="C55" s="23">
        <v>209.47</v>
      </c>
      <c r="D55" s="23">
        <v>183.1</v>
      </c>
      <c r="E55" s="23">
        <v>200.66</v>
      </c>
      <c r="F55" s="23">
        <v>214.72</v>
      </c>
      <c r="G55" s="23">
        <v>184.68</v>
      </c>
      <c r="H55" s="23">
        <v>201.57</v>
      </c>
      <c r="I55" s="23">
        <v>229.72</v>
      </c>
      <c r="J55" s="23">
        <v>172.31</v>
      </c>
      <c r="K55" s="23">
        <v>200.12</v>
      </c>
      <c r="L55" s="23">
        <v>194.65</v>
      </c>
      <c r="M55" s="23">
        <v>203.68</v>
      </c>
      <c r="N55" s="23">
        <v>192.9</v>
      </c>
      <c r="O55" s="23">
        <v>189.14</v>
      </c>
      <c r="P55" s="23">
        <v>196.9</v>
      </c>
      <c r="Q55" s="23">
        <v>176.53</v>
      </c>
      <c r="R55" s="23">
        <v>176.62</v>
      </c>
      <c r="S55" s="23">
        <v>180.92</v>
      </c>
      <c r="T55" s="23" t="s">
        <v>69</v>
      </c>
      <c r="U55" s="23" t="s">
        <v>69</v>
      </c>
      <c r="V55" s="23" t="s">
        <v>69</v>
      </c>
      <c r="W55" s="23" t="s">
        <v>69</v>
      </c>
      <c r="X55" s="23" t="s">
        <v>69</v>
      </c>
      <c r="Y55" s="23" t="s">
        <v>69</v>
      </c>
      <c r="Z55" s="23" t="s">
        <v>69</v>
      </c>
      <c r="AA55" s="23" t="s">
        <v>69</v>
      </c>
      <c r="AB55" s="23" t="s">
        <v>69</v>
      </c>
    </row>
    <row r="56" spans="1:28">
      <c r="A56" s="23">
        <v>198404</v>
      </c>
      <c r="B56" s="23">
        <v>195.06</v>
      </c>
      <c r="C56" s="23">
        <v>209.15</v>
      </c>
      <c r="D56" s="23">
        <v>180.35</v>
      </c>
      <c r="E56" s="23">
        <v>198.72</v>
      </c>
      <c r="F56" s="23">
        <v>213.8</v>
      </c>
      <c r="G56" s="23">
        <v>181.79</v>
      </c>
      <c r="H56" s="23">
        <v>197.89</v>
      </c>
      <c r="I56" s="23">
        <v>225.26</v>
      </c>
      <c r="J56" s="23">
        <v>169.38</v>
      </c>
      <c r="K56" s="23">
        <v>200.47</v>
      </c>
      <c r="L56" s="23">
        <v>197.81</v>
      </c>
      <c r="M56" s="23">
        <v>200.86</v>
      </c>
      <c r="N56" s="23">
        <v>193.27</v>
      </c>
      <c r="O56" s="23">
        <v>192.12</v>
      </c>
      <c r="P56" s="23">
        <v>194.28</v>
      </c>
      <c r="Q56" s="23">
        <v>176.97</v>
      </c>
      <c r="R56" s="23">
        <v>179.2</v>
      </c>
      <c r="S56" s="23">
        <v>178.86</v>
      </c>
      <c r="T56" s="23" t="s">
        <v>69</v>
      </c>
      <c r="U56" s="23" t="s">
        <v>69</v>
      </c>
      <c r="V56" s="23" t="s">
        <v>69</v>
      </c>
      <c r="W56" s="23" t="s">
        <v>69</v>
      </c>
      <c r="X56" s="23" t="s">
        <v>69</v>
      </c>
      <c r="Y56" s="23" t="s">
        <v>69</v>
      </c>
      <c r="Z56" s="23" t="s">
        <v>69</v>
      </c>
      <c r="AA56" s="23" t="s">
        <v>69</v>
      </c>
      <c r="AB56" s="23" t="s">
        <v>69</v>
      </c>
    </row>
    <row r="57" spans="1:28">
      <c r="A57" s="23">
        <v>198405</v>
      </c>
      <c r="B57" s="23">
        <v>176.24</v>
      </c>
      <c r="C57" s="23">
        <v>190.81</v>
      </c>
      <c r="D57" s="23">
        <v>161.16999999999999</v>
      </c>
      <c r="E57" s="23">
        <v>178.61</v>
      </c>
      <c r="F57" s="23">
        <v>193.89</v>
      </c>
      <c r="G57" s="23">
        <v>161.76</v>
      </c>
      <c r="H57" s="23">
        <v>176.12</v>
      </c>
      <c r="I57" s="23">
        <v>202.67</v>
      </c>
      <c r="J57" s="23">
        <v>148.91</v>
      </c>
      <c r="K57" s="23">
        <v>182.49</v>
      </c>
      <c r="L57" s="23">
        <v>181.22</v>
      </c>
      <c r="M57" s="23">
        <v>181.52</v>
      </c>
      <c r="N57" s="23">
        <v>177.06</v>
      </c>
      <c r="O57" s="23">
        <v>177.52</v>
      </c>
      <c r="P57" s="23">
        <v>176.26</v>
      </c>
      <c r="Q57" s="23">
        <v>164.8</v>
      </c>
      <c r="R57" s="23">
        <v>169.12</v>
      </c>
      <c r="S57" s="23">
        <v>163.95</v>
      </c>
      <c r="T57" s="23" t="s">
        <v>69</v>
      </c>
      <c r="U57" s="23" t="s">
        <v>69</v>
      </c>
      <c r="V57" s="23" t="s">
        <v>69</v>
      </c>
      <c r="W57" s="23" t="s">
        <v>69</v>
      </c>
      <c r="X57" s="23" t="s">
        <v>69</v>
      </c>
      <c r="Y57" s="23" t="s">
        <v>69</v>
      </c>
      <c r="Z57" s="23" t="s">
        <v>69</v>
      </c>
      <c r="AA57" s="23" t="s">
        <v>69</v>
      </c>
      <c r="AB57" s="23" t="s">
        <v>69</v>
      </c>
    </row>
    <row r="58" spans="1:28">
      <c r="A58" s="23">
        <v>198406</v>
      </c>
      <c r="B58" s="23">
        <v>180.77</v>
      </c>
      <c r="C58" s="23">
        <v>195.74</v>
      </c>
      <c r="D58" s="23">
        <v>165.29</v>
      </c>
      <c r="E58" s="23">
        <v>183.32</v>
      </c>
      <c r="F58" s="23">
        <v>198.66</v>
      </c>
      <c r="G58" s="23">
        <v>166.35</v>
      </c>
      <c r="H58" s="23">
        <v>180.34</v>
      </c>
      <c r="I58" s="23">
        <v>206.46</v>
      </c>
      <c r="J58" s="23">
        <v>153.37</v>
      </c>
      <c r="K58" s="23">
        <v>187.85</v>
      </c>
      <c r="L58" s="23">
        <v>187.06</v>
      </c>
      <c r="M58" s="23">
        <v>186.29</v>
      </c>
      <c r="N58" s="23">
        <v>181.9</v>
      </c>
      <c r="O58" s="23">
        <v>183.27</v>
      </c>
      <c r="P58" s="23">
        <v>180.06</v>
      </c>
      <c r="Q58" s="23">
        <v>168.44</v>
      </c>
      <c r="R58" s="23">
        <v>174.67</v>
      </c>
      <c r="S58" s="23">
        <v>165.48</v>
      </c>
      <c r="T58" s="23" t="s">
        <v>69</v>
      </c>
      <c r="U58" s="23" t="s">
        <v>69</v>
      </c>
      <c r="V58" s="23" t="s">
        <v>69</v>
      </c>
      <c r="W58" s="23" t="s">
        <v>69</v>
      </c>
      <c r="X58" s="23" t="s">
        <v>69</v>
      </c>
      <c r="Y58" s="23" t="s">
        <v>69</v>
      </c>
      <c r="Z58" s="23" t="s">
        <v>69</v>
      </c>
      <c r="AA58" s="23" t="s">
        <v>69</v>
      </c>
      <c r="AB58" s="23" t="s">
        <v>69</v>
      </c>
    </row>
    <row r="59" spans="1:28">
      <c r="A59" s="23">
        <v>198407</v>
      </c>
      <c r="B59" s="23">
        <v>174.13</v>
      </c>
      <c r="C59" s="23">
        <v>188.92</v>
      </c>
      <c r="D59" s="23">
        <v>158.85</v>
      </c>
      <c r="E59" s="23">
        <v>175.73</v>
      </c>
      <c r="F59" s="23">
        <v>190.69</v>
      </c>
      <c r="G59" s="23">
        <v>159.24</v>
      </c>
      <c r="H59" s="23">
        <v>172.49</v>
      </c>
      <c r="I59" s="23">
        <v>197.92</v>
      </c>
      <c r="J59" s="23">
        <v>146.33000000000001</v>
      </c>
      <c r="K59" s="23">
        <v>180.59</v>
      </c>
      <c r="L59" s="23">
        <v>179.84</v>
      </c>
      <c r="M59" s="23">
        <v>179.08</v>
      </c>
      <c r="N59" s="23">
        <v>176.32</v>
      </c>
      <c r="O59" s="23">
        <v>177.95</v>
      </c>
      <c r="P59" s="23">
        <v>174.2</v>
      </c>
      <c r="Q59" s="23">
        <v>166.68</v>
      </c>
      <c r="R59" s="23">
        <v>173.66</v>
      </c>
      <c r="S59" s="23">
        <v>162.80000000000001</v>
      </c>
      <c r="T59" s="23" t="s">
        <v>69</v>
      </c>
      <c r="U59" s="23" t="s">
        <v>69</v>
      </c>
      <c r="V59" s="23" t="s">
        <v>69</v>
      </c>
      <c r="W59" s="23" t="s">
        <v>69</v>
      </c>
      <c r="X59" s="23" t="s">
        <v>69</v>
      </c>
      <c r="Y59" s="23" t="s">
        <v>69</v>
      </c>
      <c r="Z59" s="23" t="s">
        <v>69</v>
      </c>
      <c r="AA59" s="23" t="s">
        <v>69</v>
      </c>
      <c r="AB59" s="23" t="s">
        <v>69</v>
      </c>
    </row>
    <row r="60" spans="1:28">
      <c r="A60" s="23">
        <v>198408</v>
      </c>
      <c r="B60" s="23">
        <v>186.69</v>
      </c>
      <c r="C60" s="23">
        <v>198.01</v>
      </c>
      <c r="D60" s="23">
        <v>174.68</v>
      </c>
      <c r="E60" s="23">
        <v>188.6</v>
      </c>
      <c r="F60" s="23">
        <v>200.28</v>
      </c>
      <c r="G60" s="23">
        <v>175.03</v>
      </c>
      <c r="H60" s="23">
        <v>186.02</v>
      </c>
      <c r="I60" s="23">
        <v>210.34</v>
      </c>
      <c r="J60" s="23">
        <v>160.4</v>
      </c>
      <c r="K60" s="23">
        <v>192.63</v>
      </c>
      <c r="L60" s="23">
        <v>186.06</v>
      </c>
      <c r="M60" s="23">
        <v>197.51</v>
      </c>
      <c r="N60" s="23">
        <v>188.05</v>
      </c>
      <c r="O60" s="23">
        <v>184.21</v>
      </c>
      <c r="P60" s="23">
        <v>192.12</v>
      </c>
      <c r="Q60" s="23">
        <v>177.7</v>
      </c>
      <c r="R60" s="23">
        <v>180.01</v>
      </c>
      <c r="S60" s="23">
        <v>179.5</v>
      </c>
      <c r="T60" s="23" t="s">
        <v>69</v>
      </c>
      <c r="U60" s="23" t="s">
        <v>69</v>
      </c>
      <c r="V60" s="23" t="s">
        <v>69</v>
      </c>
      <c r="W60" s="23" t="s">
        <v>69</v>
      </c>
      <c r="X60" s="23" t="s">
        <v>69</v>
      </c>
      <c r="Y60" s="23" t="s">
        <v>69</v>
      </c>
      <c r="Z60" s="23" t="s">
        <v>69</v>
      </c>
      <c r="AA60" s="23" t="s">
        <v>69</v>
      </c>
      <c r="AB60" s="23" t="s">
        <v>69</v>
      </c>
    </row>
    <row r="61" spans="1:28">
      <c r="A61" s="23">
        <v>198409</v>
      </c>
      <c r="B61" s="23">
        <v>189.12</v>
      </c>
      <c r="C61" s="23">
        <v>197.61</v>
      </c>
      <c r="D61" s="23">
        <v>179.83</v>
      </c>
      <c r="E61" s="23">
        <v>191.36</v>
      </c>
      <c r="F61" s="23">
        <v>200.38</v>
      </c>
      <c r="G61" s="23">
        <v>180.26</v>
      </c>
      <c r="H61" s="23">
        <v>189.38</v>
      </c>
      <c r="I61" s="23">
        <v>210.94</v>
      </c>
      <c r="J61" s="23">
        <v>165.97</v>
      </c>
      <c r="K61" s="23">
        <v>194.6</v>
      </c>
      <c r="L61" s="23">
        <v>185.58</v>
      </c>
      <c r="M61" s="23">
        <v>202.23</v>
      </c>
      <c r="N61" s="23">
        <v>189.62</v>
      </c>
      <c r="O61" s="23">
        <v>183</v>
      </c>
      <c r="P61" s="23">
        <v>196.85</v>
      </c>
      <c r="Q61" s="23">
        <v>178.4</v>
      </c>
      <c r="R61" s="23">
        <v>177.19</v>
      </c>
      <c r="S61" s="23">
        <v>184.31</v>
      </c>
      <c r="T61" s="23" t="s">
        <v>69</v>
      </c>
      <c r="U61" s="23" t="s">
        <v>69</v>
      </c>
      <c r="V61" s="23" t="s">
        <v>69</v>
      </c>
      <c r="W61" s="23" t="s">
        <v>69</v>
      </c>
      <c r="X61" s="23" t="s">
        <v>69</v>
      </c>
      <c r="Y61" s="23" t="s">
        <v>69</v>
      </c>
      <c r="Z61" s="23" t="s">
        <v>69</v>
      </c>
      <c r="AA61" s="23" t="s">
        <v>69</v>
      </c>
      <c r="AB61" s="23" t="s">
        <v>69</v>
      </c>
    </row>
    <row r="62" spans="1:28">
      <c r="A62" s="23">
        <v>198410</v>
      </c>
      <c r="B62" s="23">
        <v>196.2</v>
      </c>
      <c r="C62" s="23">
        <v>205.97</v>
      </c>
      <c r="D62" s="23">
        <v>185.63</v>
      </c>
      <c r="E62" s="23">
        <v>198.45</v>
      </c>
      <c r="F62" s="23">
        <v>208.63</v>
      </c>
      <c r="G62" s="23">
        <v>186.15</v>
      </c>
      <c r="H62" s="23">
        <v>194.66</v>
      </c>
      <c r="I62" s="23">
        <v>217.85</v>
      </c>
      <c r="J62" s="23">
        <v>169.75</v>
      </c>
      <c r="K62" s="23">
        <v>204.08</v>
      </c>
      <c r="L62" s="23">
        <v>195.25</v>
      </c>
      <c r="M62" s="23">
        <v>211.37</v>
      </c>
      <c r="N62" s="23">
        <v>198.37</v>
      </c>
      <c r="O62" s="23">
        <v>192.34</v>
      </c>
      <c r="P62" s="23">
        <v>204.92</v>
      </c>
      <c r="Q62" s="23">
        <v>185.49</v>
      </c>
      <c r="R62" s="23">
        <v>185.8</v>
      </c>
      <c r="S62" s="23">
        <v>189.83</v>
      </c>
      <c r="T62" s="23" t="s">
        <v>69</v>
      </c>
      <c r="U62" s="23" t="s">
        <v>69</v>
      </c>
      <c r="V62" s="23" t="s">
        <v>69</v>
      </c>
      <c r="W62" s="23" t="s">
        <v>69</v>
      </c>
      <c r="X62" s="23" t="s">
        <v>69</v>
      </c>
      <c r="Y62" s="23" t="s">
        <v>69</v>
      </c>
      <c r="Z62" s="23" t="s">
        <v>69</v>
      </c>
      <c r="AA62" s="23" t="s">
        <v>69</v>
      </c>
      <c r="AB62" s="23" t="s">
        <v>69</v>
      </c>
    </row>
    <row r="63" spans="1:28">
      <c r="A63" s="23">
        <v>198411</v>
      </c>
      <c r="B63" s="23">
        <v>197.33</v>
      </c>
      <c r="C63" s="23">
        <v>213.03</v>
      </c>
      <c r="D63" s="23">
        <v>181.09</v>
      </c>
      <c r="E63" s="23">
        <v>198.78</v>
      </c>
      <c r="F63" s="23">
        <v>215.26</v>
      </c>
      <c r="G63" s="23">
        <v>180.6</v>
      </c>
      <c r="H63" s="23">
        <v>191.87</v>
      </c>
      <c r="I63" s="23">
        <v>219.56</v>
      </c>
      <c r="J63" s="23">
        <v>163.31</v>
      </c>
      <c r="K63" s="23">
        <v>208.53</v>
      </c>
      <c r="L63" s="23">
        <v>207.4</v>
      </c>
      <c r="M63" s="23">
        <v>207.17</v>
      </c>
      <c r="N63" s="23">
        <v>203.05</v>
      </c>
      <c r="O63" s="23">
        <v>203.47</v>
      </c>
      <c r="P63" s="23">
        <v>202.35</v>
      </c>
      <c r="Q63" s="23">
        <v>190.75</v>
      </c>
      <c r="R63" s="23">
        <v>194.62</v>
      </c>
      <c r="S63" s="23">
        <v>191.11</v>
      </c>
      <c r="T63" s="23" t="s">
        <v>69</v>
      </c>
      <c r="U63" s="23" t="s">
        <v>69</v>
      </c>
      <c r="V63" s="23" t="s">
        <v>69</v>
      </c>
      <c r="W63" s="23" t="s">
        <v>69</v>
      </c>
      <c r="X63" s="23" t="s">
        <v>69</v>
      </c>
      <c r="Y63" s="23" t="s">
        <v>69</v>
      </c>
      <c r="Z63" s="23" t="s">
        <v>69</v>
      </c>
      <c r="AA63" s="23" t="s">
        <v>69</v>
      </c>
      <c r="AB63" s="23" t="s">
        <v>69</v>
      </c>
    </row>
    <row r="64" spans="1:28">
      <c r="A64" s="23">
        <v>198412</v>
      </c>
      <c r="B64" s="23">
        <v>204.59</v>
      </c>
      <c r="C64" s="23">
        <v>224.4</v>
      </c>
      <c r="D64" s="23">
        <v>184.38</v>
      </c>
      <c r="E64" s="23">
        <v>207.29</v>
      </c>
      <c r="F64" s="23">
        <v>228.39</v>
      </c>
      <c r="G64" s="23">
        <v>184.66</v>
      </c>
      <c r="H64" s="23">
        <v>203.17</v>
      </c>
      <c r="I64" s="23">
        <v>236.52</v>
      </c>
      <c r="J64" s="23">
        <v>169.59</v>
      </c>
      <c r="K64" s="23">
        <v>213.4</v>
      </c>
      <c r="L64" s="23">
        <v>215.99</v>
      </c>
      <c r="M64" s="23">
        <v>207.83</v>
      </c>
      <c r="N64" s="23">
        <v>206.67</v>
      </c>
      <c r="O64" s="23">
        <v>210.2</v>
      </c>
      <c r="P64" s="23">
        <v>202.46</v>
      </c>
      <c r="Q64" s="23">
        <v>191.55</v>
      </c>
      <c r="R64" s="23">
        <v>197.16</v>
      </c>
      <c r="S64" s="23">
        <v>189.92</v>
      </c>
      <c r="T64" s="23" t="s">
        <v>69</v>
      </c>
      <c r="U64" s="23" t="s">
        <v>69</v>
      </c>
      <c r="V64" s="23" t="s">
        <v>69</v>
      </c>
      <c r="W64" s="23" t="s">
        <v>69</v>
      </c>
      <c r="X64" s="23" t="s">
        <v>69</v>
      </c>
      <c r="Y64" s="23" t="s">
        <v>69</v>
      </c>
      <c r="Z64" s="23" t="s">
        <v>69</v>
      </c>
      <c r="AA64" s="23" t="s">
        <v>69</v>
      </c>
      <c r="AB64" s="23" t="s">
        <v>69</v>
      </c>
    </row>
    <row r="65" spans="1:28">
      <c r="A65" s="23">
        <v>198501</v>
      </c>
      <c r="B65" s="23">
        <v>208.61</v>
      </c>
      <c r="C65" s="23">
        <v>227.84</v>
      </c>
      <c r="D65" s="23">
        <v>188.8</v>
      </c>
      <c r="E65" s="23">
        <v>210.74</v>
      </c>
      <c r="F65" s="23">
        <v>230.8</v>
      </c>
      <c r="G65" s="23">
        <v>188.86</v>
      </c>
      <c r="H65" s="23">
        <v>204.46</v>
      </c>
      <c r="I65" s="23">
        <v>235.69</v>
      </c>
      <c r="J65" s="23">
        <v>172.25</v>
      </c>
      <c r="K65" s="23">
        <v>219.93</v>
      </c>
      <c r="L65" s="23">
        <v>222.15</v>
      </c>
      <c r="M65" s="23">
        <v>214.66</v>
      </c>
      <c r="N65" s="23">
        <v>213.05</v>
      </c>
      <c r="O65" s="23">
        <v>216.84</v>
      </c>
      <c r="P65" s="23">
        <v>208.64</v>
      </c>
      <c r="Q65" s="23">
        <v>198.52</v>
      </c>
      <c r="R65" s="23">
        <v>205.33</v>
      </c>
      <c r="S65" s="23">
        <v>195.82</v>
      </c>
      <c r="T65" s="23" t="s">
        <v>69</v>
      </c>
      <c r="U65" s="23" t="s">
        <v>69</v>
      </c>
      <c r="V65" s="23" t="s">
        <v>69</v>
      </c>
      <c r="W65" s="23" t="s">
        <v>69</v>
      </c>
      <c r="X65" s="23" t="s">
        <v>69</v>
      </c>
      <c r="Y65" s="23" t="s">
        <v>69</v>
      </c>
      <c r="Z65" s="23" t="s">
        <v>69</v>
      </c>
      <c r="AA65" s="23" t="s">
        <v>69</v>
      </c>
      <c r="AB65" s="23" t="s">
        <v>69</v>
      </c>
    </row>
    <row r="66" spans="1:28">
      <c r="A66" s="23">
        <v>198502</v>
      </c>
      <c r="B66" s="23">
        <v>215.2</v>
      </c>
      <c r="C66" s="23">
        <v>234.17</v>
      </c>
      <c r="D66" s="23">
        <v>195.48</v>
      </c>
      <c r="E66" s="23">
        <v>218.05</v>
      </c>
      <c r="F66" s="23">
        <v>237.87</v>
      </c>
      <c r="G66" s="23">
        <v>196.17</v>
      </c>
      <c r="H66" s="23">
        <v>212</v>
      </c>
      <c r="I66" s="23">
        <v>242.01</v>
      </c>
      <c r="J66" s="23">
        <v>180.23</v>
      </c>
      <c r="K66" s="23">
        <v>226.92</v>
      </c>
      <c r="L66" s="23">
        <v>230.01</v>
      </c>
      <c r="M66" s="23">
        <v>220.67</v>
      </c>
      <c r="N66" s="23">
        <v>218.73</v>
      </c>
      <c r="O66" s="23">
        <v>223.05</v>
      </c>
      <c r="P66" s="23">
        <v>213.78</v>
      </c>
      <c r="Q66" s="23">
        <v>201.44</v>
      </c>
      <c r="R66" s="23">
        <v>207.94</v>
      </c>
      <c r="S66" s="23">
        <v>199.13</v>
      </c>
      <c r="T66" s="23" t="s">
        <v>69</v>
      </c>
      <c r="U66" s="23" t="s">
        <v>69</v>
      </c>
      <c r="V66" s="23" t="s">
        <v>69</v>
      </c>
      <c r="W66" s="23" t="s">
        <v>69</v>
      </c>
      <c r="X66" s="23" t="s">
        <v>69</v>
      </c>
      <c r="Y66" s="23" t="s">
        <v>69</v>
      </c>
      <c r="Z66" s="23" t="s">
        <v>69</v>
      </c>
      <c r="AA66" s="23" t="s">
        <v>69</v>
      </c>
      <c r="AB66" s="23" t="s">
        <v>69</v>
      </c>
    </row>
    <row r="67" spans="1:28">
      <c r="A67" s="23">
        <v>198503</v>
      </c>
      <c r="B67" s="23">
        <v>220.49</v>
      </c>
      <c r="C67" s="23">
        <v>243.29</v>
      </c>
      <c r="D67" s="23">
        <v>197.53</v>
      </c>
      <c r="E67" s="23">
        <v>223.55</v>
      </c>
      <c r="F67" s="23">
        <v>246.8</v>
      </c>
      <c r="G67" s="23">
        <v>198.76</v>
      </c>
      <c r="H67" s="23">
        <v>216.97</v>
      </c>
      <c r="I67" s="23">
        <v>248.86</v>
      </c>
      <c r="J67" s="23">
        <v>183.65</v>
      </c>
      <c r="K67" s="23">
        <v>233.18</v>
      </c>
      <c r="L67" s="23">
        <v>241.26</v>
      </c>
      <c r="M67" s="23">
        <v>221.74</v>
      </c>
      <c r="N67" s="23">
        <v>224.34</v>
      </c>
      <c r="O67" s="23">
        <v>233.78</v>
      </c>
      <c r="P67" s="23">
        <v>214.18</v>
      </c>
      <c r="Q67" s="23">
        <v>205.71</v>
      </c>
      <c r="R67" s="23">
        <v>217.58</v>
      </c>
      <c r="S67" s="23">
        <v>198.12</v>
      </c>
      <c r="T67" s="23" t="s">
        <v>69</v>
      </c>
      <c r="U67" s="23" t="s">
        <v>69</v>
      </c>
      <c r="V67" s="23" t="s">
        <v>69</v>
      </c>
      <c r="W67" s="23" t="s">
        <v>69</v>
      </c>
      <c r="X67" s="23" t="s">
        <v>69</v>
      </c>
      <c r="Y67" s="23" t="s">
        <v>69</v>
      </c>
      <c r="Z67" s="23" t="s">
        <v>69</v>
      </c>
      <c r="AA67" s="23" t="s">
        <v>69</v>
      </c>
      <c r="AB67" s="23" t="s">
        <v>69</v>
      </c>
    </row>
    <row r="68" spans="1:28">
      <c r="A68" s="23">
        <v>198504</v>
      </c>
      <c r="B68" s="23">
        <v>215</v>
      </c>
      <c r="C68" s="23">
        <v>237.54</v>
      </c>
      <c r="D68" s="23">
        <v>192.36</v>
      </c>
      <c r="E68" s="23">
        <v>217.12</v>
      </c>
      <c r="F68" s="23">
        <v>239.66</v>
      </c>
      <c r="G68" s="23">
        <v>193.07</v>
      </c>
      <c r="H68" s="23">
        <v>209.78</v>
      </c>
      <c r="I68" s="23">
        <v>240.98</v>
      </c>
      <c r="J68" s="23">
        <v>177.32</v>
      </c>
      <c r="K68" s="23">
        <v>227.81</v>
      </c>
      <c r="L68" s="23">
        <v>235.1</v>
      </c>
      <c r="M68" s="23">
        <v>217.27</v>
      </c>
      <c r="N68" s="23">
        <v>220.48</v>
      </c>
      <c r="O68" s="23">
        <v>229.85</v>
      </c>
      <c r="P68" s="23">
        <v>210.39</v>
      </c>
      <c r="Q68" s="23">
        <v>205.01</v>
      </c>
      <c r="R68" s="23">
        <v>218.5</v>
      </c>
      <c r="S68" s="23">
        <v>195.78</v>
      </c>
      <c r="T68" s="23" t="s">
        <v>69</v>
      </c>
      <c r="U68" s="23" t="s">
        <v>69</v>
      </c>
      <c r="V68" s="23" t="s">
        <v>69</v>
      </c>
      <c r="W68" s="23" t="s">
        <v>69</v>
      </c>
      <c r="X68" s="23" t="s">
        <v>69</v>
      </c>
      <c r="Y68" s="23" t="s">
        <v>69</v>
      </c>
      <c r="Z68" s="23" t="s">
        <v>69</v>
      </c>
      <c r="AA68" s="23" t="s">
        <v>69</v>
      </c>
      <c r="AB68" s="23" t="s">
        <v>69</v>
      </c>
    </row>
    <row r="69" spans="1:28">
      <c r="A69" s="23">
        <v>198505</v>
      </c>
      <c r="B69" s="23">
        <v>220.66</v>
      </c>
      <c r="C69" s="23">
        <v>251.01</v>
      </c>
      <c r="D69" s="23">
        <v>191.49</v>
      </c>
      <c r="E69" s="23">
        <v>223.12</v>
      </c>
      <c r="F69" s="23">
        <v>253.63</v>
      </c>
      <c r="G69" s="23">
        <v>192.5</v>
      </c>
      <c r="H69" s="23">
        <v>215.62</v>
      </c>
      <c r="I69" s="23">
        <v>251.86</v>
      </c>
      <c r="J69" s="23">
        <v>179.41</v>
      </c>
      <c r="K69" s="23">
        <v>234.04</v>
      </c>
      <c r="L69" s="23">
        <v>252.5</v>
      </c>
      <c r="M69" s="23">
        <v>212.07</v>
      </c>
      <c r="N69" s="23">
        <v>225.98</v>
      </c>
      <c r="O69" s="23">
        <v>245.13</v>
      </c>
      <c r="P69" s="23">
        <v>206</v>
      </c>
      <c r="Q69" s="23">
        <v>208.96</v>
      </c>
      <c r="R69" s="23">
        <v>229.16</v>
      </c>
      <c r="S69" s="23">
        <v>193.12</v>
      </c>
      <c r="T69" s="23" t="s">
        <v>69</v>
      </c>
      <c r="U69" s="23" t="s">
        <v>69</v>
      </c>
      <c r="V69" s="23" t="s">
        <v>69</v>
      </c>
      <c r="W69" s="23" t="s">
        <v>69</v>
      </c>
      <c r="X69" s="23" t="s">
        <v>69</v>
      </c>
      <c r="Y69" s="23" t="s">
        <v>69</v>
      </c>
      <c r="Z69" s="23" t="s">
        <v>69</v>
      </c>
      <c r="AA69" s="23" t="s">
        <v>69</v>
      </c>
      <c r="AB69" s="23" t="s">
        <v>69</v>
      </c>
    </row>
    <row r="70" spans="1:28">
      <c r="A70" s="23">
        <v>198506</v>
      </c>
      <c r="B70" s="23">
        <v>226.5</v>
      </c>
      <c r="C70" s="23">
        <v>260.83</v>
      </c>
      <c r="D70" s="23">
        <v>193.95</v>
      </c>
      <c r="E70" s="23">
        <v>229.23</v>
      </c>
      <c r="F70" s="23">
        <v>263.69</v>
      </c>
      <c r="G70" s="23">
        <v>195.27</v>
      </c>
      <c r="H70" s="23">
        <v>222.4</v>
      </c>
      <c r="I70" s="23">
        <v>261.02999999999997</v>
      </c>
      <c r="J70" s="23">
        <v>184.2</v>
      </c>
      <c r="K70" s="23">
        <v>239.2</v>
      </c>
      <c r="L70" s="23">
        <v>263.47000000000003</v>
      </c>
      <c r="M70" s="23">
        <v>211.25</v>
      </c>
      <c r="N70" s="23">
        <v>230.92</v>
      </c>
      <c r="O70" s="23">
        <v>255.25</v>
      </c>
      <c r="P70" s="23">
        <v>205.7</v>
      </c>
      <c r="Q70" s="23">
        <v>213.45</v>
      </c>
      <c r="R70" s="23">
        <v>237.47</v>
      </c>
      <c r="S70" s="23">
        <v>193.9</v>
      </c>
      <c r="T70" s="23" t="s">
        <v>69</v>
      </c>
      <c r="U70" s="23" t="s">
        <v>69</v>
      </c>
      <c r="V70" s="23" t="s">
        <v>69</v>
      </c>
      <c r="W70" s="23" t="s">
        <v>69</v>
      </c>
      <c r="X70" s="23" t="s">
        <v>69</v>
      </c>
      <c r="Y70" s="23" t="s">
        <v>69</v>
      </c>
      <c r="Z70" s="23" t="s">
        <v>69</v>
      </c>
      <c r="AA70" s="23" t="s">
        <v>69</v>
      </c>
      <c r="AB70" s="23" t="s">
        <v>69</v>
      </c>
    </row>
    <row r="71" spans="1:28">
      <c r="A71" s="23">
        <v>198507</v>
      </c>
      <c r="B71" s="23">
        <v>218.34</v>
      </c>
      <c r="C71" s="23">
        <v>259.51</v>
      </c>
      <c r="D71" s="23">
        <v>180.34</v>
      </c>
      <c r="E71" s="23">
        <v>219.6</v>
      </c>
      <c r="F71" s="23">
        <v>260.2</v>
      </c>
      <c r="G71" s="23">
        <v>180.99</v>
      </c>
      <c r="H71" s="23">
        <v>209.04</v>
      </c>
      <c r="I71" s="23">
        <v>248.06</v>
      </c>
      <c r="J71" s="23">
        <v>171.29</v>
      </c>
      <c r="K71" s="23">
        <v>234.87</v>
      </c>
      <c r="L71" s="23">
        <v>271.10000000000002</v>
      </c>
      <c r="M71" s="23">
        <v>194.82</v>
      </c>
      <c r="N71" s="23">
        <v>227.75</v>
      </c>
      <c r="O71" s="23">
        <v>263.27</v>
      </c>
      <c r="P71" s="23">
        <v>191.23</v>
      </c>
      <c r="Q71" s="23">
        <v>212.73</v>
      </c>
      <c r="R71" s="23">
        <v>246.35</v>
      </c>
      <c r="S71" s="23">
        <v>183.6</v>
      </c>
      <c r="T71" s="23" t="s">
        <v>69</v>
      </c>
      <c r="U71" s="23" t="s">
        <v>69</v>
      </c>
      <c r="V71" s="23" t="s">
        <v>69</v>
      </c>
      <c r="W71" s="23" t="s">
        <v>69</v>
      </c>
      <c r="X71" s="23" t="s">
        <v>69</v>
      </c>
      <c r="Y71" s="23" t="s">
        <v>69</v>
      </c>
      <c r="Z71" s="23" t="s">
        <v>69</v>
      </c>
      <c r="AA71" s="23" t="s">
        <v>69</v>
      </c>
      <c r="AB71" s="23" t="s">
        <v>69</v>
      </c>
    </row>
    <row r="72" spans="1:28">
      <c r="A72" s="23">
        <v>198508</v>
      </c>
      <c r="B72" s="23">
        <v>224.81</v>
      </c>
      <c r="C72" s="23">
        <v>269.37</v>
      </c>
      <c r="D72" s="23">
        <v>183.89</v>
      </c>
      <c r="E72" s="23">
        <v>225.94</v>
      </c>
      <c r="F72" s="23">
        <v>270.23</v>
      </c>
      <c r="G72" s="23">
        <v>184.19</v>
      </c>
      <c r="H72" s="23">
        <v>212.86</v>
      </c>
      <c r="I72" s="23">
        <v>256.18</v>
      </c>
      <c r="J72" s="23">
        <v>171.98</v>
      </c>
      <c r="K72" s="23">
        <v>244.8</v>
      </c>
      <c r="L72" s="23">
        <v>283.25</v>
      </c>
      <c r="M72" s="23">
        <v>202.36</v>
      </c>
      <c r="N72" s="23">
        <v>236.76</v>
      </c>
      <c r="O72" s="23">
        <v>274.3</v>
      </c>
      <c r="P72" s="23">
        <v>198.19</v>
      </c>
      <c r="Q72" s="23">
        <v>219.85</v>
      </c>
      <c r="R72" s="23">
        <v>254.99</v>
      </c>
      <c r="S72" s="23">
        <v>189.35</v>
      </c>
      <c r="T72" s="23" t="s">
        <v>69</v>
      </c>
      <c r="U72" s="23" t="s">
        <v>69</v>
      </c>
      <c r="V72" s="23" t="s">
        <v>69</v>
      </c>
      <c r="W72" s="23" t="s">
        <v>69</v>
      </c>
      <c r="X72" s="23" t="s">
        <v>69</v>
      </c>
      <c r="Y72" s="23" t="s">
        <v>69</v>
      </c>
      <c r="Z72" s="23" t="s">
        <v>69</v>
      </c>
      <c r="AA72" s="23" t="s">
        <v>69</v>
      </c>
      <c r="AB72" s="23" t="s">
        <v>69</v>
      </c>
    </row>
    <row r="73" spans="1:28">
      <c r="A73" s="23">
        <v>198509</v>
      </c>
      <c r="B73" s="23">
        <v>230.07</v>
      </c>
      <c r="C73" s="23">
        <v>283.23</v>
      </c>
      <c r="D73" s="23">
        <v>181.99</v>
      </c>
      <c r="E73" s="23">
        <v>231.61</v>
      </c>
      <c r="F73" s="23">
        <v>285.43</v>
      </c>
      <c r="G73" s="23">
        <v>182.04</v>
      </c>
      <c r="H73" s="23">
        <v>218.97</v>
      </c>
      <c r="I73" s="23">
        <v>271.81</v>
      </c>
      <c r="J73" s="23">
        <v>171.29</v>
      </c>
      <c r="K73" s="23">
        <v>249.84</v>
      </c>
      <c r="L73" s="23">
        <v>297.76</v>
      </c>
      <c r="M73" s="23">
        <v>197.7</v>
      </c>
      <c r="N73" s="23">
        <v>241.23</v>
      </c>
      <c r="O73" s="23">
        <v>286.48</v>
      </c>
      <c r="P73" s="23">
        <v>194.85</v>
      </c>
      <c r="Q73" s="23">
        <v>223.09</v>
      </c>
      <c r="R73" s="23">
        <v>262.07</v>
      </c>
      <c r="S73" s="23">
        <v>188.81</v>
      </c>
      <c r="T73" s="23" t="s">
        <v>69</v>
      </c>
      <c r="U73" s="23" t="s">
        <v>69</v>
      </c>
      <c r="V73" s="23" t="s">
        <v>69</v>
      </c>
      <c r="W73" s="23" t="s">
        <v>69</v>
      </c>
      <c r="X73" s="23" t="s">
        <v>69</v>
      </c>
      <c r="Y73" s="23" t="s">
        <v>69</v>
      </c>
      <c r="Z73" s="23" t="s">
        <v>69</v>
      </c>
      <c r="AA73" s="23" t="s">
        <v>69</v>
      </c>
      <c r="AB73" s="23" t="s">
        <v>69</v>
      </c>
    </row>
    <row r="74" spans="1:28">
      <c r="A74" s="23">
        <v>198510</v>
      </c>
      <c r="B74" s="23">
        <v>230.11</v>
      </c>
      <c r="C74" s="23">
        <v>272.61</v>
      </c>
      <c r="D74" s="23">
        <v>190.81</v>
      </c>
      <c r="E74" s="23">
        <v>232.08</v>
      </c>
      <c r="F74" s="23">
        <v>274.97000000000003</v>
      </c>
      <c r="G74" s="23">
        <v>191.3</v>
      </c>
      <c r="H74" s="23">
        <v>221.15</v>
      </c>
      <c r="I74" s="23">
        <v>267.3</v>
      </c>
      <c r="J74" s="23">
        <v>177.9</v>
      </c>
      <c r="K74" s="23">
        <v>247.9</v>
      </c>
      <c r="L74" s="23">
        <v>280.52</v>
      </c>
      <c r="M74" s="23">
        <v>211.43</v>
      </c>
      <c r="N74" s="23">
        <v>239.23</v>
      </c>
      <c r="O74" s="23">
        <v>271.25</v>
      </c>
      <c r="P74" s="23">
        <v>206.3</v>
      </c>
      <c r="Q74" s="23">
        <v>220.94</v>
      </c>
      <c r="R74" s="23">
        <v>251.15</v>
      </c>
      <c r="S74" s="23">
        <v>195.41</v>
      </c>
      <c r="T74" s="23" t="s">
        <v>69</v>
      </c>
      <c r="U74" s="23" t="s">
        <v>69</v>
      </c>
      <c r="V74" s="23" t="s">
        <v>69</v>
      </c>
      <c r="W74" s="23" t="s">
        <v>69</v>
      </c>
      <c r="X74" s="23" t="s">
        <v>69</v>
      </c>
      <c r="Y74" s="23" t="s">
        <v>69</v>
      </c>
      <c r="Z74" s="23" t="s">
        <v>69</v>
      </c>
      <c r="AA74" s="23" t="s">
        <v>69</v>
      </c>
      <c r="AB74" s="23" t="s">
        <v>69</v>
      </c>
    </row>
    <row r="75" spans="1:28">
      <c r="A75" s="23">
        <v>198511</v>
      </c>
      <c r="B75" s="23">
        <v>226.78</v>
      </c>
      <c r="C75" s="23">
        <v>265.76</v>
      </c>
      <c r="D75" s="23">
        <v>190.44</v>
      </c>
      <c r="E75" s="23">
        <v>227.27</v>
      </c>
      <c r="F75" s="23">
        <v>266.20999999999998</v>
      </c>
      <c r="G75" s="23">
        <v>189.81</v>
      </c>
      <c r="H75" s="23">
        <v>214.58</v>
      </c>
      <c r="I75" s="23">
        <v>257.48</v>
      </c>
      <c r="J75" s="23">
        <v>173.91</v>
      </c>
      <c r="K75" s="23">
        <v>245.56</v>
      </c>
      <c r="L75" s="23">
        <v>273.11</v>
      </c>
      <c r="M75" s="23">
        <v>214.29</v>
      </c>
      <c r="N75" s="23">
        <v>238.97</v>
      </c>
      <c r="O75" s="23">
        <v>266.89999999999998</v>
      </c>
      <c r="P75" s="23">
        <v>210.2</v>
      </c>
      <c r="Q75" s="23">
        <v>225.1</v>
      </c>
      <c r="R75" s="23">
        <v>253.46</v>
      </c>
      <c r="S75" s="23">
        <v>201.51</v>
      </c>
      <c r="T75" s="23" t="s">
        <v>69</v>
      </c>
      <c r="U75" s="23" t="s">
        <v>69</v>
      </c>
      <c r="V75" s="23" t="s">
        <v>69</v>
      </c>
      <c r="W75" s="23" t="s">
        <v>69</v>
      </c>
      <c r="X75" s="23" t="s">
        <v>69</v>
      </c>
      <c r="Y75" s="23" t="s">
        <v>69</v>
      </c>
      <c r="Z75" s="23" t="s">
        <v>69</v>
      </c>
      <c r="AA75" s="23" t="s">
        <v>69</v>
      </c>
      <c r="AB75" s="23" t="s">
        <v>69</v>
      </c>
    </row>
    <row r="76" spans="1:28">
      <c r="A76" s="23">
        <v>198512</v>
      </c>
      <c r="B76" s="23">
        <v>236.07</v>
      </c>
      <c r="C76" s="23">
        <v>275.93</v>
      </c>
      <c r="D76" s="23">
        <v>198.84</v>
      </c>
      <c r="E76" s="23">
        <v>238.09</v>
      </c>
      <c r="F76" s="23">
        <v>277.86</v>
      </c>
      <c r="G76" s="23">
        <v>199.68</v>
      </c>
      <c r="H76" s="23">
        <v>228.83</v>
      </c>
      <c r="I76" s="23">
        <v>273.52999999999997</v>
      </c>
      <c r="J76" s="23">
        <v>186.17</v>
      </c>
      <c r="K76" s="23">
        <v>251.58</v>
      </c>
      <c r="L76" s="23">
        <v>279.52</v>
      </c>
      <c r="M76" s="23">
        <v>219.85</v>
      </c>
      <c r="N76" s="23">
        <v>243.56</v>
      </c>
      <c r="O76" s="23">
        <v>272.2</v>
      </c>
      <c r="P76" s="23">
        <v>214.05</v>
      </c>
      <c r="Q76" s="23">
        <v>226.66</v>
      </c>
      <c r="R76" s="23">
        <v>256.33999999999997</v>
      </c>
      <c r="S76" s="23">
        <v>201.77</v>
      </c>
      <c r="T76" s="23" t="s">
        <v>69</v>
      </c>
      <c r="U76" s="23" t="s">
        <v>69</v>
      </c>
      <c r="V76" s="23" t="s">
        <v>69</v>
      </c>
      <c r="W76" s="23" t="s">
        <v>69</v>
      </c>
      <c r="X76" s="23" t="s">
        <v>69</v>
      </c>
      <c r="Y76" s="23" t="s">
        <v>69</v>
      </c>
      <c r="Z76" s="23" t="s">
        <v>69</v>
      </c>
      <c r="AA76" s="23" t="s">
        <v>69</v>
      </c>
      <c r="AB76" s="23" t="s">
        <v>69</v>
      </c>
    </row>
    <row r="77" spans="1:28">
      <c r="A77" s="23">
        <v>198601</v>
      </c>
      <c r="B77" s="23">
        <v>236.25</v>
      </c>
      <c r="C77" s="23">
        <v>274.06</v>
      </c>
      <c r="D77" s="23">
        <v>200.4</v>
      </c>
      <c r="E77" s="23">
        <v>236.64</v>
      </c>
      <c r="F77" s="23">
        <v>273.88</v>
      </c>
      <c r="G77" s="23">
        <v>200.03</v>
      </c>
      <c r="H77" s="23">
        <v>226.48</v>
      </c>
      <c r="I77" s="23">
        <v>269.69</v>
      </c>
      <c r="J77" s="23">
        <v>184.87</v>
      </c>
      <c r="K77" s="23">
        <v>251.42</v>
      </c>
      <c r="L77" s="23">
        <v>275.43</v>
      </c>
      <c r="M77" s="23">
        <v>223.02</v>
      </c>
      <c r="N77" s="23">
        <v>245.89</v>
      </c>
      <c r="O77" s="23">
        <v>272.33999999999997</v>
      </c>
      <c r="P77" s="23">
        <v>218.12</v>
      </c>
      <c r="Q77" s="23">
        <v>234.81</v>
      </c>
      <c r="R77" s="23">
        <v>265.2</v>
      </c>
      <c r="S77" s="23">
        <v>209.27</v>
      </c>
      <c r="T77" s="23" t="s">
        <v>69</v>
      </c>
      <c r="U77" s="23" t="s">
        <v>69</v>
      </c>
      <c r="V77" s="23" t="s">
        <v>69</v>
      </c>
      <c r="W77" s="23" t="s">
        <v>69</v>
      </c>
      <c r="X77" s="23" t="s">
        <v>69</v>
      </c>
      <c r="Y77" s="23" t="s">
        <v>69</v>
      </c>
      <c r="Z77" s="23" t="s">
        <v>69</v>
      </c>
      <c r="AA77" s="23" t="s">
        <v>69</v>
      </c>
      <c r="AB77" s="23" t="s">
        <v>69</v>
      </c>
    </row>
    <row r="78" spans="1:28">
      <c r="A78" s="23">
        <v>198602</v>
      </c>
      <c r="B78" s="23">
        <v>247.64</v>
      </c>
      <c r="C78" s="23">
        <v>292.10000000000002</v>
      </c>
      <c r="D78" s="23">
        <v>206.8</v>
      </c>
      <c r="E78" s="23">
        <v>247.51</v>
      </c>
      <c r="F78" s="23">
        <v>290.29000000000002</v>
      </c>
      <c r="G78" s="23">
        <v>206.59</v>
      </c>
      <c r="H78" s="23">
        <v>235.31</v>
      </c>
      <c r="I78" s="23">
        <v>278.85000000000002</v>
      </c>
      <c r="J78" s="23">
        <v>192.87</v>
      </c>
      <c r="K78" s="23">
        <v>265.22000000000003</v>
      </c>
      <c r="L78" s="23">
        <v>300.29000000000002</v>
      </c>
      <c r="M78" s="23">
        <v>227.01</v>
      </c>
      <c r="N78" s="23">
        <v>259.73</v>
      </c>
      <c r="O78" s="23">
        <v>297.41000000000003</v>
      </c>
      <c r="P78" s="23">
        <v>222.79</v>
      </c>
      <c r="Q78" s="23">
        <v>248.75</v>
      </c>
      <c r="R78" s="23">
        <v>290.77999999999997</v>
      </c>
      <c r="S78" s="23">
        <v>215.17</v>
      </c>
      <c r="T78" s="23" t="s">
        <v>69</v>
      </c>
      <c r="U78" s="23" t="s">
        <v>69</v>
      </c>
      <c r="V78" s="23" t="s">
        <v>69</v>
      </c>
      <c r="W78" s="23" t="s">
        <v>69</v>
      </c>
      <c r="X78" s="23" t="s">
        <v>69</v>
      </c>
      <c r="Y78" s="23" t="s">
        <v>69</v>
      </c>
      <c r="Z78" s="23" t="s">
        <v>69</v>
      </c>
      <c r="AA78" s="23" t="s">
        <v>69</v>
      </c>
      <c r="AB78" s="23" t="s">
        <v>69</v>
      </c>
    </row>
    <row r="79" spans="1:28">
      <c r="A79" s="23">
        <v>198603</v>
      </c>
      <c r="B79" s="23">
        <v>287.20999999999998</v>
      </c>
      <c r="C79" s="23">
        <v>345.7</v>
      </c>
      <c r="D79" s="23">
        <v>235.2</v>
      </c>
      <c r="E79" s="23">
        <v>293.02</v>
      </c>
      <c r="F79" s="23">
        <v>350.5</v>
      </c>
      <c r="G79" s="23">
        <v>239.92</v>
      </c>
      <c r="H79" s="23">
        <v>286.33</v>
      </c>
      <c r="I79" s="23">
        <v>344.66</v>
      </c>
      <c r="J79" s="23">
        <v>231.54</v>
      </c>
      <c r="K79" s="23">
        <v>302.91000000000003</v>
      </c>
      <c r="L79" s="23">
        <v>353.06</v>
      </c>
      <c r="M79" s="23">
        <v>250.73</v>
      </c>
      <c r="N79" s="23">
        <v>288.45</v>
      </c>
      <c r="O79" s="23">
        <v>339.83</v>
      </c>
      <c r="P79" s="23">
        <v>239.97</v>
      </c>
      <c r="Q79" s="23">
        <v>259.39999999999998</v>
      </c>
      <c r="R79" s="23">
        <v>309.14999999999998</v>
      </c>
      <c r="S79" s="23">
        <v>220.45</v>
      </c>
      <c r="T79" s="23" t="s">
        <v>69</v>
      </c>
      <c r="U79" s="23" t="s">
        <v>69</v>
      </c>
      <c r="V79" s="23" t="s">
        <v>69</v>
      </c>
      <c r="W79" s="23" t="s">
        <v>69</v>
      </c>
      <c r="X79" s="23" t="s">
        <v>69</v>
      </c>
      <c r="Y79" s="23" t="s">
        <v>69</v>
      </c>
      <c r="Z79" s="23" t="s">
        <v>69</v>
      </c>
      <c r="AA79" s="23" t="s">
        <v>69</v>
      </c>
      <c r="AB79" s="23" t="s">
        <v>69</v>
      </c>
    </row>
    <row r="80" spans="1:28">
      <c r="A80" s="23">
        <v>198604</v>
      </c>
      <c r="B80" s="23">
        <v>287.02</v>
      </c>
      <c r="C80" s="23">
        <v>340.62</v>
      </c>
      <c r="D80" s="23">
        <v>238.3</v>
      </c>
      <c r="E80" s="23">
        <v>290.83</v>
      </c>
      <c r="F80" s="23">
        <v>343.78</v>
      </c>
      <c r="G80" s="23">
        <v>240.94</v>
      </c>
      <c r="H80" s="23">
        <v>282.39</v>
      </c>
      <c r="I80" s="23">
        <v>342.66</v>
      </c>
      <c r="J80" s="23">
        <v>226.74</v>
      </c>
      <c r="K80" s="23">
        <v>303.20999999999998</v>
      </c>
      <c r="L80" s="23">
        <v>340.8</v>
      </c>
      <c r="M80" s="23">
        <v>261.66000000000003</v>
      </c>
      <c r="N80" s="23">
        <v>291.74</v>
      </c>
      <c r="O80" s="23">
        <v>332.27</v>
      </c>
      <c r="P80" s="23">
        <v>251.66</v>
      </c>
      <c r="Q80" s="23">
        <v>268.89</v>
      </c>
      <c r="R80" s="23">
        <v>312.52999999999997</v>
      </c>
      <c r="S80" s="23">
        <v>233.73</v>
      </c>
      <c r="T80" s="23" t="s">
        <v>69</v>
      </c>
      <c r="U80" s="23" t="s">
        <v>69</v>
      </c>
      <c r="V80" s="23" t="s">
        <v>69</v>
      </c>
      <c r="W80" s="23" t="s">
        <v>69</v>
      </c>
      <c r="X80" s="23" t="s">
        <v>69</v>
      </c>
      <c r="Y80" s="23" t="s">
        <v>69</v>
      </c>
      <c r="Z80" s="23" t="s">
        <v>69</v>
      </c>
      <c r="AA80" s="23" t="s">
        <v>69</v>
      </c>
      <c r="AB80" s="23" t="s">
        <v>69</v>
      </c>
    </row>
    <row r="81" spans="1:28">
      <c r="A81" s="23">
        <v>198605</v>
      </c>
      <c r="B81" s="23">
        <v>297.66000000000003</v>
      </c>
      <c r="C81" s="23">
        <v>357.38</v>
      </c>
      <c r="D81" s="23">
        <v>244.36</v>
      </c>
      <c r="E81" s="23">
        <v>300.76</v>
      </c>
      <c r="F81" s="23">
        <v>359.47</v>
      </c>
      <c r="G81" s="23">
        <v>246.45</v>
      </c>
      <c r="H81" s="23">
        <v>289.10000000000002</v>
      </c>
      <c r="I81" s="23">
        <v>353.31</v>
      </c>
      <c r="J81" s="23">
        <v>230.65</v>
      </c>
      <c r="K81" s="23">
        <v>317.75</v>
      </c>
      <c r="L81" s="23">
        <v>362.3</v>
      </c>
      <c r="M81" s="23">
        <v>269.83999999999997</v>
      </c>
      <c r="N81" s="23">
        <v>306.13</v>
      </c>
      <c r="O81" s="23">
        <v>353.78</v>
      </c>
      <c r="P81" s="23">
        <v>260.08</v>
      </c>
      <c r="Q81" s="23">
        <v>282.99</v>
      </c>
      <c r="R81" s="23">
        <v>334.07</v>
      </c>
      <c r="S81" s="23">
        <v>242.6</v>
      </c>
      <c r="T81" s="23" t="s">
        <v>69</v>
      </c>
      <c r="U81" s="23" t="s">
        <v>69</v>
      </c>
      <c r="V81" s="23" t="s">
        <v>69</v>
      </c>
      <c r="W81" s="23" t="s">
        <v>69</v>
      </c>
      <c r="X81" s="23" t="s">
        <v>69</v>
      </c>
      <c r="Y81" s="23" t="s">
        <v>69</v>
      </c>
      <c r="Z81" s="23" t="s">
        <v>69</v>
      </c>
      <c r="AA81" s="23" t="s">
        <v>69</v>
      </c>
      <c r="AB81" s="23" t="s">
        <v>69</v>
      </c>
    </row>
    <row r="82" spans="1:28">
      <c r="A82" s="23">
        <v>198606</v>
      </c>
      <c r="B82" s="23">
        <v>311.79000000000002</v>
      </c>
      <c r="C82" s="23">
        <v>378.45</v>
      </c>
      <c r="D82" s="23">
        <v>253.21</v>
      </c>
      <c r="E82" s="23">
        <v>313.83</v>
      </c>
      <c r="F82" s="23">
        <v>379.08</v>
      </c>
      <c r="G82" s="23">
        <v>254.43</v>
      </c>
      <c r="H82" s="23">
        <v>299.48</v>
      </c>
      <c r="I82" s="23">
        <v>364.15</v>
      </c>
      <c r="J82" s="23">
        <v>240.02</v>
      </c>
      <c r="K82" s="23">
        <v>334.67</v>
      </c>
      <c r="L82" s="23">
        <v>392.06</v>
      </c>
      <c r="M82" s="23">
        <v>275.33</v>
      </c>
      <c r="N82" s="23">
        <v>323.85000000000002</v>
      </c>
      <c r="O82" s="23">
        <v>382.9</v>
      </c>
      <c r="P82" s="23">
        <v>268.39999999999998</v>
      </c>
      <c r="Q82" s="23">
        <v>302.3</v>
      </c>
      <c r="R82" s="23">
        <v>361.7</v>
      </c>
      <c r="S82" s="23">
        <v>255.97</v>
      </c>
      <c r="T82" s="23" t="s">
        <v>69</v>
      </c>
      <c r="U82" s="23" t="s">
        <v>69</v>
      </c>
      <c r="V82" s="23" t="s">
        <v>69</v>
      </c>
      <c r="W82" s="23" t="s">
        <v>69</v>
      </c>
      <c r="X82" s="23" t="s">
        <v>69</v>
      </c>
      <c r="Y82" s="23" t="s">
        <v>69</v>
      </c>
      <c r="Z82" s="23" t="s">
        <v>69</v>
      </c>
      <c r="AA82" s="23" t="s">
        <v>69</v>
      </c>
      <c r="AB82" s="23" t="s">
        <v>69</v>
      </c>
    </row>
    <row r="83" spans="1:28">
      <c r="A83" s="23">
        <v>198607</v>
      </c>
      <c r="B83" s="23">
        <v>327.69</v>
      </c>
      <c r="C83" s="23">
        <v>391.62</v>
      </c>
      <c r="D83" s="23">
        <v>270.23</v>
      </c>
      <c r="E83" s="23">
        <v>334.85</v>
      </c>
      <c r="F83" s="23">
        <v>395.92</v>
      </c>
      <c r="G83" s="23">
        <v>277.33999999999997</v>
      </c>
      <c r="H83" s="23">
        <v>330.21</v>
      </c>
      <c r="I83" s="23">
        <v>381.84</v>
      </c>
      <c r="J83" s="23">
        <v>276.24</v>
      </c>
      <c r="K83" s="23">
        <v>341.88</v>
      </c>
      <c r="L83" s="23">
        <v>407.68</v>
      </c>
      <c r="M83" s="23">
        <v>275.17</v>
      </c>
      <c r="N83" s="23">
        <v>325.69</v>
      </c>
      <c r="O83" s="23">
        <v>392.09</v>
      </c>
      <c r="P83" s="23">
        <v>264.44</v>
      </c>
      <c r="Q83" s="23">
        <v>293.42</v>
      </c>
      <c r="R83" s="23">
        <v>356.03</v>
      </c>
      <c r="S83" s="23">
        <v>245.21</v>
      </c>
      <c r="T83" s="23" t="s">
        <v>69</v>
      </c>
      <c r="U83" s="23" t="s">
        <v>69</v>
      </c>
      <c r="V83" s="23" t="s">
        <v>69</v>
      </c>
      <c r="W83" s="23" t="s">
        <v>69</v>
      </c>
      <c r="X83" s="23" t="s">
        <v>69</v>
      </c>
      <c r="Y83" s="23" t="s">
        <v>69</v>
      </c>
      <c r="Z83" s="23" t="s">
        <v>69</v>
      </c>
      <c r="AA83" s="23" t="s">
        <v>69</v>
      </c>
      <c r="AB83" s="23" t="s">
        <v>69</v>
      </c>
    </row>
    <row r="84" spans="1:28">
      <c r="A84" s="23">
        <v>198608</v>
      </c>
      <c r="B84" s="23">
        <v>355.35</v>
      </c>
      <c r="C84" s="23">
        <v>432.41</v>
      </c>
      <c r="D84" s="23">
        <v>287.85000000000002</v>
      </c>
      <c r="E84" s="23">
        <v>369.36</v>
      </c>
      <c r="F84" s="23">
        <v>445.7</v>
      </c>
      <c r="G84" s="23">
        <v>299.76</v>
      </c>
      <c r="H84" s="23">
        <v>373.81</v>
      </c>
      <c r="I84" s="23">
        <v>445.08</v>
      </c>
      <c r="J84" s="23">
        <v>305.18</v>
      </c>
      <c r="K84" s="23">
        <v>363.45</v>
      </c>
      <c r="L84" s="23">
        <v>440.93</v>
      </c>
      <c r="M84" s="23">
        <v>286.13</v>
      </c>
      <c r="N84" s="23">
        <v>338.24</v>
      </c>
      <c r="O84" s="23">
        <v>413.53</v>
      </c>
      <c r="P84" s="23">
        <v>269.68</v>
      </c>
      <c r="Q84" s="23">
        <v>288.02</v>
      </c>
      <c r="R84" s="23">
        <v>350.16</v>
      </c>
      <c r="S84" s="23">
        <v>240.24</v>
      </c>
      <c r="T84" s="23" t="s">
        <v>69</v>
      </c>
      <c r="U84" s="23" t="s">
        <v>69</v>
      </c>
      <c r="V84" s="23" t="s">
        <v>69</v>
      </c>
      <c r="W84" s="23" t="s">
        <v>69</v>
      </c>
      <c r="X84" s="23" t="s">
        <v>69</v>
      </c>
      <c r="Y84" s="23" t="s">
        <v>69</v>
      </c>
      <c r="Z84" s="23" t="s">
        <v>69</v>
      </c>
      <c r="AA84" s="23" t="s">
        <v>69</v>
      </c>
      <c r="AB84" s="23" t="s">
        <v>69</v>
      </c>
    </row>
    <row r="85" spans="1:28">
      <c r="A85" s="23">
        <v>198609</v>
      </c>
      <c r="B85" s="23">
        <v>351.96</v>
      </c>
      <c r="C85" s="23">
        <v>429.46</v>
      </c>
      <c r="D85" s="23">
        <v>284.32</v>
      </c>
      <c r="E85" s="23">
        <v>370.87</v>
      </c>
      <c r="F85" s="23">
        <v>448.5</v>
      </c>
      <c r="G85" s="23">
        <v>300.32</v>
      </c>
      <c r="H85" s="23">
        <v>391.15</v>
      </c>
      <c r="I85" s="23">
        <v>471.2</v>
      </c>
      <c r="J85" s="23">
        <v>316.11</v>
      </c>
      <c r="K85" s="23">
        <v>342.42</v>
      </c>
      <c r="L85" s="23">
        <v>416.11</v>
      </c>
      <c r="M85" s="23">
        <v>268.99</v>
      </c>
      <c r="N85" s="23">
        <v>315.27</v>
      </c>
      <c r="O85" s="23">
        <v>386.72</v>
      </c>
      <c r="P85" s="23">
        <v>250.36</v>
      </c>
      <c r="Q85" s="23">
        <v>260.95999999999998</v>
      </c>
      <c r="R85" s="23">
        <v>318.48</v>
      </c>
      <c r="S85" s="23">
        <v>216.87</v>
      </c>
      <c r="T85" s="23" t="s">
        <v>69</v>
      </c>
      <c r="U85" s="23" t="s">
        <v>69</v>
      </c>
      <c r="V85" s="23" t="s">
        <v>69</v>
      </c>
      <c r="W85" s="23" t="s">
        <v>69</v>
      </c>
      <c r="X85" s="23" t="s">
        <v>69</v>
      </c>
      <c r="Y85" s="23" t="s">
        <v>69</v>
      </c>
      <c r="Z85" s="23" t="s">
        <v>69</v>
      </c>
      <c r="AA85" s="23" t="s">
        <v>69</v>
      </c>
      <c r="AB85" s="23" t="s">
        <v>69</v>
      </c>
    </row>
    <row r="86" spans="1:28">
      <c r="A86" s="23">
        <v>198610</v>
      </c>
      <c r="B86" s="23">
        <v>325.26</v>
      </c>
      <c r="C86" s="23">
        <v>386.55</v>
      </c>
      <c r="D86" s="23">
        <v>269.70999999999998</v>
      </c>
      <c r="E86" s="23">
        <v>339.12</v>
      </c>
      <c r="F86" s="23">
        <v>399.1</v>
      </c>
      <c r="G86" s="23">
        <v>282.17</v>
      </c>
      <c r="H86" s="23">
        <v>349.08</v>
      </c>
      <c r="I86" s="23">
        <v>411.28</v>
      </c>
      <c r="J86" s="23">
        <v>287.58</v>
      </c>
      <c r="K86" s="23">
        <v>325.3</v>
      </c>
      <c r="L86" s="23">
        <v>379.76</v>
      </c>
      <c r="M86" s="23">
        <v>268.76</v>
      </c>
      <c r="N86" s="23">
        <v>303.11</v>
      </c>
      <c r="O86" s="23">
        <v>358.72</v>
      </c>
      <c r="P86" s="23">
        <v>250.92</v>
      </c>
      <c r="Q86" s="23">
        <v>258.64999999999998</v>
      </c>
      <c r="R86" s="23">
        <v>309.76</v>
      </c>
      <c r="S86" s="23">
        <v>218.83</v>
      </c>
      <c r="T86" s="23" t="s">
        <v>69</v>
      </c>
      <c r="U86" s="23" t="s">
        <v>69</v>
      </c>
      <c r="V86" s="23" t="s">
        <v>69</v>
      </c>
      <c r="W86" s="23" t="s">
        <v>69</v>
      </c>
      <c r="X86" s="23" t="s">
        <v>69</v>
      </c>
      <c r="Y86" s="23" t="s">
        <v>69</v>
      </c>
      <c r="Z86" s="23" t="s">
        <v>69</v>
      </c>
      <c r="AA86" s="23" t="s">
        <v>69</v>
      </c>
      <c r="AB86" s="23" t="s">
        <v>69</v>
      </c>
    </row>
    <row r="87" spans="1:28">
      <c r="A87" s="23">
        <v>198611</v>
      </c>
      <c r="B87" s="23">
        <v>348.15</v>
      </c>
      <c r="C87" s="23">
        <v>417.61</v>
      </c>
      <c r="D87" s="23">
        <v>286.10000000000002</v>
      </c>
      <c r="E87" s="23">
        <v>362.11</v>
      </c>
      <c r="F87" s="23">
        <v>430</v>
      </c>
      <c r="G87" s="23">
        <v>298.64999999999998</v>
      </c>
      <c r="H87" s="23">
        <v>367.9</v>
      </c>
      <c r="I87" s="23">
        <v>435.84</v>
      </c>
      <c r="J87" s="23">
        <v>301.67</v>
      </c>
      <c r="K87" s="23">
        <v>354.24</v>
      </c>
      <c r="L87" s="23">
        <v>417.77</v>
      </c>
      <c r="M87" s="23">
        <v>289.06</v>
      </c>
      <c r="N87" s="23">
        <v>329.89</v>
      </c>
      <c r="O87" s="23">
        <v>394.55</v>
      </c>
      <c r="P87" s="23">
        <v>269.86</v>
      </c>
      <c r="Q87" s="23">
        <v>281.16000000000003</v>
      </c>
      <c r="R87" s="23">
        <v>340.54</v>
      </c>
      <c r="S87" s="23">
        <v>235.36</v>
      </c>
      <c r="T87" s="23" t="s">
        <v>69</v>
      </c>
      <c r="U87" s="23" t="s">
        <v>69</v>
      </c>
      <c r="V87" s="23" t="s">
        <v>69</v>
      </c>
      <c r="W87" s="23" t="s">
        <v>69</v>
      </c>
      <c r="X87" s="23" t="s">
        <v>69</v>
      </c>
      <c r="Y87" s="23" t="s">
        <v>69</v>
      </c>
      <c r="Z87" s="23" t="s">
        <v>69</v>
      </c>
      <c r="AA87" s="23" t="s">
        <v>69</v>
      </c>
      <c r="AB87" s="23" t="s">
        <v>69</v>
      </c>
    </row>
    <row r="88" spans="1:28">
      <c r="A88" s="23">
        <v>198612</v>
      </c>
      <c r="B88" s="23">
        <v>357.92</v>
      </c>
      <c r="C88" s="23">
        <v>430.17</v>
      </c>
      <c r="D88" s="23">
        <v>293.56</v>
      </c>
      <c r="E88" s="23">
        <v>374.96</v>
      </c>
      <c r="F88" s="23">
        <v>445.48</v>
      </c>
      <c r="G88" s="23">
        <v>309.11</v>
      </c>
      <c r="H88" s="23">
        <v>388.33</v>
      </c>
      <c r="I88" s="23">
        <v>462.06</v>
      </c>
      <c r="J88" s="23">
        <v>317.23</v>
      </c>
      <c r="K88" s="23">
        <v>356.3</v>
      </c>
      <c r="L88" s="23">
        <v>420.35</v>
      </c>
      <c r="M88" s="23">
        <v>290.63</v>
      </c>
      <c r="N88" s="23">
        <v>329.49</v>
      </c>
      <c r="O88" s="23">
        <v>395.58</v>
      </c>
      <c r="P88" s="23">
        <v>268.36</v>
      </c>
      <c r="Q88" s="23">
        <v>275.99</v>
      </c>
      <c r="R88" s="23">
        <v>337.99</v>
      </c>
      <c r="S88" s="23">
        <v>228.6</v>
      </c>
      <c r="T88" s="23" t="s">
        <v>69</v>
      </c>
      <c r="U88" s="23" t="s">
        <v>69</v>
      </c>
      <c r="V88" s="23" t="s">
        <v>69</v>
      </c>
      <c r="W88" s="23" t="s">
        <v>69</v>
      </c>
      <c r="X88" s="23" t="s">
        <v>69</v>
      </c>
      <c r="Y88" s="23" t="s">
        <v>69</v>
      </c>
      <c r="Z88" s="23" t="s">
        <v>69</v>
      </c>
      <c r="AA88" s="23" t="s">
        <v>69</v>
      </c>
      <c r="AB88" s="23" t="s">
        <v>69</v>
      </c>
    </row>
    <row r="89" spans="1:28">
      <c r="A89" s="23">
        <v>198701</v>
      </c>
      <c r="B89" s="23">
        <v>388.24</v>
      </c>
      <c r="C89" s="23">
        <v>474.01</v>
      </c>
      <c r="D89" s="23">
        <v>313.67</v>
      </c>
      <c r="E89" s="23">
        <v>409.13</v>
      </c>
      <c r="F89" s="23">
        <v>493.23</v>
      </c>
      <c r="G89" s="23">
        <v>332.84</v>
      </c>
      <c r="H89" s="23">
        <v>425.14</v>
      </c>
      <c r="I89" s="23">
        <v>501.28</v>
      </c>
      <c r="J89" s="23">
        <v>349.59</v>
      </c>
      <c r="K89" s="23">
        <v>386.69</v>
      </c>
      <c r="L89" s="23">
        <v>476.79</v>
      </c>
      <c r="M89" s="23">
        <v>297.83999999999997</v>
      </c>
      <c r="N89" s="23">
        <v>353.64</v>
      </c>
      <c r="O89" s="23">
        <v>438.76</v>
      </c>
      <c r="P89" s="23">
        <v>275.73</v>
      </c>
      <c r="Q89" s="23">
        <v>287.52999999999997</v>
      </c>
      <c r="R89" s="23">
        <v>362.59</v>
      </c>
      <c r="S89" s="23">
        <v>228.66</v>
      </c>
      <c r="T89" s="23" t="s">
        <v>69</v>
      </c>
      <c r="U89" s="23" t="s">
        <v>69</v>
      </c>
      <c r="V89" s="23" t="s">
        <v>69</v>
      </c>
      <c r="W89" s="23" t="s">
        <v>69</v>
      </c>
      <c r="X89" s="23" t="s">
        <v>69</v>
      </c>
      <c r="Y89" s="23" t="s">
        <v>69</v>
      </c>
      <c r="Z89" s="23" t="s">
        <v>69</v>
      </c>
      <c r="AA89" s="23" t="s">
        <v>69</v>
      </c>
      <c r="AB89" s="23" t="s">
        <v>69</v>
      </c>
    </row>
    <row r="90" spans="1:28">
      <c r="A90" s="23">
        <v>198702</v>
      </c>
      <c r="B90" s="23">
        <v>399.78</v>
      </c>
      <c r="C90" s="23">
        <v>478.21</v>
      </c>
      <c r="D90" s="23">
        <v>329.35</v>
      </c>
      <c r="E90" s="23">
        <v>422.82</v>
      </c>
      <c r="F90" s="23">
        <v>497.78</v>
      </c>
      <c r="G90" s="23">
        <v>351.39</v>
      </c>
      <c r="H90" s="23">
        <v>441.34</v>
      </c>
      <c r="I90" s="23">
        <v>500.93</v>
      </c>
      <c r="J90" s="23">
        <v>372.62</v>
      </c>
      <c r="K90" s="23">
        <v>396.75</v>
      </c>
      <c r="L90" s="23">
        <v>486.67</v>
      </c>
      <c r="M90" s="23">
        <v>307.75</v>
      </c>
      <c r="N90" s="23">
        <v>360.71</v>
      </c>
      <c r="O90" s="23">
        <v>446.19</v>
      </c>
      <c r="P90" s="23">
        <v>282.39</v>
      </c>
      <c r="Q90" s="23">
        <v>288.54000000000002</v>
      </c>
      <c r="R90" s="23">
        <v>365.03</v>
      </c>
      <c r="S90" s="23">
        <v>228.4</v>
      </c>
      <c r="T90" s="23" t="s">
        <v>69</v>
      </c>
      <c r="U90" s="23" t="s">
        <v>69</v>
      </c>
      <c r="V90" s="23" t="s">
        <v>69</v>
      </c>
      <c r="W90" s="23" t="s">
        <v>69</v>
      </c>
      <c r="X90" s="23" t="s">
        <v>69</v>
      </c>
      <c r="Y90" s="23" t="s">
        <v>69</v>
      </c>
      <c r="Z90" s="23" t="s">
        <v>69</v>
      </c>
      <c r="AA90" s="23" t="s">
        <v>69</v>
      </c>
      <c r="AB90" s="23" t="s">
        <v>69</v>
      </c>
    </row>
    <row r="91" spans="1:28">
      <c r="A91" s="23">
        <v>198703</v>
      </c>
      <c r="B91" s="23">
        <v>408.02</v>
      </c>
      <c r="C91" s="23">
        <v>500.52</v>
      </c>
      <c r="D91" s="23">
        <v>328.13</v>
      </c>
      <c r="E91" s="23">
        <v>430.98</v>
      </c>
      <c r="F91" s="23">
        <v>520.83000000000004</v>
      </c>
      <c r="G91" s="23">
        <v>349.84</v>
      </c>
      <c r="H91" s="23">
        <v>445.47</v>
      </c>
      <c r="I91" s="23">
        <v>515.64</v>
      </c>
      <c r="J91" s="23">
        <v>371.11</v>
      </c>
      <c r="K91" s="23">
        <v>410.8</v>
      </c>
      <c r="L91" s="23">
        <v>518.54999999999995</v>
      </c>
      <c r="M91" s="23">
        <v>306.14</v>
      </c>
      <c r="N91" s="23">
        <v>372.99</v>
      </c>
      <c r="O91" s="23">
        <v>473.43</v>
      </c>
      <c r="P91" s="23">
        <v>281.51</v>
      </c>
      <c r="Q91" s="23">
        <v>297.2</v>
      </c>
      <c r="R91" s="23">
        <v>382.78</v>
      </c>
      <c r="S91" s="23">
        <v>229.09</v>
      </c>
      <c r="T91" s="23" t="s">
        <v>69</v>
      </c>
      <c r="U91" s="23" t="s">
        <v>69</v>
      </c>
      <c r="V91" s="23" t="s">
        <v>69</v>
      </c>
      <c r="W91" s="23" t="s">
        <v>69</v>
      </c>
      <c r="X91" s="23" t="s">
        <v>69</v>
      </c>
      <c r="Y91" s="23" t="s">
        <v>69</v>
      </c>
      <c r="Z91" s="23" t="s">
        <v>69</v>
      </c>
      <c r="AA91" s="23" t="s">
        <v>69</v>
      </c>
      <c r="AB91" s="23" t="s">
        <v>69</v>
      </c>
    </row>
    <row r="92" spans="1:28">
      <c r="A92" s="23">
        <v>198704</v>
      </c>
      <c r="B92" s="23">
        <v>442.93</v>
      </c>
      <c r="C92" s="23">
        <v>549.12</v>
      </c>
      <c r="D92" s="23">
        <v>352.51</v>
      </c>
      <c r="E92" s="23">
        <v>470.75</v>
      </c>
      <c r="F92" s="23">
        <v>574.87</v>
      </c>
      <c r="G92" s="23">
        <v>378.42</v>
      </c>
      <c r="H92" s="23">
        <v>488.9</v>
      </c>
      <c r="I92" s="23">
        <v>569.97</v>
      </c>
      <c r="J92" s="23">
        <v>405.28</v>
      </c>
      <c r="K92" s="23">
        <v>445.32</v>
      </c>
      <c r="L92" s="23">
        <v>571.45000000000005</v>
      </c>
      <c r="M92" s="23">
        <v>323.89</v>
      </c>
      <c r="N92" s="23">
        <v>399.76</v>
      </c>
      <c r="O92" s="23">
        <v>516.34</v>
      </c>
      <c r="P92" s="23">
        <v>293.95</v>
      </c>
      <c r="Q92" s="23">
        <v>308.39</v>
      </c>
      <c r="R92" s="23">
        <v>405.44</v>
      </c>
      <c r="S92" s="23">
        <v>230.25</v>
      </c>
      <c r="T92" s="23" t="s">
        <v>69</v>
      </c>
      <c r="U92" s="23" t="s">
        <v>69</v>
      </c>
      <c r="V92" s="23" t="s">
        <v>69</v>
      </c>
      <c r="W92" s="23" t="s">
        <v>69</v>
      </c>
      <c r="X92" s="23" t="s">
        <v>69</v>
      </c>
      <c r="Y92" s="23" t="s">
        <v>69</v>
      </c>
      <c r="Z92" s="23" t="s">
        <v>69</v>
      </c>
      <c r="AA92" s="23" t="s">
        <v>69</v>
      </c>
      <c r="AB92" s="23" t="s">
        <v>69</v>
      </c>
    </row>
    <row r="93" spans="1:28">
      <c r="A93" s="23">
        <v>198705</v>
      </c>
      <c r="B93" s="23">
        <v>461.04</v>
      </c>
      <c r="C93" s="23">
        <v>581.45000000000005</v>
      </c>
      <c r="D93" s="23">
        <v>360.58</v>
      </c>
      <c r="E93" s="23">
        <v>484.8</v>
      </c>
      <c r="F93" s="23">
        <v>603.5</v>
      </c>
      <c r="G93" s="23">
        <v>382.61</v>
      </c>
      <c r="H93" s="23">
        <v>491.8</v>
      </c>
      <c r="I93" s="23">
        <v>591.64</v>
      </c>
      <c r="J93" s="23">
        <v>398.56</v>
      </c>
      <c r="K93" s="23">
        <v>475.65</v>
      </c>
      <c r="L93" s="23">
        <v>607.29</v>
      </c>
      <c r="M93" s="23">
        <v>348.59</v>
      </c>
      <c r="N93" s="23">
        <v>432.73</v>
      </c>
      <c r="O93" s="23">
        <v>555.49</v>
      </c>
      <c r="P93" s="23">
        <v>321.18</v>
      </c>
      <c r="Q93" s="23">
        <v>346.6</v>
      </c>
      <c r="R93" s="23">
        <v>451.16</v>
      </c>
      <c r="S93" s="23">
        <v>262.86</v>
      </c>
      <c r="T93" s="23" t="s">
        <v>69</v>
      </c>
      <c r="U93" s="23" t="s">
        <v>69</v>
      </c>
      <c r="V93" s="23" t="s">
        <v>69</v>
      </c>
      <c r="W93" s="23" t="s">
        <v>69</v>
      </c>
      <c r="X93" s="23" t="s">
        <v>69</v>
      </c>
      <c r="Y93" s="23" t="s">
        <v>69</v>
      </c>
      <c r="Z93" s="23" t="s">
        <v>69</v>
      </c>
      <c r="AA93" s="23" t="s">
        <v>69</v>
      </c>
      <c r="AB93" s="23" t="s">
        <v>69</v>
      </c>
    </row>
    <row r="94" spans="1:28">
      <c r="A94" s="23">
        <v>198706</v>
      </c>
      <c r="B94" s="23">
        <v>444.99</v>
      </c>
      <c r="C94" s="23">
        <v>570.80999999999995</v>
      </c>
      <c r="D94" s="23">
        <v>341.86</v>
      </c>
      <c r="E94" s="23">
        <v>462.3</v>
      </c>
      <c r="F94" s="23">
        <v>585.32000000000005</v>
      </c>
      <c r="G94" s="23">
        <v>358.76</v>
      </c>
      <c r="H94" s="23">
        <v>457.3</v>
      </c>
      <c r="I94" s="23">
        <v>570.62</v>
      </c>
      <c r="J94" s="23">
        <v>360.38</v>
      </c>
      <c r="K94" s="23">
        <v>470.58</v>
      </c>
      <c r="L94" s="23">
        <v>592.5</v>
      </c>
      <c r="M94" s="23">
        <v>351.98</v>
      </c>
      <c r="N94" s="23">
        <v>434.54</v>
      </c>
      <c r="O94" s="23">
        <v>552.80999999999995</v>
      </c>
      <c r="P94" s="23">
        <v>326.87</v>
      </c>
      <c r="Q94" s="23">
        <v>362.27</v>
      </c>
      <c r="R94" s="23">
        <v>472.88</v>
      </c>
      <c r="S94" s="23">
        <v>273.56</v>
      </c>
      <c r="T94" s="23" t="s">
        <v>69</v>
      </c>
      <c r="U94" s="23" t="s">
        <v>69</v>
      </c>
      <c r="V94" s="23" t="s">
        <v>69</v>
      </c>
      <c r="W94" s="23" t="s">
        <v>69</v>
      </c>
      <c r="X94" s="23" t="s">
        <v>69</v>
      </c>
      <c r="Y94" s="23" t="s">
        <v>69</v>
      </c>
      <c r="Z94" s="23" t="s">
        <v>69</v>
      </c>
      <c r="AA94" s="23" t="s">
        <v>69</v>
      </c>
      <c r="AB94" s="23" t="s">
        <v>69</v>
      </c>
    </row>
    <row r="95" spans="1:28">
      <c r="A95" s="23">
        <v>198707</v>
      </c>
      <c r="B95" s="23">
        <v>443.33</v>
      </c>
      <c r="C95" s="23">
        <v>568.70000000000005</v>
      </c>
      <c r="D95" s="23">
        <v>340.57</v>
      </c>
      <c r="E95" s="23">
        <v>457.25</v>
      </c>
      <c r="F95" s="23">
        <v>578.61</v>
      </c>
      <c r="G95" s="23">
        <v>355.04</v>
      </c>
      <c r="H95" s="23">
        <v>450.34</v>
      </c>
      <c r="I95" s="23">
        <v>568.22</v>
      </c>
      <c r="J95" s="23">
        <v>351.76</v>
      </c>
      <c r="K95" s="23">
        <v>468.29</v>
      </c>
      <c r="L95" s="23">
        <v>581.15</v>
      </c>
      <c r="M95" s="23">
        <v>357.5</v>
      </c>
      <c r="N95" s="23">
        <v>437.98</v>
      </c>
      <c r="O95" s="23">
        <v>550.95000000000005</v>
      </c>
      <c r="P95" s="23">
        <v>334.89</v>
      </c>
      <c r="Q95" s="23">
        <v>377.3</v>
      </c>
      <c r="R95" s="23">
        <v>490.25</v>
      </c>
      <c r="S95" s="23">
        <v>286.94</v>
      </c>
      <c r="T95" s="23" t="s">
        <v>69</v>
      </c>
      <c r="U95" s="23" t="s">
        <v>69</v>
      </c>
      <c r="V95" s="23" t="s">
        <v>69</v>
      </c>
      <c r="W95" s="23" t="s">
        <v>69</v>
      </c>
      <c r="X95" s="23" t="s">
        <v>69</v>
      </c>
      <c r="Y95" s="23" t="s">
        <v>69</v>
      </c>
      <c r="Z95" s="23" t="s">
        <v>69</v>
      </c>
      <c r="AA95" s="23" t="s">
        <v>69</v>
      </c>
      <c r="AB95" s="23" t="s">
        <v>69</v>
      </c>
    </row>
    <row r="96" spans="1:28">
      <c r="A96" s="23">
        <v>198708</v>
      </c>
      <c r="B96" s="23">
        <v>472.41</v>
      </c>
      <c r="C96" s="23">
        <v>602.61</v>
      </c>
      <c r="D96" s="23">
        <v>365.09</v>
      </c>
      <c r="E96" s="23">
        <v>486.51</v>
      </c>
      <c r="F96" s="23">
        <v>610.86</v>
      </c>
      <c r="G96" s="23">
        <v>380.72</v>
      </c>
      <c r="H96" s="23">
        <v>478.33</v>
      </c>
      <c r="I96" s="23">
        <v>585.61</v>
      </c>
      <c r="J96" s="23">
        <v>382.57</v>
      </c>
      <c r="K96" s="23">
        <v>499.45</v>
      </c>
      <c r="L96" s="23">
        <v>629.22</v>
      </c>
      <c r="M96" s="23">
        <v>373.27</v>
      </c>
      <c r="N96" s="23">
        <v>468.19</v>
      </c>
      <c r="O96" s="23">
        <v>595.87</v>
      </c>
      <c r="P96" s="23">
        <v>351.97</v>
      </c>
      <c r="Q96" s="23">
        <v>405.64</v>
      </c>
      <c r="R96" s="23">
        <v>528.86</v>
      </c>
      <c r="S96" s="23">
        <v>306.88</v>
      </c>
      <c r="T96" s="23" t="s">
        <v>69</v>
      </c>
      <c r="U96" s="23" t="s">
        <v>69</v>
      </c>
      <c r="V96" s="23" t="s">
        <v>69</v>
      </c>
      <c r="W96" s="23" t="s">
        <v>69</v>
      </c>
      <c r="X96" s="23" t="s">
        <v>69</v>
      </c>
      <c r="Y96" s="23" t="s">
        <v>69</v>
      </c>
      <c r="Z96" s="23" t="s">
        <v>69</v>
      </c>
      <c r="AA96" s="23" t="s">
        <v>69</v>
      </c>
      <c r="AB96" s="23" t="s">
        <v>69</v>
      </c>
    </row>
    <row r="97" spans="1:28">
      <c r="A97" s="23">
        <v>198709</v>
      </c>
      <c r="B97" s="23">
        <v>473.86</v>
      </c>
      <c r="C97" s="23">
        <v>618.29999999999995</v>
      </c>
      <c r="D97" s="23">
        <v>357.31</v>
      </c>
      <c r="E97" s="23">
        <v>488.19</v>
      </c>
      <c r="F97" s="23">
        <v>629.4</v>
      </c>
      <c r="G97" s="23">
        <v>371.83</v>
      </c>
      <c r="H97" s="23">
        <v>483.44</v>
      </c>
      <c r="I97" s="23">
        <v>622.94000000000005</v>
      </c>
      <c r="J97" s="23">
        <v>371.12</v>
      </c>
      <c r="K97" s="23">
        <v>496.15</v>
      </c>
      <c r="L97" s="23">
        <v>626.83000000000004</v>
      </c>
      <c r="M97" s="23">
        <v>369.29</v>
      </c>
      <c r="N97" s="23">
        <v>466.06</v>
      </c>
      <c r="O97" s="23">
        <v>595.16</v>
      </c>
      <c r="P97" s="23">
        <v>348.64</v>
      </c>
      <c r="Q97" s="23">
        <v>405.96</v>
      </c>
      <c r="R97" s="23">
        <v>531.6</v>
      </c>
      <c r="S97" s="23">
        <v>305.02</v>
      </c>
      <c r="T97" s="23" t="s">
        <v>69</v>
      </c>
      <c r="U97" s="23" t="s">
        <v>69</v>
      </c>
      <c r="V97" s="23" t="s">
        <v>69</v>
      </c>
      <c r="W97" s="23" t="s">
        <v>69</v>
      </c>
      <c r="X97" s="23" t="s">
        <v>69</v>
      </c>
      <c r="Y97" s="23" t="s">
        <v>69</v>
      </c>
      <c r="Z97" s="23" t="s">
        <v>69</v>
      </c>
      <c r="AA97" s="23" t="s">
        <v>69</v>
      </c>
      <c r="AB97" s="23" t="s">
        <v>69</v>
      </c>
    </row>
    <row r="98" spans="1:28">
      <c r="A98" s="23">
        <v>198710</v>
      </c>
      <c r="B98" s="23">
        <v>424.34</v>
      </c>
      <c r="C98" s="23">
        <v>552.76</v>
      </c>
      <c r="D98" s="23">
        <v>320.57</v>
      </c>
      <c r="E98" s="23">
        <v>435.58</v>
      </c>
      <c r="F98" s="23">
        <v>559.01</v>
      </c>
      <c r="G98" s="23">
        <v>333.35</v>
      </c>
      <c r="H98" s="23">
        <v>431.75</v>
      </c>
      <c r="I98" s="23">
        <v>541.16</v>
      </c>
      <c r="J98" s="23">
        <v>339.06</v>
      </c>
      <c r="K98" s="23">
        <v>442.08</v>
      </c>
      <c r="L98" s="23">
        <v>570.04999999999995</v>
      </c>
      <c r="M98" s="23">
        <v>319.18</v>
      </c>
      <c r="N98" s="23">
        <v>418.47</v>
      </c>
      <c r="O98" s="23">
        <v>543.61</v>
      </c>
      <c r="P98" s="23">
        <v>305.04000000000002</v>
      </c>
      <c r="Q98" s="23">
        <v>371.37</v>
      </c>
      <c r="R98" s="23">
        <v>490.57</v>
      </c>
      <c r="S98" s="23">
        <v>275.19</v>
      </c>
      <c r="T98" s="23" t="s">
        <v>69</v>
      </c>
      <c r="U98" s="23" t="s">
        <v>69</v>
      </c>
      <c r="V98" s="23" t="s">
        <v>69</v>
      </c>
      <c r="W98" s="23" t="s">
        <v>69</v>
      </c>
      <c r="X98" s="23" t="s">
        <v>69</v>
      </c>
      <c r="Y98" s="23" t="s">
        <v>69</v>
      </c>
      <c r="Z98" s="23" t="s">
        <v>69</v>
      </c>
      <c r="AA98" s="23" t="s">
        <v>69</v>
      </c>
      <c r="AB98" s="23" t="s">
        <v>69</v>
      </c>
    </row>
    <row r="99" spans="1:28">
      <c r="A99" s="23">
        <v>198711</v>
      </c>
      <c r="B99" s="23">
        <v>407.61</v>
      </c>
      <c r="C99" s="23">
        <v>535.42999999999995</v>
      </c>
      <c r="D99" s="23">
        <v>305.05</v>
      </c>
      <c r="E99" s="23">
        <v>417.21</v>
      </c>
      <c r="F99" s="23">
        <v>540.26</v>
      </c>
      <c r="G99" s="23">
        <v>316.27999999999997</v>
      </c>
      <c r="H99" s="23">
        <v>410.69</v>
      </c>
      <c r="I99" s="23">
        <v>523.70000000000005</v>
      </c>
      <c r="J99" s="23">
        <v>318.01</v>
      </c>
      <c r="K99" s="23">
        <v>427.59</v>
      </c>
      <c r="L99" s="23">
        <v>550.16999999999996</v>
      </c>
      <c r="M99" s="23">
        <v>309.74</v>
      </c>
      <c r="N99" s="23">
        <v>405.88</v>
      </c>
      <c r="O99" s="23">
        <v>526.94000000000005</v>
      </c>
      <c r="P99" s="23">
        <v>296.13</v>
      </c>
      <c r="Q99" s="23">
        <v>362.57</v>
      </c>
      <c r="R99" s="23">
        <v>480.31</v>
      </c>
      <c r="S99" s="23">
        <v>267.45</v>
      </c>
      <c r="T99" s="23" t="s">
        <v>69</v>
      </c>
      <c r="U99" s="23" t="s">
        <v>69</v>
      </c>
      <c r="V99" s="23" t="s">
        <v>69</v>
      </c>
      <c r="W99" s="23" t="s">
        <v>69</v>
      </c>
      <c r="X99" s="23" t="s">
        <v>69</v>
      </c>
      <c r="Y99" s="23" t="s">
        <v>69</v>
      </c>
      <c r="Z99" s="23" t="s">
        <v>69</v>
      </c>
      <c r="AA99" s="23" t="s">
        <v>69</v>
      </c>
      <c r="AB99" s="23" t="s">
        <v>69</v>
      </c>
    </row>
    <row r="100" spans="1:28">
      <c r="A100" s="23">
        <v>198712</v>
      </c>
      <c r="B100" s="23">
        <v>382.01</v>
      </c>
      <c r="C100" s="23">
        <v>509.55</v>
      </c>
      <c r="D100" s="23">
        <v>280.88</v>
      </c>
      <c r="E100" s="23">
        <v>386.82</v>
      </c>
      <c r="F100" s="23">
        <v>509.44</v>
      </c>
      <c r="G100" s="23">
        <v>287.91000000000003</v>
      </c>
      <c r="H100" s="23">
        <v>371.31</v>
      </c>
      <c r="I100" s="23">
        <v>486.03</v>
      </c>
      <c r="J100" s="23">
        <v>281.18</v>
      </c>
      <c r="K100" s="23">
        <v>410.18</v>
      </c>
      <c r="L100" s="23">
        <v>527.37</v>
      </c>
      <c r="M100" s="23">
        <v>297.47000000000003</v>
      </c>
      <c r="N100" s="23">
        <v>393.51</v>
      </c>
      <c r="O100" s="23">
        <v>510.56</v>
      </c>
      <c r="P100" s="23">
        <v>287.39</v>
      </c>
      <c r="Q100" s="23">
        <v>360.28</v>
      </c>
      <c r="R100" s="23">
        <v>476.82</v>
      </c>
      <c r="S100" s="23">
        <v>266.17</v>
      </c>
      <c r="T100" s="23" t="s">
        <v>69</v>
      </c>
      <c r="U100" s="23" t="s">
        <v>69</v>
      </c>
      <c r="V100" s="23" t="s">
        <v>69</v>
      </c>
      <c r="W100" s="23" t="s">
        <v>69</v>
      </c>
      <c r="X100" s="23" t="s">
        <v>69</v>
      </c>
      <c r="Y100" s="23" t="s">
        <v>69</v>
      </c>
      <c r="Z100" s="23" t="s">
        <v>69</v>
      </c>
      <c r="AA100" s="23" t="s">
        <v>69</v>
      </c>
      <c r="AB100" s="23" t="s">
        <v>69</v>
      </c>
    </row>
    <row r="101" spans="1:28">
      <c r="A101" s="23">
        <v>198801</v>
      </c>
      <c r="B101" s="23">
        <v>424.48</v>
      </c>
      <c r="C101" s="23">
        <v>568.02</v>
      </c>
      <c r="D101" s="23">
        <v>311.05</v>
      </c>
      <c r="E101" s="23">
        <v>430.12</v>
      </c>
      <c r="F101" s="23">
        <v>568.53</v>
      </c>
      <c r="G101" s="23">
        <v>318.95999999999998</v>
      </c>
      <c r="H101" s="23">
        <v>415.86</v>
      </c>
      <c r="I101" s="23">
        <v>544.19000000000005</v>
      </c>
      <c r="J101" s="23">
        <v>314.99</v>
      </c>
      <c r="K101" s="23">
        <v>451.54</v>
      </c>
      <c r="L101" s="23">
        <v>586.36</v>
      </c>
      <c r="M101" s="23">
        <v>323.23</v>
      </c>
      <c r="N101" s="23">
        <v>433.6</v>
      </c>
      <c r="O101" s="23">
        <v>567.24</v>
      </c>
      <c r="P101" s="23">
        <v>313.33999999999997</v>
      </c>
      <c r="Q101" s="23">
        <v>398.92</v>
      </c>
      <c r="R101" s="23">
        <v>528.76</v>
      </c>
      <c r="S101" s="23">
        <v>294.14999999999998</v>
      </c>
      <c r="T101" s="23" t="s">
        <v>69</v>
      </c>
      <c r="U101" s="23" t="s">
        <v>69</v>
      </c>
      <c r="V101" s="23" t="s">
        <v>69</v>
      </c>
      <c r="W101" s="23" t="s">
        <v>69</v>
      </c>
      <c r="X101" s="23" t="s">
        <v>69</v>
      </c>
      <c r="Y101" s="23" t="s">
        <v>69</v>
      </c>
      <c r="Z101" s="23" t="s">
        <v>69</v>
      </c>
      <c r="AA101" s="23" t="s">
        <v>69</v>
      </c>
      <c r="AB101" s="23" t="s">
        <v>69</v>
      </c>
    </row>
    <row r="102" spans="1:28">
      <c r="A102" s="23">
        <v>198802</v>
      </c>
      <c r="B102" s="23">
        <v>459.1</v>
      </c>
      <c r="C102" s="23">
        <v>613.86</v>
      </c>
      <c r="D102" s="23">
        <v>336.7</v>
      </c>
      <c r="E102" s="23">
        <v>465.67</v>
      </c>
      <c r="F102" s="23">
        <v>615.26</v>
      </c>
      <c r="G102" s="23">
        <v>345.46</v>
      </c>
      <c r="H102" s="23">
        <v>451.72</v>
      </c>
      <c r="I102" s="23">
        <v>586.21</v>
      </c>
      <c r="J102" s="23">
        <v>344.56</v>
      </c>
      <c r="K102" s="23">
        <v>486.59</v>
      </c>
      <c r="L102" s="23">
        <v>637.86</v>
      </c>
      <c r="M102" s="23">
        <v>343.96</v>
      </c>
      <c r="N102" s="23">
        <v>466.97</v>
      </c>
      <c r="O102" s="23">
        <v>614.52</v>
      </c>
      <c r="P102" s="23">
        <v>334.87</v>
      </c>
      <c r="Q102" s="23">
        <v>429.15</v>
      </c>
      <c r="R102" s="23">
        <v>567.65</v>
      </c>
      <c r="S102" s="23">
        <v>317.27999999999997</v>
      </c>
      <c r="T102" s="23" t="s">
        <v>69</v>
      </c>
      <c r="U102" s="23" t="s">
        <v>69</v>
      </c>
      <c r="V102" s="23" t="s">
        <v>69</v>
      </c>
      <c r="W102" s="23" t="s">
        <v>69</v>
      </c>
      <c r="X102" s="23" t="s">
        <v>69</v>
      </c>
      <c r="Y102" s="23" t="s">
        <v>69</v>
      </c>
      <c r="Z102" s="23" t="s">
        <v>69</v>
      </c>
      <c r="AA102" s="23" t="s">
        <v>69</v>
      </c>
      <c r="AB102" s="23" t="s">
        <v>69</v>
      </c>
    </row>
    <row r="103" spans="1:28">
      <c r="A103" s="23">
        <v>198803</v>
      </c>
      <c r="B103" s="23">
        <v>477.41</v>
      </c>
      <c r="C103" s="23">
        <v>645.74</v>
      </c>
      <c r="D103" s="23">
        <v>345.87</v>
      </c>
      <c r="E103" s="23">
        <v>485.86</v>
      </c>
      <c r="F103" s="23">
        <v>650.22</v>
      </c>
      <c r="G103" s="23">
        <v>355.71</v>
      </c>
      <c r="H103" s="23">
        <v>475.16</v>
      </c>
      <c r="I103" s="23">
        <v>628.66999999999996</v>
      </c>
      <c r="J103" s="23">
        <v>356.54</v>
      </c>
      <c r="K103" s="23">
        <v>501.84</v>
      </c>
      <c r="L103" s="23">
        <v>662.98</v>
      </c>
      <c r="M103" s="23">
        <v>351.01</v>
      </c>
      <c r="N103" s="23">
        <v>480.18</v>
      </c>
      <c r="O103" s="23">
        <v>636.67999999999995</v>
      </c>
      <c r="P103" s="23">
        <v>340.9</v>
      </c>
      <c r="Q103" s="23">
        <v>438.45</v>
      </c>
      <c r="R103" s="23">
        <v>583.92999999999995</v>
      </c>
      <c r="S103" s="23">
        <v>321.36</v>
      </c>
      <c r="T103" s="23" t="s">
        <v>69</v>
      </c>
      <c r="U103" s="23" t="s">
        <v>69</v>
      </c>
      <c r="V103" s="23" t="s">
        <v>69</v>
      </c>
      <c r="W103" s="23" t="s">
        <v>69</v>
      </c>
      <c r="X103" s="23" t="s">
        <v>69</v>
      </c>
      <c r="Y103" s="23" t="s">
        <v>69</v>
      </c>
      <c r="Z103" s="23" t="s">
        <v>69</v>
      </c>
      <c r="AA103" s="23" t="s">
        <v>69</v>
      </c>
      <c r="AB103" s="23" t="s">
        <v>69</v>
      </c>
    </row>
    <row r="104" spans="1:28">
      <c r="A104" s="23">
        <v>198804</v>
      </c>
      <c r="B104" s="23">
        <v>491.39</v>
      </c>
      <c r="C104" s="23">
        <v>668.84</v>
      </c>
      <c r="D104" s="23">
        <v>353.57</v>
      </c>
      <c r="E104" s="23">
        <v>497.05</v>
      </c>
      <c r="F104" s="23">
        <v>669.35</v>
      </c>
      <c r="G104" s="23">
        <v>361.53</v>
      </c>
      <c r="H104" s="23">
        <v>480.99</v>
      </c>
      <c r="I104" s="23">
        <v>641.28</v>
      </c>
      <c r="J104" s="23">
        <v>358.51</v>
      </c>
      <c r="K104" s="23">
        <v>521.16999999999996</v>
      </c>
      <c r="L104" s="23">
        <v>689.68</v>
      </c>
      <c r="M104" s="23">
        <v>363.68</v>
      </c>
      <c r="N104" s="23">
        <v>502.26</v>
      </c>
      <c r="O104" s="23">
        <v>667.39</v>
      </c>
      <c r="P104" s="23">
        <v>355.56</v>
      </c>
      <c r="Q104" s="23">
        <v>465.97</v>
      </c>
      <c r="R104" s="23">
        <v>622.9</v>
      </c>
      <c r="S104" s="23">
        <v>339.89</v>
      </c>
      <c r="T104" s="23" t="s">
        <v>69</v>
      </c>
      <c r="U104" s="23" t="s">
        <v>69</v>
      </c>
      <c r="V104" s="23" t="s">
        <v>69</v>
      </c>
      <c r="W104" s="23" t="s">
        <v>69</v>
      </c>
      <c r="X104" s="23" t="s">
        <v>69</v>
      </c>
      <c r="Y104" s="23" t="s">
        <v>69</v>
      </c>
      <c r="Z104" s="23" t="s">
        <v>69</v>
      </c>
      <c r="AA104" s="23" t="s">
        <v>69</v>
      </c>
      <c r="AB104" s="23" t="s">
        <v>69</v>
      </c>
    </row>
    <row r="105" spans="1:28">
      <c r="A105" s="23">
        <v>198805</v>
      </c>
      <c r="B105" s="23">
        <v>478.73</v>
      </c>
      <c r="C105" s="23">
        <v>662.35</v>
      </c>
      <c r="D105" s="23">
        <v>338.24</v>
      </c>
      <c r="E105" s="23">
        <v>478.88</v>
      </c>
      <c r="F105" s="23">
        <v>654.70000000000005</v>
      </c>
      <c r="G105" s="23">
        <v>342.69</v>
      </c>
      <c r="H105" s="23">
        <v>455.84</v>
      </c>
      <c r="I105" s="23">
        <v>617.12</v>
      </c>
      <c r="J105" s="23">
        <v>335.14</v>
      </c>
      <c r="K105" s="23">
        <v>513.64</v>
      </c>
      <c r="L105" s="23">
        <v>686.92</v>
      </c>
      <c r="M105" s="23">
        <v>353.16</v>
      </c>
      <c r="N105" s="23">
        <v>502.07</v>
      </c>
      <c r="O105" s="23">
        <v>675.49</v>
      </c>
      <c r="P105" s="23">
        <v>349.42</v>
      </c>
      <c r="Q105" s="23">
        <v>479.91</v>
      </c>
      <c r="R105" s="23">
        <v>652.70000000000005</v>
      </c>
      <c r="S105" s="23">
        <v>342.21</v>
      </c>
      <c r="T105" s="23" t="s">
        <v>69</v>
      </c>
      <c r="U105" s="23" t="s">
        <v>69</v>
      </c>
      <c r="V105" s="23" t="s">
        <v>69</v>
      </c>
      <c r="W105" s="23" t="s">
        <v>69</v>
      </c>
      <c r="X105" s="23" t="s">
        <v>69</v>
      </c>
      <c r="Y105" s="23" t="s">
        <v>69</v>
      </c>
      <c r="Z105" s="23" t="s">
        <v>69</v>
      </c>
      <c r="AA105" s="23" t="s">
        <v>69</v>
      </c>
      <c r="AB105" s="23" t="s">
        <v>69</v>
      </c>
    </row>
    <row r="106" spans="1:28">
      <c r="A106" s="23">
        <v>198806</v>
      </c>
      <c r="B106" s="23">
        <v>492.36</v>
      </c>
      <c r="C106" s="23">
        <v>694.62</v>
      </c>
      <c r="D106" s="23">
        <v>340.09</v>
      </c>
      <c r="E106" s="23">
        <v>494.25</v>
      </c>
      <c r="F106" s="23">
        <v>691.53</v>
      </c>
      <c r="G106" s="23">
        <v>344.6</v>
      </c>
      <c r="H106" s="23">
        <v>472.68</v>
      </c>
      <c r="I106" s="23">
        <v>661.02</v>
      </c>
      <c r="J106" s="23">
        <v>337.11</v>
      </c>
      <c r="K106" s="23">
        <v>526.78</v>
      </c>
      <c r="L106" s="23">
        <v>714.4</v>
      </c>
      <c r="M106" s="23">
        <v>354.98</v>
      </c>
      <c r="N106" s="23">
        <v>512.5</v>
      </c>
      <c r="O106" s="23">
        <v>697.17</v>
      </c>
      <c r="P106" s="23">
        <v>351.17</v>
      </c>
      <c r="Q106" s="23">
        <v>485.18</v>
      </c>
      <c r="R106" s="23">
        <v>662.86</v>
      </c>
      <c r="S106" s="23">
        <v>343.86</v>
      </c>
      <c r="T106" s="23" t="s">
        <v>69</v>
      </c>
      <c r="U106" s="23" t="s">
        <v>69</v>
      </c>
      <c r="V106" s="23" t="s">
        <v>69</v>
      </c>
      <c r="W106" s="23" t="s">
        <v>69</v>
      </c>
      <c r="X106" s="23" t="s">
        <v>69</v>
      </c>
      <c r="Y106" s="23" t="s">
        <v>69</v>
      </c>
      <c r="Z106" s="23" t="s">
        <v>69</v>
      </c>
      <c r="AA106" s="23" t="s">
        <v>69</v>
      </c>
      <c r="AB106" s="23" t="s">
        <v>69</v>
      </c>
    </row>
    <row r="107" spans="1:28">
      <c r="A107" s="23">
        <v>198807</v>
      </c>
      <c r="B107" s="23">
        <v>508.02</v>
      </c>
      <c r="C107" s="23">
        <v>726.84</v>
      </c>
      <c r="D107" s="23">
        <v>345.02</v>
      </c>
      <c r="E107" s="23">
        <v>516.72</v>
      </c>
      <c r="F107" s="23">
        <v>736.07</v>
      </c>
      <c r="G107" s="23">
        <v>352.73</v>
      </c>
      <c r="H107" s="23">
        <v>511.08</v>
      </c>
      <c r="I107" s="23">
        <v>744.1</v>
      </c>
      <c r="J107" s="23">
        <v>349.98</v>
      </c>
      <c r="K107" s="23">
        <v>525.07000000000005</v>
      </c>
      <c r="L107" s="23">
        <v>711.17</v>
      </c>
      <c r="M107" s="23">
        <v>354.49</v>
      </c>
      <c r="N107" s="23">
        <v>505.53</v>
      </c>
      <c r="O107" s="23">
        <v>687.09</v>
      </c>
      <c r="P107" s="23">
        <v>346.82</v>
      </c>
      <c r="Q107" s="23">
        <v>468.13</v>
      </c>
      <c r="R107" s="23">
        <v>639.16</v>
      </c>
      <c r="S107" s="23">
        <v>332.06</v>
      </c>
      <c r="T107" s="23" t="s">
        <v>69</v>
      </c>
      <c r="U107" s="23" t="s">
        <v>69</v>
      </c>
      <c r="V107" s="23" t="s">
        <v>69</v>
      </c>
      <c r="W107" s="23" t="s">
        <v>69</v>
      </c>
      <c r="X107" s="23" t="s">
        <v>69</v>
      </c>
      <c r="Y107" s="23" t="s">
        <v>69</v>
      </c>
      <c r="Z107" s="23" t="s">
        <v>69</v>
      </c>
      <c r="AA107" s="23" t="s">
        <v>69</v>
      </c>
      <c r="AB107" s="23" t="s">
        <v>69</v>
      </c>
    </row>
    <row r="108" spans="1:28">
      <c r="A108" s="23">
        <v>198808</v>
      </c>
      <c r="B108" s="23">
        <v>481.8</v>
      </c>
      <c r="C108" s="23">
        <v>688.12</v>
      </c>
      <c r="D108" s="23">
        <v>327.92</v>
      </c>
      <c r="E108" s="23">
        <v>487.14</v>
      </c>
      <c r="F108" s="23">
        <v>691.67</v>
      </c>
      <c r="G108" s="23">
        <v>333.84</v>
      </c>
      <c r="H108" s="23">
        <v>471.74</v>
      </c>
      <c r="I108" s="23">
        <v>679.68</v>
      </c>
      <c r="J108" s="23">
        <v>326.58</v>
      </c>
      <c r="K108" s="23">
        <v>510.33</v>
      </c>
      <c r="L108" s="23">
        <v>692.1</v>
      </c>
      <c r="M108" s="23">
        <v>343.88</v>
      </c>
      <c r="N108" s="23">
        <v>492.38</v>
      </c>
      <c r="O108" s="23">
        <v>670.62</v>
      </c>
      <c r="P108" s="23">
        <v>336.78</v>
      </c>
      <c r="Q108" s="23">
        <v>458.01</v>
      </c>
      <c r="R108" s="23">
        <v>627.82000000000005</v>
      </c>
      <c r="S108" s="23">
        <v>323.14</v>
      </c>
      <c r="T108" s="23" t="s">
        <v>69</v>
      </c>
      <c r="U108" s="23" t="s">
        <v>69</v>
      </c>
      <c r="V108" s="23" t="s">
        <v>69</v>
      </c>
      <c r="W108" s="23" t="s">
        <v>69</v>
      </c>
      <c r="X108" s="23" t="s">
        <v>69</v>
      </c>
      <c r="Y108" s="23" t="s">
        <v>69</v>
      </c>
      <c r="Z108" s="23" t="s">
        <v>69</v>
      </c>
      <c r="AA108" s="23" t="s">
        <v>69</v>
      </c>
      <c r="AB108" s="23" t="s">
        <v>69</v>
      </c>
    </row>
    <row r="109" spans="1:28">
      <c r="A109" s="23">
        <v>198809</v>
      </c>
      <c r="B109" s="23">
        <v>490.27</v>
      </c>
      <c r="C109" s="23">
        <v>715.39</v>
      </c>
      <c r="D109" s="23">
        <v>324.83</v>
      </c>
      <c r="E109" s="23">
        <v>498.71</v>
      </c>
      <c r="F109" s="23">
        <v>725.49</v>
      </c>
      <c r="G109" s="23">
        <v>331.73</v>
      </c>
      <c r="H109" s="23">
        <v>486.17</v>
      </c>
      <c r="I109" s="23">
        <v>721.41</v>
      </c>
      <c r="J109" s="23">
        <v>326.16000000000003</v>
      </c>
      <c r="K109" s="23">
        <v>517.54999999999995</v>
      </c>
      <c r="L109" s="23">
        <v>715.56</v>
      </c>
      <c r="M109" s="23">
        <v>338.75</v>
      </c>
      <c r="N109" s="23">
        <v>494.9</v>
      </c>
      <c r="O109" s="23">
        <v>685.17</v>
      </c>
      <c r="P109" s="23">
        <v>330.48</v>
      </c>
      <c r="Q109" s="23">
        <v>451.58</v>
      </c>
      <c r="R109" s="23">
        <v>624.65</v>
      </c>
      <c r="S109" s="23">
        <v>314.60000000000002</v>
      </c>
      <c r="T109" s="23" t="s">
        <v>69</v>
      </c>
      <c r="U109" s="23" t="s">
        <v>69</v>
      </c>
      <c r="V109" s="23" t="s">
        <v>69</v>
      </c>
      <c r="W109" s="23" t="s">
        <v>69</v>
      </c>
      <c r="X109" s="23" t="s">
        <v>69</v>
      </c>
      <c r="Y109" s="23" t="s">
        <v>69</v>
      </c>
      <c r="Z109" s="23" t="s">
        <v>69</v>
      </c>
      <c r="AA109" s="23" t="s">
        <v>69</v>
      </c>
      <c r="AB109" s="23" t="s">
        <v>69</v>
      </c>
    </row>
    <row r="110" spans="1:28">
      <c r="A110" s="23">
        <v>198810</v>
      </c>
      <c r="B110" s="23">
        <v>490.71</v>
      </c>
      <c r="C110" s="23">
        <v>720.85</v>
      </c>
      <c r="D110" s="23">
        <v>322.32</v>
      </c>
      <c r="E110" s="23">
        <v>500.89</v>
      </c>
      <c r="F110" s="23">
        <v>732.57</v>
      </c>
      <c r="G110" s="23">
        <v>330.92</v>
      </c>
      <c r="H110" s="23">
        <v>490.85</v>
      </c>
      <c r="I110" s="23">
        <v>723.88</v>
      </c>
      <c r="J110" s="23">
        <v>331.53</v>
      </c>
      <c r="K110" s="23">
        <v>515.92999999999995</v>
      </c>
      <c r="L110" s="23">
        <v>728.1</v>
      </c>
      <c r="M110" s="23">
        <v>326.83999999999997</v>
      </c>
      <c r="N110" s="23">
        <v>491.15</v>
      </c>
      <c r="O110" s="23">
        <v>692.94</v>
      </c>
      <c r="P110" s="23">
        <v>318.60000000000002</v>
      </c>
      <c r="Q110" s="23">
        <v>443.69</v>
      </c>
      <c r="R110" s="23">
        <v>622.71</v>
      </c>
      <c r="S110" s="23">
        <v>302.77</v>
      </c>
      <c r="T110" s="23" t="s">
        <v>69</v>
      </c>
      <c r="U110" s="23" t="s">
        <v>69</v>
      </c>
      <c r="V110" s="23" t="s">
        <v>69</v>
      </c>
      <c r="W110" s="23" t="s">
        <v>69</v>
      </c>
      <c r="X110" s="23" t="s">
        <v>69</v>
      </c>
      <c r="Y110" s="23" t="s">
        <v>69</v>
      </c>
      <c r="Z110" s="23" t="s">
        <v>69</v>
      </c>
      <c r="AA110" s="23" t="s">
        <v>69</v>
      </c>
      <c r="AB110" s="23" t="s">
        <v>69</v>
      </c>
    </row>
    <row r="111" spans="1:28">
      <c r="A111" s="23">
        <v>198811</v>
      </c>
      <c r="B111" s="23">
        <v>518.57000000000005</v>
      </c>
      <c r="C111" s="23">
        <v>759.39</v>
      </c>
      <c r="D111" s="23">
        <v>342.02</v>
      </c>
      <c r="E111" s="23">
        <v>528.55999999999995</v>
      </c>
      <c r="F111" s="23">
        <v>770.18</v>
      </c>
      <c r="G111" s="23">
        <v>350.86</v>
      </c>
      <c r="H111" s="23">
        <v>520.54</v>
      </c>
      <c r="I111" s="23">
        <v>766.56</v>
      </c>
      <c r="J111" s="23">
        <v>352.13</v>
      </c>
      <c r="K111" s="23">
        <v>540.55999999999995</v>
      </c>
      <c r="L111" s="23">
        <v>758.79</v>
      </c>
      <c r="M111" s="23">
        <v>345.42</v>
      </c>
      <c r="N111" s="23">
        <v>517.24</v>
      </c>
      <c r="O111" s="23">
        <v>726.78</v>
      </c>
      <c r="P111" s="23">
        <v>337.66</v>
      </c>
      <c r="Q111" s="23">
        <v>472.54</v>
      </c>
      <c r="R111" s="23">
        <v>662.76</v>
      </c>
      <c r="S111" s="23">
        <v>322.77</v>
      </c>
      <c r="T111" s="23" t="s">
        <v>69</v>
      </c>
      <c r="U111" s="23" t="s">
        <v>69</v>
      </c>
      <c r="V111" s="23" t="s">
        <v>69</v>
      </c>
      <c r="W111" s="23" t="s">
        <v>69</v>
      </c>
      <c r="X111" s="23" t="s">
        <v>69</v>
      </c>
      <c r="Y111" s="23" t="s">
        <v>69</v>
      </c>
      <c r="Z111" s="23" t="s">
        <v>69</v>
      </c>
      <c r="AA111" s="23" t="s">
        <v>69</v>
      </c>
      <c r="AB111" s="23" t="s">
        <v>69</v>
      </c>
    </row>
    <row r="112" spans="1:28">
      <c r="A112" s="23">
        <v>198812</v>
      </c>
      <c r="B112" s="23">
        <v>533.22</v>
      </c>
      <c r="C112" s="23">
        <v>773.83</v>
      </c>
      <c r="D112" s="23">
        <v>355.76</v>
      </c>
      <c r="E112" s="23">
        <v>544.82000000000005</v>
      </c>
      <c r="F112" s="23">
        <v>785.34</v>
      </c>
      <c r="G112" s="23">
        <v>366.58</v>
      </c>
      <c r="H112" s="23">
        <v>534.35</v>
      </c>
      <c r="I112" s="23">
        <v>768.47</v>
      </c>
      <c r="J112" s="23">
        <v>370.64</v>
      </c>
      <c r="K112" s="23">
        <v>560.48</v>
      </c>
      <c r="L112" s="23">
        <v>789.7</v>
      </c>
      <c r="M112" s="23">
        <v>355.99</v>
      </c>
      <c r="N112" s="23">
        <v>532.72</v>
      </c>
      <c r="O112" s="23">
        <v>750.84</v>
      </c>
      <c r="P112" s="23">
        <v>346.08</v>
      </c>
      <c r="Q112" s="23">
        <v>479.48</v>
      </c>
      <c r="R112" s="23">
        <v>673.15</v>
      </c>
      <c r="S112" s="23">
        <v>327.06</v>
      </c>
      <c r="T112" s="23" t="s">
        <v>69</v>
      </c>
      <c r="U112" s="23" t="s">
        <v>69</v>
      </c>
      <c r="V112" s="23" t="s">
        <v>69</v>
      </c>
      <c r="W112" s="23" t="s">
        <v>69</v>
      </c>
      <c r="X112" s="23" t="s">
        <v>69</v>
      </c>
      <c r="Y112" s="23" t="s">
        <v>69</v>
      </c>
      <c r="Z112" s="23" t="s">
        <v>69</v>
      </c>
      <c r="AA112" s="23" t="s">
        <v>69</v>
      </c>
      <c r="AB112" s="23" t="s">
        <v>69</v>
      </c>
    </row>
    <row r="113" spans="1:28">
      <c r="A113" s="23">
        <v>198901</v>
      </c>
      <c r="B113" s="23">
        <v>560.55999999999995</v>
      </c>
      <c r="C113" s="23">
        <v>818.72</v>
      </c>
      <c r="D113" s="23">
        <v>371.62</v>
      </c>
      <c r="E113" s="23">
        <v>568.65</v>
      </c>
      <c r="F113" s="23">
        <v>823.77</v>
      </c>
      <c r="G113" s="23">
        <v>380.78</v>
      </c>
      <c r="H113" s="23">
        <v>554.52</v>
      </c>
      <c r="I113" s="23">
        <v>798.68</v>
      </c>
      <c r="J113" s="23">
        <v>384.15</v>
      </c>
      <c r="K113" s="23">
        <v>590</v>
      </c>
      <c r="L113" s="23">
        <v>837.7</v>
      </c>
      <c r="M113" s="23">
        <v>371.23</v>
      </c>
      <c r="N113" s="23">
        <v>567.12</v>
      </c>
      <c r="O113" s="23">
        <v>805.38</v>
      </c>
      <c r="P113" s="23">
        <v>365.15</v>
      </c>
      <c r="Q113" s="23">
        <v>523.91</v>
      </c>
      <c r="R113" s="23">
        <v>743.05</v>
      </c>
      <c r="S113" s="23">
        <v>353.16</v>
      </c>
      <c r="T113" s="23" t="s">
        <v>69</v>
      </c>
      <c r="U113" s="23" t="s">
        <v>69</v>
      </c>
      <c r="V113" s="23" t="s">
        <v>69</v>
      </c>
      <c r="W113" s="23" t="s">
        <v>69</v>
      </c>
      <c r="X113" s="23" t="s">
        <v>69</v>
      </c>
      <c r="Y113" s="23" t="s">
        <v>69</v>
      </c>
      <c r="Z113" s="23" t="s">
        <v>69</v>
      </c>
      <c r="AA113" s="23" t="s">
        <v>69</v>
      </c>
      <c r="AB113" s="23" t="s">
        <v>69</v>
      </c>
    </row>
    <row r="114" spans="1:28">
      <c r="A114" s="23">
        <v>198902</v>
      </c>
      <c r="B114" s="23">
        <v>558.27</v>
      </c>
      <c r="C114" s="23">
        <v>831.48</v>
      </c>
      <c r="D114" s="23">
        <v>362.73</v>
      </c>
      <c r="E114" s="23">
        <v>567.6</v>
      </c>
      <c r="F114" s="23">
        <v>841.61</v>
      </c>
      <c r="G114" s="23">
        <v>371.29</v>
      </c>
      <c r="H114" s="23">
        <v>549.99</v>
      </c>
      <c r="I114" s="23">
        <v>815.72</v>
      </c>
      <c r="J114" s="23">
        <v>371.51</v>
      </c>
      <c r="K114" s="23">
        <v>594.37</v>
      </c>
      <c r="L114" s="23">
        <v>856.16</v>
      </c>
      <c r="M114" s="23">
        <v>367.27</v>
      </c>
      <c r="N114" s="23">
        <v>567.13</v>
      </c>
      <c r="O114" s="23">
        <v>814.09</v>
      </c>
      <c r="P114" s="23">
        <v>360.34</v>
      </c>
      <c r="Q114" s="23">
        <v>515.65</v>
      </c>
      <c r="R114" s="23">
        <v>733.01</v>
      </c>
      <c r="S114" s="23">
        <v>346.65</v>
      </c>
      <c r="T114" s="23" t="s">
        <v>69</v>
      </c>
      <c r="U114" s="23" t="s">
        <v>69</v>
      </c>
      <c r="V114" s="23" t="s">
        <v>69</v>
      </c>
      <c r="W114" s="23" t="s">
        <v>69</v>
      </c>
      <c r="X114" s="23" t="s">
        <v>69</v>
      </c>
      <c r="Y114" s="23" t="s">
        <v>69</v>
      </c>
      <c r="Z114" s="23" t="s">
        <v>69</v>
      </c>
      <c r="AA114" s="23" t="s">
        <v>69</v>
      </c>
      <c r="AB114" s="23" t="s">
        <v>69</v>
      </c>
    </row>
    <row r="115" spans="1:28">
      <c r="A115" s="23">
        <v>198903</v>
      </c>
      <c r="B115" s="23">
        <v>564.39</v>
      </c>
      <c r="C115" s="23">
        <v>847.2</v>
      </c>
      <c r="D115" s="23">
        <v>363.66</v>
      </c>
      <c r="E115" s="23">
        <v>571.79999999999995</v>
      </c>
      <c r="F115" s="23">
        <v>855.24</v>
      </c>
      <c r="G115" s="23">
        <v>370.69</v>
      </c>
      <c r="H115" s="23">
        <v>539.15</v>
      </c>
      <c r="I115" s="23">
        <v>814.1</v>
      </c>
      <c r="J115" s="23">
        <v>358.34</v>
      </c>
      <c r="K115" s="23">
        <v>621.9</v>
      </c>
      <c r="L115" s="23">
        <v>888.78</v>
      </c>
      <c r="M115" s="23">
        <v>388.13</v>
      </c>
      <c r="N115" s="23">
        <v>590.41999999999996</v>
      </c>
      <c r="O115" s="23">
        <v>843.65</v>
      </c>
      <c r="P115" s="23">
        <v>377.28</v>
      </c>
      <c r="Q115" s="23">
        <v>530.98</v>
      </c>
      <c r="R115" s="23">
        <v>756.7</v>
      </c>
      <c r="S115" s="23">
        <v>355.89</v>
      </c>
      <c r="T115" s="23" t="s">
        <v>69</v>
      </c>
      <c r="U115" s="23" t="s">
        <v>69</v>
      </c>
      <c r="V115" s="23" t="s">
        <v>69</v>
      </c>
      <c r="W115" s="23" t="s">
        <v>69</v>
      </c>
      <c r="X115" s="23" t="s">
        <v>69</v>
      </c>
      <c r="Y115" s="23" t="s">
        <v>69</v>
      </c>
      <c r="Z115" s="23" t="s">
        <v>69</v>
      </c>
      <c r="AA115" s="23" t="s">
        <v>69</v>
      </c>
      <c r="AB115" s="23" t="s">
        <v>69</v>
      </c>
    </row>
    <row r="116" spans="1:28">
      <c r="A116" s="23">
        <v>198904</v>
      </c>
      <c r="B116" s="23">
        <v>570.54</v>
      </c>
      <c r="C116" s="23">
        <v>856.21</v>
      </c>
      <c r="D116" s="23">
        <v>367.73</v>
      </c>
      <c r="E116" s="23">
        <v>574.42999999999995</v>
      </c>
      <c r="F116" s="23">
        <v>858.17</v>
      </c>
      <c r="G116" s="23">
        <v>372.84</v>
      </c>
      <c r="H116" s="23">
        <v>536.65</v>
      </c>
      <c r="I116" s="23">
        <v>807.34</v>
      </c>
      <c r="J116" s="23">
        <v>357.9</v>
      </c>
      <c r="K116" s="23">
        <v>632.46</v>
      </c>
      <c r="L116" s="23">
        <v>903.89</v>
      </c>
      <c r="M116" s="23">
        <v>394.71</v>
      </c>
      <c r="N116" s="23">
        <v>605.34</v>
      </c>
      <c r="O116" s="23">
        <v>865.49</v>
      </c>
      <c r="P116" s="23">
        <v>386.53</v>
      </c>
      <c r="Q116" s="23">
        <v>554.09</v>
      </c>
      <c r="R116" s="23">
        <v>791.38</v>
      </c>
      <c r="S116" s="23">
        <v>370.4</v>
      </c>
      <c r="T116" s="23" t="s">
        <v>69</v>
      </c>
      <c r="U116" s="23" t="s">
        <v>69</v>
      </c>
      <c r="V116" s="23" t="s">
        <v>69</v>
      </c>
      <c r="W116" s="23" t="s">
        <v>69</v>
      </c>
      <c r="X116" s="23" t="s">
        <v>69</v>
      </c>
      <c r="Y116" s="23" t="s">
        <v>69</v>
      </c>
      <c r="Z116" s="23" t="s">
        <v>69</v>
      </c>
      <c r="AA116" s="23" t="s">
        <v>69</v>
      </c>
      <c r="AB116" s="23" t="s">
        <v>69</v>
      </c>
    </row>
    <row r="117" spans="1:28">
      <c r="A117" s="23">
        <v>198905</v>
      </c>
      <c r="B117" s="23">
        <v>580.33000000000004</v>
      </c>
      <c r="C117" s="23">
        <v>876.26</v>
      </c>
      <c r="D117" s="23">
        <v>371.57</v>
      </c>
      <c r="E117" s="23">
        <v>581.91999999999996</v>
      </c>
      <c r="F117" s="23">
        <v>876.15</v>
      </c>
      <c r="G117" s="23">
        <v>374.61</v>
      </c>
      <c r="H117" s="23">
        <v>543.71</v>
      </c>
      <c r="I117" s="23">
        <v>831.37</v>
      </c>
      <c r="J117" s="23">
        <v>357.16</v>
      </c>
      <c r="K117" s="23">
        <v>640.61</v>
      </c>
      <c r="L117" s="23">
        <v>913.86</v>
      </c>
      <c r="M117" s="23">
        <v>400.71</v>
      </c>
      <c r="N117" s="23">
        <v>617.89</v>
      </c>
      <c r="O117" s="23">
        <v>881.5</v>
      </c>
      <c r="P117" s="23">
        <v>395.62</v>
      </c>
      <c r="Q117" s="23">
        <v>574.98</v>
      </c>
      <c r="R117" s="23">
        <v>819.06</v>
      </c>
      <c r="S117" s="23">
        <v>385.58</v>
      </c>
      <c r="T117" s="23" t="s">
        <v>69</v>
      </c>
      <c r="U117" s="23" t="s">
        <v>69</v>
      </c>
      <c r="V117" s="23" t="s">
        <v>69</v>
      </c>
      <c r="W117" s="23" t="s">
        <v>69</v>
      </c>
      <c r="X117" s="23" t="s">
        <v>69</v>
      </c>
      <c r="Y117" s="23" t="s">
        <v>69</v>
      </c>
      <c r="Z117" s="23" t="s">
        <v>69</v>
      </c>
      <c r="AA117" s="23" t="s">
        <v>69</v>
      </c>
      <c r="AB117" s="23" t="s">
        <v>69</v>
      </c>
    </row>
    <row r="118" spans="1:28">
      <c r="A118" s="23">
        <v>198906</v>
      </c>
      <c r="B118" s="23">
        <v>558.82000000000005</v>
      </c>
      <c r="C118" s="23">
        <v>843.15</v>
      </c>
      <c r="D118" s="23">
        <v>358.1</v>
      </c>
      <c r="E118" s="23">
        <v>557.66999999999996</v>
      </c>
      <c r="F118" s="23">
        <v>839.17</v>
      </c>
      <c r="G118" s="23">
        <v>359.2</v>
      </c>
      <c r="H118" s="23">
        <v>515.99</v>
      </c>
      <c r="I118" s="23">
        <v>792.13</v>
      </c>
      <c r="J118" s="23">
        <v>337.67</v>
      </c>
      <c r="K118" s="23">
        <v>621.71</v>
      </c>
      <c r="L118" s="23">
        <v>880.51</v>
      </c>
      <c r="M118" s="23">
        <v>392.41</v>
      </c>
      <c r="N118" s="23">
        <v>602.57000000000005</v>
      </c>
      <c r="O118" s="23">
        <v>854.66</v>
      </c>
      <c r="P118" s="23">
        <v>388.61</v>
      </c>
      <c r="Q118" s="23">
        <v>566.55999999999995</v>
      </c>
      <c r="R118" s="23">
        <v>804.8</v>
      </c>
      <c r="S118" s="23">
        <v>381.2</v>
      </c>
      <c r="T118" s="23" t="s">
        <v>69</v>
      </c>
      <c r="U118" s="23" t="s">
        <v>69</v>
      </c>
      <c r="V118" s="23" t="s">
        <v>69</v>
      </c>
      <c r="W118" s="23" t="s">
        <v>69</v>
      </c>
      <c r="X118" s="23" t="s">
        <v>69</v>
      </c>
      <c r="Y118" s="23" t="s">
        <v>69</v>
      </c>
      <c r="Z118" s="23" t="s">
        <v>69</v>
      </c>
      <c r="AA118" s="23" t="s">
        <v>69</v>
      </c>
      <c r="AB118" s="23" t="s">
        <v>69</v>
      </c>
    </row>
    <row r="119" spans="1:28">
      <c r="A119" s="23">
        <v>198907</v>
      </c>
      <c r="B119" s="23">
        <v>599.66</v>
      </c>
      <c r="C119" s="23">
        <v>903.58</v>
      </c>
      <c r="D119" s="23">
        <v>384.81</v>
      </c>
      <c r="E119" s="23">
        <v>600.45000000000005</v>
      </c>
      <c r="F119" s="23">
        <v>901.48</v>
      </c>
      <c r="G119" s="23">
        <v>387.7</v>
      </c>
      <c r="H119" s="23">
        <v>558.64</v>
      </c>
      <c r="I119" s="23">
        <v>847.64</v>
      </c>
      <c r="J119" s="23">
        <v>369.63</v>
      </c>
      <c r="K119" s="23">
        <v>664.67</v>
      </c>
      <c r="L119" s="23">
        <v>950.04</v>
      </c>
      <c r="M119" s="23">
        <v>414.74</v>
      </c>
      <c r="N119" s="23">
        <v>641.63</v>
      </c>
      <c r="O119" s="23">
        <v>916.98</v>
      </c>
      <c r="P119" s="23">
        <v>409.98</v>
      </c>
      <c r="Q119" s="23">
        <v>598.29999999999995</v>
      </c>
      <c r="R119" s="23">
        <v>853.2</v>
      </c>
      <c r="S119" s="23">
        <v>400.71</v>
      </c>
      <c r="T119" s="23" t="s">
        <v>69</v>
      </c>
      <c r="U119" s="23" t="s">
        <v>69</v>
      </c>
      <c r="V119" s="23" t="s">
        <v>69</v>
      </c>
      <c r="W119" s="23" t="s">
        <v>69</v>
      </c>
      <c r="X119" s="23" t="s">
        <v>69</v>
      </c>
      <c r="Y119" s="23" t="s">
        <v>69</v>
      </c>
      <c r="Z119" s="23" t="s">
        <v>69</v>
      </c>
      <c r="AA119" s="23" t="s">
        <v>69</v>
      </c>
      <c r="AB119" s="23" t="s">
        <v>69</v>
      </c>
    </row>
    <row r="120" spans="1:28">
      <c r="A120" s="23">
        <v>198908</v>
      </c>
      <c r="B120" s="23">
        <v>591.28</v>
      </c>
      <c r="C120" s="23">
        <v>894.74</v>
      </c>
      <c r="D120" s="23">
        <v>377.68</v>
      </c>
      <c r="E120" s="23">
        <v>585.92999999999995</v>
      </c>
      <c r="F120" s="23">
        <v>884.97</v>
      </c>
      <c r="G120" s="23">
        <v>375.92</v>
      </c>
      <c r="H120" s="23">
        <v>534.82000000000005</v>
      </c>
      <c r="I120" s="23">
        <v>821</v>
      </c>
      <c r="J120" s="23">
        <v>350</v>
      </c>
      <c r="K120" s="23">
        <v>664.49</v>
      </c>
      <c r="L120" s="23">
        <v>946.58</v>
      </c>
      <c r="M120" s="23">
        <v>416.39</v>
      </c>
      <c r="N120" s="23">
        <v>648.73</v>
      </c>
      <c r="O120" s="23">
        <v>923.14</v>
      </c>
      <c r="P120" s="23">
        <v>416.74</v>
      </c>
      <c r="Q120" s="23">
        <v>619.14</v>
      </c>
      <c r="R120" s="23">
        <v>877.94</v>
      </c>
      <c r="S120" s="23">
        <v>417.43</v>
      </c>
      <c r="T120" s="23" t="s">
        <v>69</v>
      </c>
      <c r="U120" s="23" t="s">
        <v>69</v>
      </c>
      <c r="V120" s="23" t="s">
        <v>69</v>
      </c>
      <c r="W120" s="23" t="s">
        <v>69</v>
      </c>
      <c r="X120" s="23" t="s">
        <v>69</v>
      </c>
      <c r="Y120" s="23" t="s">
        <v>69</v>
      </c>
      <c r="Z120" s="23" t="s">
        <v>69</v>
      </c>
      <c r="AA120" s="23" t="s">
        <v>69</v>
      </c>
      <c r="AB120" s="23" t="s">
        <v>69</v>
      </c>
    </row>
    <row r="121" spans="1:28">
      <c r="A121" s="23">
        <v>198909</v>
      </c>
      <c r="B121" s="23">
        <v>618.07000000000005</v>
      </c>
      <c r="C121" s="23">
        <v>945.62</v>
      </c>
      <c r="D121" s="23">
        <v>390.02</v>
      </c>
      <c r="E121" s="23">
        <v>606.65</v>
      </c>
      <c r="F121" s="23">
        <v>925.7</v>
      </c>
      <c r="G121" s="23">
        <v>384.9</v>
      </c>
      <c r="H121" s="23">
        <v>544.22</v>
      </c>
      <c r="I121" s="23">
        <v>839.31</v>
      </c>
      <c r="J121" s="23">
        <v>354.58</v>
      </c>
      <c r="K121" s="23">
        <v>702.6</v>
      </c>
      <c r="L121" s="23">
        <v>1014.49</v>
      </c>
      <c r="M121" s="23">
        <v>432.76</v>
      </c>
      <c r="N121" s="23">
        <v>692.98</v>
      </c>
      <c r="O121" s="23">
        <v>999</v>
      </c>
      <c r="P121" s="23">
        <v>438.04</v>
      </c>
      <c r="Q121" s="23">
        <v>674.92</v>
      </c>
      <c r="R121" s="23">
        <v>969.12</v>
      </c>
      <c r="S121" s="23">
        <v>448.32</v>
      </c>
      <c r="T121" s="23" t="s">
        <v>69</v>
      </c>
      <c r="U121" s="23" t="s">
        <v>69</v>
      </c>
      <c r="V121" s="23" t="s">
        <v>69</v>
      </c>
      <c r="W121" s="23" t="s">
        <v>69</v>
      </c>
      <c r="X121" s="23" t="s">
        <v>69</v>
      </c>
      <c r="Y121" s="23" t="s">
        <v>69</v>
      </c>
      <c r="Z121" s="23" t="s">
        <v>69</v>
      </c>
      <c r="AA121" s="23" t="s">
        <v>69</v>
      </c>
      <c r="AB121" s="23" t="s">
        <v>69</v>
      </c>
    </row>
    <row r="122" spans="1:28">
      <c r="A122" s="23">
        <v>198910</v>
      </c>
      <c r="B122" s="23">
        <v>618.82000000000005</v>
      </c>
      <c r="C122" s="23">
        <v>953.46</v>
      </c>
      <c r="D122" s="23">
        <v>387.41</v>
      </c>
      <c r="E122" s="23">
        <v>608.01</v>
      </c>
      <c r="F122" s="23">
        <v>934.89</v>
      </c>
      <c r="G122" s="23">
        <v>382.49</v>
      </c>
      <c r="H122" s="23">
        <v>545.14</v>
      </c>
      <c r="I122" s="23">
        <v>852.12</v>
      </c>
      <c r="J122" s="23">
        <v>350.55</v>
      </c>
      <c r="K122" s="23">
        <v>704.62</v>
      </c>
      <c r="L122" s="23">
        <v>1018.99</v>
      </c>
      <c r="M122" s="23">
        <v>433.13</v>
      </c>
      <c r="N122" s="23">
        <v>693.55</v>
      </c>
      <c r="O122" s="23">
        <v>1002.46</v>
      </c>
      <c r="P122" s="23">
        <v>436.96</v>
      </c>
      <c r="Q122" s="23">
        <v>672.84</v>
      </c>
      <c r="R122" s="23">
        <v>970.69</v>
      </c>
      <c r="S122" s="23">
        <v>444.39</v>
      </c>
      <c r="T122" s="23" t="s">
        <v>69</v>
      </c>
      <c r="U122" s="23" t="s">
        <v>69</v>
      </c>
      <c r="V122" s="23" t="s">
        <v>69</v>
      </c>
      <c r="W122" s="23" t="s">
        <v>69</v>
      </c>
      <c r="X122" s="23" t="s">
        <v>69</v>
      </c>
      <c r="Y122" s="23" t="s">
        <v>69</v>
      </c>
      <c r="Z122" s="23" t="s">
        <v>69</v>
      </c>
      <c r="AA122" s="23" t="s">
        <v>69</v>
      </c>
      <c r="AB122" s="23" t="s">
        <v>69</v>
      </c>
    </row>
    <row r="123" spans="1:28">
      <c r="A123" s="23">
        <v>198911</v>
      </c>
      <c r="B123" s="23">
        <v>650</v>
      </c>
      <c r="C123" s="23">
        <v>998.41</v>
      </c>
      <c r="D123" s="23">
        <v>408.36</v>
      </c>
      <c r="E123" s="23">
        <v>639.70000000000005</v>
      </c>
      <c r="F123" s="23">
        <v>978.08</v>
      </c>
      <c r="G123" s="23">
        <v>404.97</v>
      </c>
      <c r="H123" s="23">
        <v>578.87</v>
      </c>
      <c r="I123" s="23">
        <v>890.75</v>
      </c>
      <c r="J123" s="23">
        <v>377.97</v>
      </c>
      <c r="K123" s="23">
        <v>733.24</v>
      </c>
      <c r="L123" s="23">
        <v>1066.97</v>
      </c>
      <c r="M123" s="23">
        <v>447.07</v>
      </c>
      <c r="N123" s="23">
        <v>722.27</v>
      </c>
      <c r="O123" s="23">
        <v>1050.96</v>
      </c>
      <c r="P123" s="23">
        <v>451.19</v>
      </c>
      <c r="Q123" s="23">
        <v>701.77</v>
      </c>
      <c r="R123" s="23">
        <v>1020.21</v>
      </c>
      <c r="S123" s="23">
        <v>459.16</v>
      </c>
      <c r="T123" s="23" t="s">
        <v>69</v>
      </c>
      <c r="U123" s="23" t="s">
        <v>69</v>
      </c>
      <c r="V123" s="23" t="s">
        <v>69</v>
      </c>
      <c r="W123" s="23" t="s">
        <v>69</v>
      </c>
      <c r="X123" s="23" t="s">
        <v>69</v>
      </c>
      <c r="Y123" s="23" t="s">
        <v>69</v>
      </c>
      <c r="Z123" s="23" t="s">
        <v>69</v>
      </c>
      <c r="AA123" s="23" t="s">
        <v>69</v>
      </c>
      <c r="AB123" s="23" t="s">
        <v>69</v>
      </c>
    </row>
    <row r="124" spans="1:28">
      <c r="A124" s="23">
        <v>198912</v>
      </c>
      <c r="B124" s="23">
        <v>659.83</v>
      </c>
      <c r="C124" s="23">
        <v>1016.21</v>
      </c>
      <c r="D124" s="23">
        <v>413.29</v>
      </c>
      <c r="E124" s="23">
        <v>643.16999999999996</v>
      </c>
      <c r="F124" s="23">
        <v>986.16</v>
      </c>
      <c r="G124" s="23">
        <v>405.9</v>
      </c>
      <c r="H124" s="23">
        <v>572.79</v>
      </c>
      <c r="I124" s="23">
        <v>883.73</v>
      </c>
      <c r="J124" s="23">
        <v>373.06</v>
      </c>
      <c r="K124" s="23">
        <v>751.29</v>
      </c>
      <c r="L124" s="23">
        <v>1093.6199999999999</v>
      </c>
      <c r="M124" s="23">
        <v>457.87</v>
      </c>
      <c r="N124" s="23">
        <v>747.94</v>
      </c>
      <c r="O124" s="23">
        <v>1088.3800000000001</v>
      </c>
      <c r="P124" s="23">
        <v>467.2</v>
      </c>
      <c r="Q124" s="23">
        <v>741.67</v>
      </c>
      <c r="R124" s="23">
        <v>1078.31</v>
      </c>
      <c r="S124" s="23">
        <v>485.23</v>
      </c>
      <c r="T124" s="23" t="s">
        <v>69</v>
      </c>
      <c r="U124" s="23" t="s">
        <v>69</v>
      </c>
      <c r="V124" s="23" t="s">
        <v>69</v>
      </c>
      <c r="W124" s="23" t="s">
        <v>69</v>
      </c>
      <c r="X124" s="23" t="s">
        <v>69</v>
      </c>
      <c r="Y124" s="23" t="s">
        <v>69</v>
      </c>
      <c r="Z124" s="23" t="s">
        <v>69</v>
      </c>
      <c r="AA124" s="23" t="s">
        <v>69</v>
      </c>
      <c r="AB124" s="23" t="s">
        <v>69</v>
      </c>
    </row>
    <row r="125" spans="1:28">
      <c r="A125" s="23">
        <v>199001</v>
      </c>
      <c r="B125" s="23">
        <v>630.04999999999995</v>
      </c>
      <c r="C125" s="23">
        <v>966.77</v>
      </c>
      <c r="D125" s="23">
        <v>396.09</v>
      </c>
      <c r="E125" s="23">
        <v>608.87</v>
      </c>
      <c r="F125" s="23">
        <v>932</v>
      </c>
      <c r="G125" s="23">
        <v>384.95</v>
      </c>
      <c r="H125" s="23">
        <v>536.5</v>
      </c>
      <c r="I125" s="23">
        <v>831.16</v>
      </c>
      <c r="J125" s="23">
        <v>347.65</v>
      </c>
      <c r="K125" s="23">
        <v>721.36</v>
      </c>
      <c r="L125" s="23">
        <v>1041.22</v>
      </c>
      <c r="M125" s="23">
        <v>443.07</v>
      </c>
      <c r="N125" s="23">
        <v>727.48</v>
      </c>
      <c r="O125" s="23">
        <v>1050.23</v>
      </c>
      <c r="P125" s="23">
        <v>456.9</v>
      </c>
      <c r="Q125" s="23">
        <v>741.64</v>
      </c>
      <c r="R125" s="23">
        <v>1076.47</v>
      </c>
      <c r="S125" s="23">
        <v>485.7</v>
      </c>
      <c r="T125" s="23" t="s">
        <v>69</v>
      </c>
      <c r="U125" s="23" t="s">
        <v>69</v>
      </c>
      <c r="V125" s="23" t="s">
        <v>69</v>
      </c>
      <c r="W125" s="23" t="s">
        <v>69</v>
      </c>
      <c r="X125" s="23" t="s">
        <v>69</v>
      </c>
      <c r="Y125" s="23" t="s">
        <v>69</v>
      </c>
      <c r="Z125" s="23" t="s">
        <v>69</v>
      </c>
      <c r="AA125" s="23" t="s">
        <v>69</v>
      </c>
      <c r="AB125" s="23" t="s">
        <v>69</v>
      </c>
    </row>
    <row r="126" spans="1:28">
      <c r="A126" s="23">
        <v>199002</v>
      </c>
      <c r="B126" s="23">
        <v>593.86</v>
      </c>
      <c r="C126" s="23">
        <v>903.04</v>
      </c>
      <c r="D126" s="23">
        <v>376.66</v>
      </c>
      <c r="E126" s="23">
        <v>568.47</v>
      </c>
      <c r="F126" s="23">
        <v>863.55</v>
      </c>
      <c r="G126" s="23">
        <v>362.37</v>
      </c>
      <c r="H126" s="23">
        <v>496.98</v>
      </c>
      <c r="I126" s="23">
        <v>765.59</v>
      </c>
      <c r="J126" s="23">
        <v>324.29000000000002</v>
      </c>
      <c r="K126" s="23">
        <v>680.42</v>
      </c>
      <c r="L126" s="23">
        <v>973.34</v>
      </c>
      <c r="M126" s="23">
        <v>421.34</v>
      </c>
      <c r="N126" s="23">
        <v>696.41</v>
      </c>
      <c r="O126" s="23">
        <v>996.32</v>
      </c>
      <c r="P126" s="23">
        <v>440.6</v>
      </c>
      <c r="Q126" s="23">
        <v>733.26</v>
      </c>
      <c r="R126" s="23">
        <v>1062.93</v>
      </c>
      <c r="S126" s="23">
        <v>480.61</v>
      </c>
      <c r="T126" s="23" t="s">
        <v>69</v>
      </c>
      <c r="U126" s="23" t="s">
        <v>69</v>
      </c>
      <c r="V126" s="23" t="s">
        <v>69</v>
      </c>
      <c r="W126" s="23" t="s">
        <v>69</v>
      </c>
      <c r="X126" s="23" t="s">
        <v>69</v>
      </c>
      <c r="Y126" s="23" t="s">
        <v>69</v>
      </c>
      <c r="Z126" s="23" t="s">
        <v>69</v>
      </c>
      <c r="AA126" s="23" t="s">
        <v>69</v>
      </c>
      <c r="AB126" s="23" t="s">
        <v>69</v>
      </c>
    </row>
    <row r="127" spans="1:28">
      <c r="A127" s="23">
        <v>199003</v>
      </c>
      <c r="B127" s="23">
        <v>516.99</v>
      </c>
      <c r="C127" s="23">
        <v>790.94</v>
      </c>
      <c r="D127" s="23">
        <v>325.95999999999998</v>
      </c>
      <c r="E127" s="23">
        <v>489.78</v>
      </c>
      <c r="F127" s="23">
        <v>751.23</v>
      </c>
      <c r="G127" s="23">
        <v>308.98</v>
      </c>
      <c r="H127" s="23">
        <v>424.35</v>
      </c>
      <c r="I127" s="23">
        <v>669.22</v>
      </c>
      <c r="J127" s="23">
        <v>268.87</v>
      </c>
      <c r="K127" s="23">
        <v>593.01</v>
      </c>
      <c r="L127" s="23">
        <v>840.66</v>
      </c>
      <c r="M127" s="23">
        <v>370.19</v>
      </c>
      <c r="N127" s="23">
        <v>616.49</v>
      </c>
      <c r="O127" s="23">
        <v>874.56</v>
      </c>
      <c r="P127" s="23">
        <v>392.67</v>
      </c>
      <c r="Q127" s="23">
        <v>670.51</v>
      </c>
      <c r="R127" s="23">
        <v>972.75</v>
      </c>
      <c r="S127" s="23">
        <v>439.26</v>
      </c>
      <c r="T127" s="23" t="s">
        <v>69</v>
      </c>
      <c r="U127" s="23" t="s">
        <v>69</v>
      </c>
      <c r="V127" s="23" t="s">
        <v>69</v>
      </c>
      <c r="W127" s="23" t="s">
        <v>69</v>
      </c>
      <c r="X127" s="23" t="s">
        <v>69</v>
      </c>
      <c r="Y127" s="23" t="s">
        <v>69</v>
      </c>
      <c r="Z127" s="23" t="s">
        <v>69</v>
      </c>
      <c r="AA127" s="23" t="s">
        <v>69</v>
      </c>
      <c r="AB127" s="23" t="s">
        <v>69</v>
      </c>
    </row>
    <row r="128" spans="1:28">
      <c r="A128" s="23">
        <v>199004</v>
      </c>
      <c r="B128" s="23">
        <v>514.99</v>
      </c>
      <c r="C128" s="23">
        <v>790.38</v>
      </c>
      <c r="D128" s="23">
        <v>323.68</v>
      </c>
      <c r="E128" s="23">
        <v>494.57</v>
      </c>
      <c r="F128" s="23">
        <v>758.6</v>
      </c>
      <c r="G128" s="23">
        <v>311.99</v>
      </c>
      <c r="H128" s="23">
        <v>433</v>
      </c>
      <c r="I128" s="23">
        <v>682.8</v>
      </c>
      <c r="J128" s="23">
        <v>274.39</v>
      </c>
      <c r="K128" s="23">
        <v>590.9</v>
      </c>
      <c r="L128" s="23">
        <v>835.62</v>
      </c>
      <c r="M128" s="23">
        <v>369.67</v>
      </c>
      <c r="N128" s="23">
        <v>601.54</v>
      </c>
      <c r="O128" s="23">
        <v>854.23</v>
      </c>
      <c r="P128" s="23">
        <v>382.85</v>
      </c>
      <c r="Q128" s="23">
        <v>625.98</v>
      </c>
      <c r="R128" s="23">
        <v>908.01</v>
      </c>
      <c r="S128" s="23">
        <v>410.12</v>
      </c>
      <c r="T128" s="23" t="s">
        <v>69</v>
      </c>
      <c r="U128" s="23" t="s">
        <v>69</v>
      </c>
      <c r="V128" s="23" t="s">
        <v>69</v>
      </c>
      <c r="W128" s="23" t="s">
        <v>69</v>
      </c>
      <c r="X128" s="23" t="s">
        <v>69</v>
      </c>
      <c r="Y128" s="23" t="s">
        <v>69</v>
      </c>
      <c r="Z128" s="23" t="s">
        <v>69</v>
      </c>
      <c r="AA128" s="23" t="s">
        <v>69</v>
      </c>
      <c r="AB128" s="23" t="s">
        <v>69</v>
      </c>
    </row>
    <row r="129" spans="1:28">
      <c r="A129" s="23">
        <v>199005</v>
      </c>
      <c r="B129" s="23">
        <v>568.69000000000005</v>
      </c>
      <c r="C129" s="23">
        <v>870.44</v>
      </c>
      <c r="D129" s="23">
        <v>358.4</v>
      </c>
      <c r="E129" s="23">
        <v>544.07000000000005</v>
      </c>
      <c r="F129" s="23">
        <v>833.08</v>
      </c>
      <c r="G129" s="23">
        <v>343.86</v>
      </c>
      <c r="H129" s="23">
        <v>475.39</v>
      </c>
      <c r="I129" s="23">
        <v>744.88</v>
      </c>
      <c r="J129" s="23">
        <v>303.70999999999998</v>
      </c>
      <c r="K129" s="23">
        <v>651.70000000000005</v>
      </c>
      <c r="L129" s="23">
        <v>927.06</v>
      </c>
      <c r="M129" s="23">
        <v>405.58</v>
      </c>
      <c r="N129" s="23">
        <v>667.66</v>
      </c>
      <c r="O129" s="23">
        <v>950.72</v>
      </c>
      <c r="P129" s="23">
        <v>424.01</v>
      </c>
      <c r="Q129" s="23">
        <v>704.32</v>
      </c>
      <c r="R129" s="23">
        <v>1019.06</v>
      </c>
      <c r="S129" s="23">
        <v>462.17</v>
      </c>
      <c r="T129" s="23" t="s">
        <v>69</v>
      </c>
      <c r="U129" s="23" t="s">
        <v>69</v>
      </c>
      <c r="V129" s="23" t="s">
        <v>69</v>
      </c>
      <c r="W129" s="23" t="s">
        <v>69</v>
      </c>
      <c r="X129" s="23" t="s">
        <v>69</v>
      </c>
      <c r="Y129" s="23" t="s">
        <v>69</v>
      </c>
      <c r="Z129" s="23" t="s">
        <v>69</v>
      </c>
      <c r="AA129" s="23" t="s">
        <v>69</v>
      </c>
      <c r="AB129" s="23" t="s">
        <v>69</v>
      </c>
    </row>
    <row r="130" spans="1:28">
      <c r="A130" s="23">
        <v>199006</v>
      </c>
      <c r="B130" s="23">
        <v>551.09</v>
      </c>
      <c r="C130" s="23">
        <v>834.78</v>
      </c>
      <c r="D130" s="23">
        <v>350.85</v>
      </c>
      <c r="E130" s="23">
        <v>519.63</v>
      </c>
      <c r="F130" s="23">
        <v>790.13</v>
      </c>
      <c r="G130" s="23">
        <v>330.89</v>
      </c>
      <c r="H130" s="23">
        <v>446.25</v>
      </c>
      <c r="I130" s="23">
        <v>699.01</v>
      </c>
      <c r="J130" s="23">
        <v>285.20999999999998</v>
      </c>
      <c r="K130" s="23">
        <v>636.07000000000005</v>
      </c>
      <c r="L130" s="23">
        <v>893.4</v>
      </c>
      <c r="M130" s="23">
        <v>400.3</v>
      </c>
      <c r="N130" s="23">
        <v>664.63</v>
      </c>
      <c r="O130" s="23">
        <v>933.36</v>
      </c>
      <c r="P130" s="23">
        <v>426.7</v>
      </c>
      <c r="Q130" s="23">
        <v>730.22</v>
      </c>
      <c r="R130" s="23">
        <v>1048.79</v>
      </c>
      <c r="S130" s="23">
        <v>481.32</v>
      </c>
      <c r="T130" s="23" t="s">
        <v>69</v>
      </c>
      <c r="U130" s="23" t="s">
        <v>69</v>
      </c>
      <c r="V130" s="23" t="s">
        <v>69</v>
      </c>
      <c r="W130" s="23" t="s">
        <v>69</v>
      </c>
      <c r="X130" s="23" t="s">
        <v>69</v>
      </c>
      <c r="Y130" s="23" t="s">
        <v>69</v>
      </c>
      <c r="Z130" s="23" t="s">
        <v>69</v>
      </c>
      <c r="AA130" s="23" t="s">
        <v>69</v>
      </c>
      <c r="AB130" s="23" t="s">
        <v>69</v>
      </c>
    </row>
    <row r="131" spans="1:28">
      <c r="A131" s="23">
        <v>199007</v>
      </c>
      <c r="B131" s="23">
        <v>534.48</v>
      </c>
      <c r="C131" s="23">
        <v>802.25</v>
      </c>
      <c r="D131" s="23">
        <v>343.27</v>
      </c>
      <c r="E131" s="23">
        <v>498.05</v>
      </c>
      <c r="F131" s="23">
        <v>752.94</v>
      </c>
      <c r="G131" s="23">
        <v>319.12</v>
      </c>
      <c r="H131" s="23">
        <v>417.86</v>
      </c>
      <c r="I131" s="23">
        <v>651.36</v>
      </c>
      <c r="J131" s="23">
        <v>268.70999999999998</v>
      </c>
      <c r="K131" s="23">
        <v>626.97</v>
      </c>
      <c r="L131" s="23">
        <v>879.27</v>
      </c>
      <c r="M131" s="23">
        <v>395.1</v>
      </c>
      <c r="N131" s="23">
        <v>662.91</v>
      </c>
      <c r="O131" s="23">
        <v>925.79</v>
      </c>
      <c r="P131" s="23">
        <v>427.42</v>
      </c>
      <c r="Q131" s="23">
        <v>745.23</v>
      </c>
      <c r="R131" s="23">
        <v>1059.76</v>
      </c>
      <c r="S131" s="23">
        <v>494.17</v>
      </c>
      <c r="T131" s="23" t="s">
        <v>69</v>
      </c>
      <c r="U131" s="23" t="s">
        <v>69</v>
      </c>
      <c r="V131" s="23" t="s">
        <v>69</v>
      </c>
      <c r="W131" s="23" t="s">
        <v>69</v>
      </c>
      <c r="X131" s="23" t="s">
        <v>69</v>
      </c>
      <c r="Y131" s="23" t="s">
        <v>69</v>
      </c>
      <c r="Z131" s="23" t="s">
        <v>69</v>
      </c>
      <c r="AA131" s="23" t="s">
        <v>69</v>
      </c>
      <c r="AB131" s="23" t="s">
        <v>69</v>
      </c>
    </row>
    <row r="132" spans="1:28">
      <c r="A132" s="23">
        <v>199008</v>
      </c>
      <c r="B132" s="23">
        <v>466.62</v>
      </c>
      <c r="C132" s="23">
        <v>710.91</v>
      </c>
      <c r="D132" s="23">
        <v>295.41000000000003</v>
      </c>
      <c r="E132" s="23">
        <v>437.61</v>
      </c>
      <c r="F132" s="23">
        <v>671.8</v>
      </c>
      <c r="G132" s="23">
        <v>275.8</v>
      </c>
      <c r="H132" s="23">
        <v>373.3</v>
      </c>
      <c r="I132" s="23">
        <v>592.85</v>
      </c>
      <c r="J132" s="23">
        <v>234.39</v>
      </c>
      <c r="K132" s="23">
        <v>540.08000000000004</v>
      </c>
      <c r="L132" s="23">
        <v>762.4</v>
      </c>
      <c r="M132" s="23">
        <v>338.41</v>
      </c>
      <c r="N132" s="23">
        <v>568.39</v>
      </c>
      <c r="O132" s="23">
        <v>798.42</v>
      </c>
      <c r="P132" s="23">
        <v>364.85</v>
      </c>
      <c r="Q132" s="23">
        <v>633.14</v>
      </c>
      <c r="R132" s="23">
        <v>902</v>
      </c>
      <c r="S132" s="23">
        <v>419.39</v>
      </c>
      <c r="T132" s="23" t="s">
        <v>69</v>
      </c>
      <c r="U132" s="23" t="s">
        <v>69</v>
      </c>
      <c r="V132" s="23" t="s">
        <v>69</v>
      </c>
      <c r="W132" s="23" t="s">
        <v>69</v>
      </c>
      <c r="X132" s="23" t="s">
        <v>69</v>
      </c>
      <c r="Y132" s="23" t="s">
        <v>69</v>
      </c>
      <c r="Z132" s="23" t="s">
        <v>69</v>
      </c>
      <c r="AA132" s="23" t="s">
        <v>69</v>
      </c>
      <c r="AB132" s="23" t="s">
        <v>69</v>
      </c>
    </row>
    <row r="133" spans="1:28">
      <c r="A133" s="23">
        <v>199009</v>
      </c>
      <c r="B133" s="23">
        <v>373.32</v>
      </c>
      <c r="C133" s="23">
        <v>580.59</v>
      </c>
      <c r="D133" s="23">
        <v>231.54</v>
      </c>
      <c r="E133" s="23">
        <v>351.58</v>
      </c>
      <c r="F133" s="23">
        <v>548.4</v>
      </c>
      <c r="G133" s="23">
        <v>217.69</v>
      </c>
      <c r="H133" s="23">
        <v>303.23</v>
      </c>
      <c r="I133" s="23">
        <v>487.2</v>
      </c>
      <c r="J133" s="23">
        <v>187.46</v>
      </c>
      <c r="K133" s="23">
        <v>428.11</v>
      </c>
      <c r="L133" s="23">
        <v>616.23</v>
      </c>
      <c r="M133" s="23">
        <v>263.63</v>
      </c>
      <c r="N133" s="23">
        <v>449.18</v>
      </c>
      <c r="O133" s="23">
        <v>647.86</v>
      </c>
      <c r="P133" s="23">
        <v>282.37</v>
      </c>
      <c r="Q133" s="23">
        <v>497.37</v>
      </c>
      <c r="R133" s="23">
        <v>738.7</v>
      </c>
      <c r="S133" s="23">
        <v>321.04000000000002</v>
      </c>
      <c r="T133" s="23" t="s">
        <v>69</v>
      </c>
      <c r="U133" s="23" t="s">
        <v>69</v>
      </c>
      <c r="V133" s="23" t="s">
        <v>69</v>
      </c>
      <c r="W133" s="23" t="s">
        <v>69</v>
      </c>
      <c r="X133" s="23" t="s">
        <v>69</v>
      </c>
      <c r="Y133" s="23" t="s">
        <v>69</v>
      </c>
      <c r="Z133" s="23" t="s">
        <v>69</v>
      </c>
      <c r="AA133" s="23" t="s">
        <v>69</v>
      </c>
      <c r="AB133" s="23" t="s">
        <v>69</v>
      </c>
    </row>
    <row r="134" spans="1:28">
      <c r="A134" s="23">
        <v>199010</v>
      </c>
      <c r="B134" s="23">
        <v>440.81</v>
      </c>
      <c r="C134" s="23">
        <v>666.68</v>
      </c>
      <c r="D134" s="23">
        <v>281.06</v>
      </c>
      <c r="E134" s="23">
        <v>414.66</v>
      </c>
      <c r="F134" s="23">
        <v>629.49</v>
      </c>
      <c r="G134" s="23">
        <v>264.51</v>
      </c>
      <c r="H134" s="23">
        <v>354.41</v>
      </c>
      <c r="I134" s="23">
        <v>551.78</v>
      </c>
      <c r="J134" s="23">
        <v>228.26</v>
      </c>
      <c r="K134" s="23">
        <v>510.58</v>
      </c>
      <c r="L134" s="23">
        <v>721.45</v>
      </c>
      <c r="M134" s="23">
        <v>319.64</v>
      </c>
      <c r="N134" s="23">
        <v>534.82000000000005</v>
      </c>
      <c r="O134" s="23">
        <v>754.71</v>
      </c>
      <c r="P134" s="23">
        <v>342.09</v>
      </c>
      <c r="Q134" s="23">
        <v>590.24</v>
      </c>
      <c r="R134" s="23">
        <v>850.04</v>
      </c>
      <c r="S134" s="23">
        <v>388.42</v>
      </c>
      <c r="T134" s="23" t="s">
        <v>69</v>
      </c>
      <c r="U134" s="23" t="s">
        <v>69</v>
      </c>
      <c r="V134" s="23" t="s">
        <v>69</v>
      </c>
      <c r="W134" s="23" t="s">
        <v>69</v>
      </c>
      <c r="X134" s="23" t="s">
        <v>69</v>
      </c>
      <c r="Y134" s="23" t="s">
        <v>69</v>
      </c>
      <c r="Z134" s="23" t="s">
        <v>69</v>
      </c>
      <c r="AA134" s="23" t="s">
        <v>69</v>
      </c>
      <c r="AB134" s="23" t="s">
        <v>69</v>
      </c>
    </row>
    <row r="135" spans="1:28">
      <c r="A135" s="23">
        <v>199011</v>
      </c>
      <c r="B135" s="23">
        <v>385.89</v>
      </c>
      <c r="C135" s="23">
        <v>594.54</v>
      </c>
      <c r="D135" s="23">
        <v>241.62</v>
      </c>
      <c r="E135" s="23">
        <v>365.6</v>
      </c>
      <c r="F135" s="23">
        <v>564.29</v>
      </c>
      <c r="G135" s="23">
        <v>229.06</v>
      </c>
      <c r="H135" s="23">
        <v>318.11</v>
      </c>
      <c r="I135" s="23">
        <v>499.61</v>
      </c>
      <c r="J135" s="23">
        <v>202.63</v>
      </c>
      <c r="K135" s="23">
        <v>440.32</v>
      </c>
      <c r="L135" s="23">
        <v>637.29</v>
      </c>
      <c r="M135" s="23">
        <v>269.79000000000002</v>
      </c>
      <c r="N135" s="23">
        <v>458.67</v>
      </c>
      <c r="O135" s="23">
        <v>662.52</v>
      </c>
      <c r="P135" s="23">
        <v>288</v>
      </c>
      <c r="Q135" s="23">
        <v>500.53</v>
      </c>
      <c r="R135" s="23">
        <v>734.59</v>
      </c>
      <c r="S135" s="23">
        <v>325.55</v>
      </c>
      <c r="T135" s="23" t="s">
        <v>69</v>
      </c>
      <c r="U135" s="23" t="s">
        <v>69</v>
      </c>
      <c r="V135" s="23" t="s">
        <v>69</v>
      </c>
      <c r="W135" s="23" t="s">
        <v>69</v>
      </c>
      <c r="X135" s="23" t="s">
        <v>69</v>
      </c>
      <c r="Y135" s="23" t="s">
        <v>69</v>
      </c>
      <c r="Z135" s="23" t="s">
        <v>69</v>
      </c>
      <c r="AA135" s="23" t="s">
        <v>69</v>
      </c>
      <c r="AB135" s="23" t="s">
        <v>69</v>
      </c>
    </row>
    <row r="136" spans="1:28">
      <c r="A136" s="23">
        <v>199012</v>
      </c>
      <c r="B136" s="23">
        <v>401.7</v>
      </c>
      <c r="C136" s="23">
        <v>623.16999999999996</v>
      </c>
      <c r="D136" s="23">
        <v>249.79</v>
      </c>
      <c r="E136" s="23">
        <v>385.37</v>
      </c>
      <c r="F136" s="23">
        <v>596.59</v>
      </c>
      <c r="G136" s="23">
        <v>240.64</v>
      </c>
      <c r="H136" s="23">
        <v>341.95</v>
      </c>
      <c r="I136" s="23">
        <v>532.79999999999995</v>
      </c>
      <c r="J136" s="23">
        <v>220.01</v>
      </c>
      <c r="K136" s="23">
        <v>452.52</v>
      </c>
      <c r="L136" s="23">
        <v>665.1</v>
      </c>
      <c r="M136" s="23">
        <v>273.33</v>
      </c>
      <c r="N136" s="23">
        <v>464.32</v>
      </c>
      <c r="O136" s="23">
        <v>681.61</v>
      </c>
      <c r="P136" s="23">
        <v>287.7</v>
      </c>
      <c r="Q136" s="23">
        <v>491.28</v>
      </c>
      <c r="R136" s="23">
        <v>728.92</v>
      </c>
      <c r="S136" s="23">
        <v>317.32</v>
      </c>
      <c r="T136" s="23" t="s">
        <v>69</v>
      </c>
      <c r="U136" s="23" t="s">
        <v>69</v>
      </c>
      <c r="V136" s="23" t="s">
        <v>69</v>
      </c>
      <c r="W136" s="23" t="s">
        <v>69</v>
      </c>
      <c r="X136" s="23" t="s">
        <v>69</v>
      </c>
      <c r="Y136" s="23" t="s">
        <v>69</v>
      </c>
      <c r="Z136" s="23" t="s">
        <v>69</v>
      </c>
      <c r="AA136" s="23" t="s">
        <v>69</v>
      </c>
      <c r="AB136" s="23" t="s">
        <v>69</v>
      </c>
    </row>
    <row r="137" spans="1:28">
      <c r="A137" s="23">
        <v>199101</v>
      </c>
      <c r="B137" s="23">
        <v>392.97</v>
      </c>
      <c r="C137" s="23">
        <v>611.27</v>
      </c>
      <c r="D137" s="23">
        <v>243.69</v>
      </c>
      <c r="E137" s="23">
        <v>380.78</v>
      </c>
      <c r="F137" s="23">
        <v>589.39</v>
      </c>
      <c r="G137" s="23">
        <v>237.82</v>
      </c>
      <c r="H137" s="23">
        <v>341.13</v>
      </c>
      <c r="I137" s="23">
        <v>531.09</v>
      </c>
      <c r="J137" s="23">
        <v>219.72</v>
      </c>
      <c r="K137" s="23">
        <v>441.32</v>
      </c>
      <c r="L137" s="23">
        <v>648.25</v>
      </c>
      <c r="M137" s="23">
        <v>266.72000000000003</v>
      </c>
      <c r="N137" s="23">
        <v>446.63</v>
      </c>
      <c r="O137" s="23">
        <v>657.7</v>
      </c>
      <c r="P137" s="23">
        <v>276.31</v>
      </c>
      <c r="Q137" s="23">
        <v>458.08</v>
      </c>
      <c r="R137" s="23">
        <v>683.31</v>
      </c>
      <c r="S137" s="23">
        <v>294.83999999999997</v>
      </c>
      <c r="T137" s="23" t="s">
        <v>69</v>
      </c>
      <c r="U137" s="23" t="s">
        <v>69</v>
      </c>
      <c r="V137" s="23" t="s">
        <v>69</v>
      </c>
      <c r="W137" s="23" t="s">
        <v>69</v>
      </c>
      <c r="X137" s="23" t="s">
        <v>69</v>
      </c>
      <c r="Y137" s="23" t="s">
        <v>69</v>
      </c>
      <c r="Z137" s="23" t="s">
        <v>69</v>
      </c>
      <c r="AA137" s="23" t="s">
        <v>69</v>
      </c>
      <c r="AB137" s="23" t="s">
        <v>69</v>
      </c>
    </row>
    <row r="138" spans="1:28">
      <c r="A138" s="23">
        <v>199102</v>
      </c>
      <c r="B138" s="23">
        <v>456.46</v>
      </c>
      <c r="C138" s="23">
        <v>714.76</v>
      </c>
      <c r="D138" s="23">
        <v>281.14</v>
      </c>
      <c r="E138" s="23">
        <v>437.98</v>
      </c>
      <c r="F138" s="23">
        <v>684.6</v>
      </c>
      <c r="G138" s="23">
        <v>270.57</v>
      </c>
      <c r="H138" s="23">
        <v>385.33</v>
      </c>
      <c r="I138" s="23">
        <v>609.61</v>
      </c>
      <c r="J138" s="23">
        <v>243.3</v>
      </c>
      <c r="K138" s="23">
        <v>520.19000000000005</v>
      </c>
      <c r="L138" s="23">
        <v>766.54</v>
      </c>
      <c r="M138" s="23">
        <v>313.41000000000003</v>
      </c>
      <c r="N138" s="23">
        <v>532.09</v>
      </c>
      <c r="O138" s="23">
        <v>784.61</v>
      </c>
      <c r="P138" s="23">
        <v>328.8</v>
      </c>
      <c r="Q138" s="23">
        <v>557.69000000000005</v>
      </c>
      <c r="R138" s="23">
        <v>833.56</v>
      </c>
      <c r="S138" s="23">
        <v>358.47</v>
      </c>
      <c r="T138" s="23" t="s">
        <v>69</v>
      </c>
      <c r="U138" s="23" t="s">
        <v>69</v>
      </c>
      <c r="V138" s="23" t="s">
        <v>69</v>
      </c>
      <c r="W138" s="23" t="s">
        <v>69</v>
      </c>
      <c r="X138" s="23" t="s">
        <v>69</v>
      </c>
      <c r="Y138" s="23" t="s">
        <v>69</v>
      </c>
      <c r="Z138" s="23" t="s">
        <v>69</v>
      </c>
      <c r="AA138" s="23" t="s">
        <v>69</v>
      </c>
      <c r="AB138" s="23" t="s">
        <v>69</v>
      </c>
    </row>
    <row r="139" spans="1:28">
      <c r="A139" s="23">
        <v>199103</v>
      </c>
      <c r="B139" s="23">
        <v>460.51</v>
      </c>
      <c r="C139" s="23">
        <v>711.2</v>
      </c>
      <c r="D139" s="23">
        <v>287.64999999999998</v>
      </c>
      <c r="E139" s="23">
        <v>437.87</v>
      </c>
      <c r="F139" s="23">
        <v>675.06</v>
      </c>
      <c r="G139" s="23">
        <v>274.68</v>
      </c>
      <c r="H139" s="23">
        <v>381</v>
      </c>
      <c r="I139" s="23">
        <v>596.64</v>
      </c>
      <c r="J139" s="23">
        <v>243.63</v>
      </c>
      <c r="K139" s="23">
        <v>527.6</v>
      </c>
      <c r="L139" s="23">
        <v>764.23</v>
      </c>
      <c r="M139" s="23">
        <v>323.18</v>
      </c>
      <c r="N139" s="23">
        <v>546.26</v>
      </c>
      <c r="O139" s="23">
        <v>794.27</v>
      </c>
      <c r="P139" s="23">
        <v>341.62</v>
      </c>
      <c r="Q139" s="23">
        <v>586.38</v>
      </c>
      <c r="R139" s="23">
        <v>875.57</v>
      </c>
      <c r="S139" s="23">
        <v>377.16</v>
      </c>
      <c r="T139" s="23" t="s">
        <v>69</v>
      </c>
      <c r="U139" s="23" t="s">
        <v>69</v>
      </c>
      <c r="V139" s="23" t="s">
        <v>69</v>
      </c>
      <c r="W139" s="23" t="s">
        <v>69</v>
      </c>
      <c r="X139" s="23" t="s">
        <v>69</v>
      </c>
      <c r="Y139" s="23" t="s">
        <v>69</v>
      </c>
      <c r="Z139" s="23" t="s">
        <v>69</v>
      </c>
      <c r="AA139" s="23" t="s">
        <v>69</v>
      </c>
      <c r="AB139" s="23" t="s">
        <v>69</v>
      </c>
    </row>
    <row r="140" spans="1:28">
      <c r="A140" s="23">
        <v>199104</v>
      </c>
      <c r="B140" s="23">
        <v>456.67</v>
      </c>
      <c r="C140" s="23">
        <v>703.35</v>
      </c>
      <c r="D140" s="23">
        <v>286.02</v>
      </c>
      <c r="E140" s="23">
        <v>432.96</v>
      </c>
      <c r="F140" s="23">
        <v>666.29</v>
      </c>
      <c r="G140" s="23">
        <v>272.13</v>
      </c>
      <c r="H140" s="23">
        <v>376.24</v>
      </c>
      <c r="I140" s="23">
        <v>588.61</v>
      </c>
      <c r="J140" s="23">
        <v>240.89</v>
      </c>
      <c r="K140" s="23">
        <v>522.54999999999995</v>
      </c>
      <c r="L140" s="23">
        <v>754.82</v>
      </c>
      <c r="M140" s="23">
        <v>320.92</v>
      </c>
      <c r="N140" s="23">
        <v>543.66999999999996</v>
      </c>
      <c r="O140" s="23">
        <v>787.59</v>
      </c>
      <c r="P140" s="23">
        <v>341.07</v>
      </c>
      <c r="Q140" s="23">
        <v>588.91999999999996</v>
      </c>
      <c r="R140" s="23">
        <v>875.82</v>
      </c>
      <c r="S140" s="23">
        <v>379.81</v>
      </c>
      <c r="T140" s="23" t="s">
        <v>69</v>
      </c>
      <c r="U140" s="23" t="s">
        <v>69</v>
      </c>
      <c r="V140" s="23" t="s">
        <v>69</v>
      </c>
      <c r="W140" s="23" t="s">
        <v>69</v>
      </c>
      <c r="X140" s="23" t="s">
        <v>69</v>
      </c>
      <c r="Y140" s="23" t="s">
        <v>69</v>
      </c>
      <c r="Z140" s="23" t="s">
        <v>69</v>
      </c>
      <c r="AA140" s="23" t="s">
        <v>69</v>
      </c>
      <c r="AB140" s="23" t="s">
        <v>69</v>
      </c>
    </row>
    <row r="141" spans="1:28">
      <c r="A141" s="23">
        <v>199105</v>
      </c>
      <c r="B141" s="23">
        <v>455.26</v>
      </c>
      <c r="C141" s="23">
        <v>699.26</v>
      </c>
      <c r="D141" s="23">
        <v>285.92</v>
      </c>
      <c r="E141" s="23">
        <v>431.9</v>
      </c>
      <c r="F141" s="23">
        <v>662.59</v>
      </c>
      <c r="G141" s="23">
        <v>272.39</v>
      </c>
      <c r="H141" s="23">
        <v>374.43</v>
      </c>
      <c r="I141" s="23">
        <v>581.83000000000004</v>
      </c>
      <c r="J141" s="23">
        <v>241.71</v>
      </c>
      <c r="K141" s="23">
        <v>522.85</v>
      </c>
      <c r="L141" s="23">
        <v>757.2</v>
      </c>
      <c r="M141" s="23">
        <v>320.33</v>
      </c>
      <c r="N141" s="23">
        <v>542.79</v>
      </c>
      <c r="O141" s="23">
        <v>787.61</v>
      </c>
      <c r="P141" s="23">
        <v>340.05</v>
      </c>
      <c r="Q141" s="23">
        <v>585.49</v>
      </c>
      <c r="R141" s="23">
        <v>869.45</v>
      </c>
      <c r="S141" s="23">
        <v>377.95</v>
      </c>
      <c r="T141" s="23" t="s">
        <v>69</v>
      </c>
      <c r="U141" s="23" t="s">
        <v>69</v>
      </c>
      <c r="V141" s="23" t="s">
        <v>69</v>
      </c>
      <c r="W141" s="23" t="s">
        <v>69</v>
      </c>
      <c r="X141" s="23" t="s">
        <v>69</v>
      </c>
      <c r="Y141" s="23" t="s">
        <v>69</v>
      </c>
      <c r="Z141" s="23" t="s">
        <v>69</v>
      </c>
      <c r="AA141" s="23" t="s">
        <v>69</v>
      </c>
      <c r="AB141" s="23" t="s">
        <v>69</v>
      </c>
    </row>
    <row r="142" spans="1:28">
      <c r="A142" s="23">
        <v>199106</v>
      </c>
      <c r="B142" s="23">
        <v>423.18</v>
      </c>
      <c r="C142" s="23">
        <v>646.34</v>
      </c>
      <c r="D142" s="23">
        <v>267.25</v>
      </c>
      <c r="E142" s="23">
        <v>399.36</v>
      </c>
      <c r="F142" s="23">
        <v>610.59</v>
      </c>
      <c r="G142" s="23">
        <v>252.8</v>
      </c>
      <c r="H142" s="23">
        <v>345.35</v>
      </c>
      <c r="I142" s="23">
        <v>539.05999999999995</v>
      </c>
      <c r="J142" s="23">
        <v>221.72</v>
      </c>
      <c r="K142" s="23">
        <v>485.03</v>
      </c>
      <c r="L142" s="23">
        <v>692.37</v>
      </c>
      <c r="M142" s="23">
        <v>301.18</v>
      </c>
      <c r="N142" s="23">
        <v>507.82</v>
      </c>
      <c r="O142" s="23">
        <v>726.27</v>
      </c>
      <c r="P142" s="23">
        <v>321.95999999999998</v>
      </c>
      <c r="Q142" s="23">
        <v>556.64</v>
      </c>
      <c r="R142" s="23">
        <v>817.5</v>
      </c>
      <c r="S142" s="23">
        <v>361.93</v>
      </c>
      <c r="T142" s="23" t="s">
        <v>69</v>
      </c>
      <c r="U142" s="23" t="s">
        <v>69</v>
      </c>
      <c r="V142" s="23" t="s">
        <v>69</v>
      </c>
      <c r="W142" s="23" t="s">
        <v>69</v>
      </c>
      <c r="X142" s="23" t="s">
        <v>69</v>
      </c>
      <c r="Y142" s="23" t="s">
        <v>69</v>
      </c>
      <c r="Z142" s="23" t="s">
        <v>69</v>
      </c>
      <c r="AA142" s="23" t="s">
        <v>69</v>
      </c>
      <c r="AB142" s="23" t="s">
        <v>69</v>
      </c>
    </row>
    <row r="143" spans="1:28">
      <c r="A143" s="23">
        <v>199107</v>
      </c>
      <c r="B143" s="23">
        <v>431.74</v>
      </c>
      <c r="C143" s="23">
        <v>664.28</v>
      </c>
      <c r="D143" s="23">
        <v>270.68</v>
      </c>
      <c r="E143" s="23">
        <v>410.95</v>
      </c>
      <c r="F143" s="23">
        <v>631.53</v>
      </c>
      <c r="G143" s="23">
        <v>258.7</v>
      </c>
      <c r="H143" s="23">
        <v>360.35</v>
      </c>
      <c r="I143" s="23">
        <v>561.42999999999995</v>
      </c>
      <c r="J143" s="23">
        <v>231.88</v>
      </c>
      <c r="K143" s="23">
        <v>490.23</v>
      </c>
      <c r="L143" s="23">
        <v>708.84</v>
      </c>
      <c r="M143" s="23">
        <v>300.79000000000002</v>
      </c>
      <c r="N143" s="23">
        <v>508.37</v>
      </c>
      <c r="O143" s="23">
        <v>736.36</v>
      </c>
      <c r="P143" s="23">
        <v>318.95999999999998</v>
      </c>
      <c r="Q143" s="23">
        <v>547.17999999999995</v>
      </c>
      <c r="R143" s="23">
        <v>810.32</v>
      </c>
      <c r="S143" s="23">
        <v>353.86</v>
      </c>
      <c r="T143" s="23" t="s">
        <v>69</v>
      </c>
      <c r="U143" s="23" t="s">
        <v>69</v>
      </c>
      <c r="V143" s="23" t="s">
        <v>69</v>
      </c>
      <c r="W143" s="23" t="s">
        <v>69</v>
      </c>
      <c r="X143" s="23" t="s">
        <v>69</v>
      </c>
      <c r="Y143" s="23" t="s">
        <v>69</v>
      </c>
      <c r="Z143" s="23" t="s">
        <v>69</v>
      </c>
      <c r="AA143" s="23" t="s">
        <v>69</v>
      </c>
      <c r="AB143" s="23" t="s">
        <v>69</v>
      </c>
    </row>
    <row r="144" spans="1:28">
      <c r="A144" s="23">
        <v>199108</v>
      </c>
      <c r="B144" s="23">
        <v>399.39</v>
      </c>
      <c r="C144" s="23">
        <v>617.73</v>
      </c>
      <c r="D144" s="23">
        <v>249.09</v>
      </c>
      <c r="E144" s="23">
        <v>383.67</v>
      </c>
      <c r="F144" s="23">
        <v>591.11</v>
      </c>
      <c r="G144" s="23">
        <v>240.86</v>
      </c>
      <c r="H144" s="23">
        <v>339.86</v>
      </c>
      <c r="I144" s="23">
        <v>526.82000000000005</v>
      </c>
      <c r="J144" s="23">
        <v>220.04</v>
      </c>
      <c r="K144" s="23">
        <v>451.59</v>
      </c>
      <c r="L144" s="23">
        <v>661.01</v>
      </c>
      <c r="M144" s="23">
        <v>273.88</v>
      </c>
      <c r="N144" s="23">
        <v>462.38</v>
      </c>
      <c r="O144" s="23">
        <v>678.32</v>
      </c>
      <c r="P144" s="23">
        <v>287.01</v>
      </c>
      <c r="Q144" s="23">
        <v>485.45</v>
      </c>
      <c r="R144" s="23">
        <v>724.83</v>
      </c>
      <c r="S144" s="23">
        <v>312.25</v>
      </c>
      <c r="T144" s="23" t="s">
        <v>69</v>
      </c>
      <c r="U144" s="23" t="s">
        <v>69</v>
      </c>
      <c r="V144" s="23" t="s">
        <v>69</v>
      </c>
      <c r="W144" s="23" t="s">
        <v>69</v>
      </c>
      <c r="X144" s="23" t="s">
        <v>69</v>
      </c>
      <c r="Y144" s="23" t="s">
        <v>69</v>
      </c>
      <c r="Z144" s="23" t="s">
        <v>69</v>
      </c>
      <c r="AA144" s="23" t="s">
        <v>69</v>
      </c>
      <c r="AB144" s="23" t="s">
        <v>69</v>
      </c>
    </row>
    <row r="145" spans="1:28">
      <c r="A145" s="23">
        <v>199109</v>
      </c>
      <c r="B145" s="23">
        <v>426.17</v>
      </c>
      <c r="C145" s="23">
        <v>660.19</v>
      </c>
      <c r="D145" s="23">
        <v>265.38</v>
      </c>
      <c r="E145" s="23">
        <v>408.1</v>
      </c>
      <c r="F145" s="23">
        <v>630.09</v>
      </c>
      <c r="G145" s="23">
        <v>255.6</v>
      </c>
      <c r="H145" s="23">
        <v>355.52</v>
      </c>
      <c r="I145" s="23">
        <v>553.92999999999995</v>
      </c>
      <c r="J145" s="23">
        <v>228.75</v>
      </c>
      <c r="K145" s="23">
        <v>490.99</v>
      </c>
      <c r="L145" s="23">
        <v>718.86</v>
      </c>
      <c r="M145" s="23">
        <v>297.69</v>
      </c>
      <c r="N145" s="23">
        <v>502.04</v>
      </c>
      <c r="O145" s="23">
        <v>737.35</v>
      </c>
      <c r="P145" s="23">
        <v>311.33</v>
      </c>
      <c r="Q145" s="23">
        <v>525.69000000000005</v>
      </c>
      <c r="R145" s="23">
        <v>787</v>
      </c>
      <c r="S145" s="23">
        <v>337.54</v>
      </c>
      <c r="T145" s="23" t="s">
        <v>69</v>
      </c>
      <c r="U145" s="23" t="s">
        <v>69</v>
      </c>
      <c r="V145" s="23" t="s">
        <v>69</v>
      </c>
      <c r="W145" s="23" t="s">
        <v>69</v>
      </c>
      <c r="X145" s="23" t="s">
        <v>69</v>
      </c>
      <c r="Y145" s="23" t="s">
        <v>69</v>
      </c>
      <c r="Z145" s="23" t="s">
        <v>69</v>
      </c>
      <c r="AA145" s="23" t="s">
        <v>69</v>
      </c>
      <c r="AB145" s="23" t="s">
        <v>69</v>
      </c>
    </row>
    <row r="146" spans="1:28">
      <c r="A146" s="23">
        <v>199110</v>
      </c>
      <c r="B146" s="23">
        <v>433.61</v>
      </c>
      <c r="C146" s="23">
        <v>670.4</v>
      </c>
      <c r="D146" s="23">
        <v>270.54000000000002</v>
      </c>
      <c r="E146" s="23">
        <v>414.33</v>
      </c>
      <c r="F146" s="23">
        <v>637.33000000000004</v>
      </c>
      <c r="G146" s="23">
        <v>260.56</v>
      </c>
      <c r="H146" s="23">
        <v>361.71</v>
      </c>
      <c r="I146" s="23">
        <v>558.5</v>
      </c>
      <c r="J146" s="23">
        <v>235.29</v>
      </c>
      <c r="K146" s="23">
        <v>497.12</v>
      </c>
      <c r="L146" s="23">
        <v>730.47</v>
      </c>
      <c r="M146" s="23">
        <v>300.37</v>
      </c>
      <c r="N146" s="23">
        <v>510.81</v>
      </c>
      <c r="O146" s="23">
        <v>754.19</v>
      </c>
      <c r="P146" s="23">
        <v>315.35000000000002</v>
      </c>
      <c r="Q146" s="23">
        <v>540.07000000000005</v>
      </c>
      <c r="R146" s="23">
        <v>817.89</v>
      </c>
      <c r="S146" s="23">
        <v>344.11</v>
      </c>
      <c r="T146" s="23" t="s">
        <v>69</v>
      </c>
      <c r="U146" s="23" t="s">
        <v>69</v>
      </c>
      <c r="V146" s="23" t="s">
        <v>69</v>
      </c>
      <c r="W146" s="23" t="s">
        <v>69</v>
      </c>
      <c r="X146" s="23" t="s">
        <v>69</v>
      </c>
      <c r="Y146" s="23" t="s">
        <v>69</v>
      </c>
      <c r="Z146" s="23" t="s">
        <v>69</v>
      </c>
      <c r="AA146" s="23" t="s">
        <v>69</v>
      </c>
      <c r="AB146" s="23" t="s">
        <v>69</v>
      </c>
    </row>
    <row r="147" spans="1:28">
      <c r="A147" s="23">
        <v>199111</v>
      </c>
      <c r="B147" s="23">
        <v>395.47</v>
      </c>
      <c r="C147" s="23">
        <v>611.01</v>
      </c>
      <c r="D147" s="23">
        <v>246.92</v>
      </c>
      <c r="E147" s="23">
        <v>379.95</v>
      </c>
      <c r="F147" s="23">
        <v>582.62</v>
      </c>
      <c r="G147" s="23">
        <v>239.75</v>
      </c>
      <c r="H147" s="23">
        <v>333.06</v>
      </c>
      <c r="I147" s="23">
        <v>508.22</v>
      </c>
      <c r="J147" s="23">
        <v>219.68</v>
      </c>
      <c r="K147" s="23">
        <v>453.46</v>
      </c>
      <c r="L147" s="23">
        <v>672.13</v>
      </c>
      <c r="M147" s="23">
        <v>271.66000000000003</v>
      </c>
      <c r="N147" s="23">
        <v>462.07</v>
      </c>
      <c r="O147" s="23">
        <v>688.47</v>
      </c>
      <c r="P147" s="23">
        <v>283.02</v>
      </c>
      <c r="Q147" s="23">
        <v>480.49</v>
      </c>
      <c r="R147" s="23">
        <v>732.31</v>
      </c>
      <c r="S147" s="23">
        <v>304.81</v>
      </c>
      <c r="T147" s="23" t="s">
        <v>69</v>
      </c>
      <c r="U147" s="23" t="s">
        <v>69</v>
      </c>
      <c r="V147" s="23" t="s">
        <v>69</v>
      </c>
      <c r="W147" s="23" t="s">
        <v>69</v>
      </c>
      <c r="X147" s="23" t="s">
        <v>69</v>
      </c>
      <c r="Y147" s="23" t="s">
        <v>69</v>
      </c>
      <c r="Z147" s="23" t="s">
        <v>69</v>
      </c>
      <c r="AA147" s="23" t="s">
        <v>69</v>
      </c>
      <c r="AB147" s="23" t="s">
        <v>69</v>
      </c>
    </row>
    <row r="148" spans="1:28">
      <c r="A148" s="23">
        <v>199112</v>
      </c>
      <c r="B148" s="23">
        <v>393.61</v>
      </c>
      <c r="C148" s="23">
        <v>610.54</v>
      </c>
      <c r="D148" s="23">
        <v>244.78</v>
      </c>
      <c r="E148" s="23">
        <v>378.81</v>
      </c>
      <c r="F148" s="23">
        <v>582.24</v>
      </c>
      <c r="G148" s="23">
        <v>238.42</v>
      </c>
      <c r="H148" s="23">
        <v>331.45</v>
      </c>
      <c r="I148" s="23">
        <v>507.34</v>
      </c>
      <c r="J148" s="23">
        <v>217.84</v>
      </c>
      <c r="K148" s="23">
        <v>453.16</v>
      </c>
      <c r="L148" s="23">
        <v>672.72</v>
      </c>
      <c r="M148" s="23">
        <v>271.07</v>
      </c>
      <c r="N148" s="23">
        <v>459.93</v>
      </c>
      <c r="O148" s="23">
        <v>688.62</v>
      </c>
      <c r="P148" s="23">
        <v>280.5</v>
      </c>
      <c r="Q148" s="23">
        <v>474.4</v>
      </c>
      <c r="R148" s="23">
        <v>731.3</v>
      </c>
      <c r="S148" s="23">
        <v>298.60000000000002</v>
      </c>
      <c r="T148" s="23" t="s">
        <v>69</v>
      </c>
      <c r="U148" s="23" t="s">
        <v>69</v>
      </c>
      <c r="V148" s="23" t="s">
        <v>69</v>
      </c>
      <c r="W148" s="23" t="s">
        <v>69</v>
      </c>
      <c r="X148" s="23" t="s">
        <v>69</v>
      </c>
      <c r="Y148" s="23" t="s">
        <v>69</v>
      </c>
      <c r="Z148" s="23" t="s">
        <v>69</v>
      </c>
      <c r="AA148" s="23" t="s">
        <v>69</v>
      </c>
      <c r="AB148" s="23" t="s">
        <v>69</v>
      </c>
    </row>
    <row r="149" spans="1:28">
      <c r="A149" s="23">
        <v>199201</v>
      </c>
      <c r="B149" s="23">
        <v>378.43</v>
      </c>
      <c r="C149" s="23">
        <v>589.38</v>
      </c>
      <c r="D149" s="23">
        <v>234.4</v>
      </c>
      <c r="E149" s="23">
        <v>363.73</v>
      </c>
      <c r="F149" s="23">
        <v>562.71</v>
      </c>
      <c r="G149" s="23">
        <v>227.41</v>
      </c>
      <c r="H149" s="23">
        <v>317.13</v>
      </c>
      <c r="I149" s="23">
        <v>495.01</v>
      </c>
      <c r="J149" s="23">
        <v>203.99</v>
      </c>
      <c r="K149" s="23">
        <v>437.13</v>
      </c>
      <c r="L149" s="23">
        <v>641.46</v>
      </c>
      <c r="M149" s="23">
        <v>264.29000000000002</v>
      </c>
      <c r="N149" s="23">
        <v>444.03</v>
      </c>
      <c r="O149" s="23">
        <v>659.44</v>
      </c>
      <c r="P149" s="23">
        <v>272.66000000000003</v>
      </c>
      <c r="Q149" s="23">
        <v>458.92</v>
      </c>
      <c r="R149" s="23">
        <v>701.73</v>
      </c>
      <c r="S149" s="23">
        <v>290.83</v>
      </c>
      <c r="T149" s="23" t="s">
        <v>69</v>
      </c>
      <c r="U149" s="23" t="s">
        <v>69</v>
      </c>
      <c r="V149" s="23" t="s">
        <v>69</v>
      </c>
      <c r="W149" s="23" t="s">
        <v>69</v>
      </c>
      <c r="X149" s="23" t="s">
        <v>69</v>
      </c>
      <c r="Y149" s="23" t="s">
        <v>69</v>
      </c>
      <c r="Z149" s="23" t="s">
        <v>69</v>
      </c>
      <c r="AA149" s="23" t="s">
        <v>69</v>
      </c>
      <c r="AB149" s="23" t="s">
        <v>69</v>
      </c>
    </row>
    <row r="150" spans="1:28">
      <c r="A150" s="23">
        <v>199202</v>
      </c>
      <c r="B150" s="23">
        <v>363.92</v>
      </c>
      <c r="C150" s="23">
        <v>564.45000000000005</v>
      </c>
      <c r="D150" s="23">
        <v>226.33</v>
      </c>
      <c r="E150" s="23">
        <v>348.04</v>
      </c>
      <c r="F150" s="23">
        <v>535.96</v>
      </c>
      <c r="G150" s="23">
        <v>218.64</v>
      </c>
      <c r="H150" s="23">
        <v>300.92</v>
      </c>
      <c r="I150" s="23">
        <v>468.94</v>
      </c>
      <c r="J150" s="23">
        <v>193.92</v>
      </c>
      <c r="K150" s="23">
        <v>422.79</v>
      </c>
      <c r="L150" s="23">
        <v>615.66</v>
      </c>
      <c r="M150" s="23">
        <v>257.41000000000003</v>
      </c>
      <c r="N150" s="23">
        <v>431.94</v>
      </c>
      <c r="O150" s="23">
        <v>638.22</v>
      </c>
      <c r="P150" s="23">
        <v>266.42</v>
      </c>
      <c r="Q150" s="23">
        <v>451.66</v>
      </c>
      <c r="R150" s="23">
        <v>691.28</v>
      </c>
      <c r="S150" s="23">
        <v>286</v>
      </c>
      <c r="T150" s="23" t="s">
        <v>69</v>
      </c>
      <c r="U150" s="23" t="s">
        <v>69</v>
      </c>
      <c r="V150" s="23" t="s">
        <v>69</v>
      </c>
      <c r="W150" s="23" t="s">
        <v>69</v>
      </c>
      <c r="X150" s="23" t="s">
        <v>69</v>
      </c>
      <c r="Y150" s="23" t="s">
        <v>69</v>
      </c>
      <c r="Z150" s="23" t="s">
        <v>69</v>
      </c>
      <c r="AA150" s="23" t="s">
        <v>69</v>
      </c>
      <c r="AB150" s="23" t="s">
        <v>69</v>
      </c>
    </row>
    <row r="151" spans="1:28">
      <c r="A151" s="23">
        <v>199203</v>
      </c>
      <c r="B151" s="23">
        <v>334.29</v>
      </c>
      <c r="C151" s="23">
        <v>522.36</v>
      </c>
      <c r="D151" s="23">
        <v>206.38</v>
      </c>
      <c r="E151" s="23">
        <v>320.14</v>
      </c>
      <c r="F151" s="23">
        <v>496.79</v>
      </c>
      <c r="G151" s="23">
        <v>199.54</v>
      </c>
      <c r="H151" s="23">
        <v>277.27</v>
      </c>
      <c r="I151" s="23">
        <v>436.16</v>
      </c>
      <c r="J151" s="23">
        <v>176.8</v>
      </c>
      <c r="K151" s="23">
        <v>388.05</v>
      </c>
      <c r="L151" s="23">
        <v>567.91</v>
      </c>
      <c r="M151" s="23">
        <v>235.19</v>
      </c>
      <c r="N151" s="23">
        <v>395.72</v>
      </c>
      <c r="O151" s="23">
        <v>587.78</v>
      </c>
      <c r="P151" s="23">
        <v>242.96</v>
      </c>
      <c r="Q151" s="23">
        <v>412.26</v>
      </c>
      <c r="R151" s="23">
        <v>634.51</v>
      </c>
      <c r="S151" s="23">
        <v>259.83</v>
      </c>
      <c r="T151" s="23" t="s">
        <v>69</v>
      </c>
      <c r="U151" s="23" t="s">
        <v>69</v>
      </c>
      <c r="V151" s="23" t="s">
        <v>69</v>
      </c>
      <c r="W151" s="23" t="s">
        <v>69</v>
      </c>
      <c r="X151" s="23" t="s">
        <v>69</v>
      </c>
      <c r="Y151" s="23" t="s">
        <v>69</v>
      </c>
      <c r="Z151" s="23" t="s">
        <v>69</v>
      </c>
      <c r="AA151" s="23" t="s">
        <v>69</v>
      </c>
      <c r="AB151" s="23" t="s">
        <v>69</v>
      </c>
    </row>
    <row r="152" spans="1:28">
      <c r="A152" s="23">
        <v>199204</v>
      </c>
      <c r="B152" s="23">
        <v>315.55</v>
      </c>
      <c r="C152" s="23">
        <v>496.71</v>
      </c>
      <c r="D152" s="23">
        <v>193.39</v>
      </c>
      <c r="E152" s="23">
        <v>304.3</v>
      </c>
      <c r="F152" s="23">
        <v>476.66</v>
      </c>
      <c r="G152" s="23">
        <v>187.83</v>
      </c>
      <c r="H152" s="23">
        <v>269.55</v>
      </c>
      <c r="I152" s="23">
        <v>434</v>
      </c>
      <c r="J152" s="23">
        <v>167.27</v>
      </c>
      <c r="K152" s="23">
        <v>358.19</v>
      </c>
      <c r="L152" s="23">
        <v>516.15</v>
      </c>
      <c r="M152" s="23">
        <v>220.12</v>
      </c>
      <c r="N152" s="23">
        <v>364.05</v>
      </c>
      <c r="O152" s="23">
        <v>533.91</v>
      </c>
      <c r="P152" s="23">
        <v>226.03</v>
      </c>
      <c r="Q152" s="23">
        <v>376.69</v>
      </c>
      <c r="R152" s="23">
        <v>575.6</v>
      </c>
      <c r="S152" s="23">
        <v>238.86</v>
      </c>
      <c r="T152" s="23" t="s">
        <v>69</v>
      </c>
      <c r="U152" s="23" t="s">
        <v>69</v>
      </c>
      <c r="V152" s="23" t="s">
        <v>69</v>
      </c>
      <c r="W152" s="23" t="s">
        <v>69</v>
      </c>
      <c r="X152" s="23" t="s">
        <v>69</v>
      </c>
      <c r="Y152" s="23" t="s">
        <v>69</v>
      </c>
      <c r="Z152" s="23" t="s">
        <v>69</v>
      </c>
      <c r="AA152" s="23" t="s">
        <v>69</v>
      </c>
      <c r="AB152" s="23" t="s">
        <v>69</v>
      </c>
    </row>
    <row r="153" spans="1:28">
      <c r="A153" s="23">
        <v>199205</v>
      </c>
      <c r="B153" s="23">
        <v>329.36</v>
      </c>
      <c r="C153" s="23">
        <v>514.65</v>
      </c>
      <c r="D153" s="23">
        <v>203.35</v>
      </c>
      <c r="E153" s="23">
        <v>315.99</v>
      </c>
      <c r="F153" s="23">
        <v>490.95</v>
      </c>
      <c r="G153" s="23">
        <v>196.7</v>
      </c>
      <c r="H153" s="23">
        <v>275.19</v>
      </c>
      <c r="I153" s="23">
        <v>437.79</v>
      </c>
      <c r="J153" s="23">
        <v>173.21</v>
      </c>
      <c r="K153" s="23">
        <v>380.32</v>
      </c>
      <c r="L153" s="23">
        <v>548.73</v>
      </c>
      <c r="M153" s="23">
        <v>233.46</v>
      </c>
      <c r="N153" s="23">
        <v>387.46</v>
      </c>
      <c r="O153" s="23">
        <v>568.64</v>
      </c>
      <c r="P153" s="23">
        <v>240.41</v>
      </c>
      <c r="Q153" s="23">
        <v>402.82</v>
      </c>
      <c r="R153" s="23">
        <v>615.39</v>
      </c>
      <c r="S153" s="23">
        <v>255.47</v>
      </c>
      <c r="T153" s="23" t="s">
        <v>69</v>
      </c>
      <c r="U153" s="23" t="s">
        <v>69</v>
      </c>
      <c r="V153" s="23" t="s">
        <v>69</v>
      </c>
      <c r="W153" s="23" t="s">
        <v>69</v>
      </c>
      <c r="X153" s="23" t="s">
        <v>69</v>
      </c>
      <c r="Y153" s="23" t="s">
        <v>69</v>
      </c>
      <c r="Z153" s="23" t="s">
        <v>69</v>
      </c>
      <c r="AA153" s="23" t="s">
        <v>69</v>
      </c>
      <c r="AB153" s="23" t="s">
        <v>69</v>
      </c>
    </row>
    <row r="154" spans="1:28">
      <c r="A154" s="23">
        <v>199206</v>
      </c>
      <c r="B154" s="23">
        <v>297.66000000000003</v>
      </c>
      <c r="C154" s="23">
        <v>464.18</v>
      </c>
      <c r="D154" s="23">
        <v>184.15</v>
      </c>
      <c r="E154" s="23">
        <v>285.58999999999997</v>
      </c>
      <c r="F154" s="23">
        <v>442.91</v>
      </c>
      <c r="G154" s="23">
        <v>178.11</v>
      </c>
      <c r="H154" s="23">
        <v>249.59</v>
      </c>
      <c r="I154" s="23">
        <v>398.89</v>
      </c>
      <c r="J154" s="23">
        <v>156.25</v>
      </c>
      <c r="K154" s="23">
        <v>342.18</v>
      </c>
      <c r="L154" s="23">
        <v>487.72</v>
      </c>
      <c r="M154" s="23">
        <v>212.3</v>
      </c>
      <c r="N154" s="23">
        <v>349.11</v>
      </c>
      <c r="O154" s="23">
        <v>507.65</v>
      </c>
      <c r="P154" s="23">
        <v>218.34</v>
      </c>
      <c r="Q154" s="23">
        <v>364.01</v>
      </c>
      <c r="R154" s="23">
        <v>554.41999999999996</v>
      </c>
      <c r="S154" s="23">
        <v>231.45</v>
      </c>
      <c r="T154" s="23" t="s">
        <v>69</v>
      </c>
      <c r="U154" s="23" t="s">
        <v>69</v>
      </c>
      <c r="V154" s="23" t="s">
        <v>69</v>
      </c>
      <c r="W154" s="23" t="s">
        <v>69</v>
      </c>
      <c r="X154" s="23" t="s">
        <v>69</v>
      </c>
      <c r="Y154" s="23" t="s">
        <v>69</v>
      </c>
      <c r="Z154" s="23" t="s">
        <v>69</v>
      </c>
      <c r="AA154" s="23" t="s">
        <v>69</v>
      </c>
      <c r="AB154" s="23" t="s">
        <v>69</v>
      </c>
    </row>
    <row r="155" spans="1:28">
      <c r="A155" s="23">
        <v>199207</v>
      </c>
      <c r="B155" s="23">
        <v>289.56</v>
      </c>
      <c r="C155" s="23">
        <v>454.43</v>
      </c>
      <c r="D155" s="23">
        <v>178.01</v>
      </c>
      <c r="E155" s="23">
        <v>280.58</v>
      </c>
      <c r="F155" s="23">
        <v>436.91</v>
      </c>
      <c r="G155" s="23">
        <v>174.26</v>
      </c>
      <c r="H155" s="23">
        <v>247.98</v>
      </c>
      <c r="I155" s="23">
        <v>391.72</v>
      </c>
      <c r="J155" s="23">
        <v>157.36000000000001</v>
      </c>
      <c r="K155" s="23">
        <v>331.26</v>
      </c>
      <c r="L155" s="23">
        <v>484.39</v>
      </c>
      <c r="M155" s="23">
        <v>200.93</v>
      </c>
      <c r="N155" s="23">
        <v>333.31</v>
      </c>
      <c r="O155" s="23">
        <v>495.4</v>
      </c>
      <c r="P155" s="23">
        <v>204.53</v>
      </c>
      <c r="Q155" s="23">
        <v>337.73</v>
      </c>
      <c r="R155" s="23">
        <v>521.26</v>
      </c>
      <c r="S155" s="23">
        <v>212.35</v>
      </c>
      <c r="T155" s="23" t="s">
        <v>69</v>
      </c>
      <c r="U155" s="23" t="s">
        <v>69</v>
      </c>
      <c r="V155" s="23" t="s">
        <v>69</v>
      </c>
      <c r="W155" s="23" t="s">
        <v>69</v>
      </c>
      <c r="X155" s="23" t="s">
        <v>69</v>
      </c>
      <c r="Y155" s="23" t="s">
        <v>69</v>
      </c>
      <c r="Z155" s="23" t="s">
        <v>69</v>
      </c>
      <c r="AA155" s="23" t="s">
        <v>69</v>
      </c>
      <c r="AB155" s="23" t="s">
        <v>69</v>
      </c>
    </row>
    <row r="156" spans="1:28">
      <c r="A156" s="23">
        <v>199208</v>
      </c>
      <c r="B156" s="23">
        <v>323.12</v>
      </c>
      <c r="C156" s="23">
        <v>503.4</v>
      </c>
      <c r="D156" s="23">
        <v>200.08</v>
      </c>
      <c r="E156" s="23">
        <v>314.76</v>
      </c>
      <c r="F156" s="23">
        <v>486.25</v>
      </c>
      <c r="G156" s="23">
        <v>197.09</v>
      </c>
      <c r="H156" s="23">
        <v>278.31</v>
      </c>
      <c r="I156" s="23">
        <v>431.75</v>
      </c>
      <c r="J156" s="23">
        <v>180.25</v>
      </c>
      <c r="K156" s="23">
        <v>371.39</v>
      </c>
      <c r="L156" s="23">
        <v>546.88</v>
      </c>
      <c r="M156" s="23">
        <v>223.83</v>
      </c>
      <c r="N156" s="23">
        <v>370</v>
      </c>
      <c r="O156" s="23">
        <v>551.64</v>
      </c>
      <c r="P156" s="23">
        <v>226.42</v>
      </c>
      <c r="Q156" s="23">
        <v>367.02</v>
      </c>
      <c r="R156" s="23">
        <v>562.79</v>
      </c>
      <c r="S156" s="23">
        <v>232.04</v>
      </c>
      <c r="T156" s="23" t="s">
        <v>69</v>
      </c>
      <c r="U156" s="23" t="s">
        <v>69</v>
      </c>
      <c r="V156" s="23" t="s">
        <v>69</v>
      </c>
      <c r="W156" s="23" t="s">
        <v>69</v>
      </c>
      <c r="X156" s="23" t="s">
        <v>69</v>
      </c>
      <c r="Y156" s="23" t="s">
        <v>69</v>
      </c>
      <c r="Z156" s="23" t="s">
        <v>69</v>
      </c>
      <c r="AA156" s="23" t="s">
        <v>69</v>
      </c>
      <c r="AB156" s="23" t="s">
        <v>69</v>
      </c>
    </row>
    <row r="157" spans="1:28">
      <c r="A157" s="23">
        <v>199209</v>
      </c>
      <c r="B157" s="23">
        <v>306.81</v>
      </c>
      <c r="C157" s="23">
        <v>479.94</v>
      </c>
      <c r="D157" s="23">
        <v>189.22</v>
      </c>
      <c r="E157" s="23">
        <v>297.99</v>
      </c>
      <c r="F157" s="23">
        <v>462.26</v>
      </c>
      <c r="G157" s="23">
        <v>185.8</v>
      </c>
      <c r="H157" s="23">
        <v>262.57</v>
      </c>
      <c r="I157" s="23">
        <v>408.07</v>
      </c>
      <c r="J157" s="23">
        <v>169.72</v>
      </c>
      <c r="K157" s="23">
        <v>353.22</v>
      </c>
      <c r="L157" s="23">
        <v>524.32000000000005</v>
      </c>
      <c r="M157" s="23">
        <v>211.31</v>
      </c>
      <c r="N157" s="23">
        <v>353.38</v>
      </c>
      <c r="O157" s="23">
        <v>530.54</v>
      </c>
      <c r="P157" s="23">
        <v>214.9</v>
      </c>
      <c r="Q157" s="23">
        <v>353.72</v>
      </c>
      <c r="R157" s="23">
        <v>545.14</v>
      </c>
      <c r="S157" s="23">
        <v>222.68</v>
      </c>
      <c r="T157" s="23" t="s">
        <v>69</v>
      </c>
      <c r="U157" s="23" t="s">
        <v>69</v>
      </c>
      <c r="V157" s="23" t="s">
        <v>69</v>
      </c>
      <c r="W157" s="23" t="s">
        <v>69</v>
      </c>
      <c r="X157" s="23" t="s">
        <v>69</v>
      </c>
      <c r="Y157" s="23" t="s">
        <v>69</v>
      </c>
      <c r="Z157" s="23" t="s">
        <v>69</v>
      </c>
      <c r="AA157" s="23" t="s">
        <v>69</v>
      </c>
      <c r="AB157" s="23" t="s">
        <v>69</v>
      </c>
    </row>
    <row r="158" spans="1:28">
      <c r="A158" s="23">
        <v>199210</v>
      </c>
      <c r="B158" s="23">
        <v>298.23</v>
      </c>
      <c r="C158" s="23">
        <v>467.6</v>
      </c>
      <c r="D158" s="23">
        <v>183.5</v>
      </c>
      <c r="E158" s="23">
        <v>289.86</v>
      </c>
      <c r="F158" s="23">
        <v>450.6</v>
      </c>
      <c r="G158" s="23">
        <v>180.34</v>
      </c>
      <c r="H158" s="23">
        <v>256.31</v>
      </c>
      <c r="I158" s="23">
        <v>399.73</v>
      </c>
      <c r="J158" s="23">
        <v>165.03</v>
      </c>
      <c r="K158" s="23">
        <v>341.99</v>
      </c>
      <c r="L158" s="23">
        <v>507.46</v>
      </c>
      <c r="M158" s="23">
        <v>204.66</v>
      </c>
      <c r="N158" s="23">
        <v>342.19</v>
      </c>
      <c r="O158" s="23">
        <v>514.12</v>
      </c>
      <c r="P158" s="23">
        <v>207.95</v>
      </c>
      <c r="Q158" s="23">
        <v>342.62</v>
      </c>
      <c r="R158" s="23">
        <v>529.73</v>
      </c>
      <c r="S158" s="23">
        <v>215.1</v>
      </c>
      <c r="T158" s="23" t="s">
        <v>69</v>
      </c>
      <c r="U158" s="23" t="s">
        <v>69</v>
      </c>
      <c r="V158" s="23" t="s">
        <v>69</v>
      </c>
      <c r="W158" s="23" t="s">
        <v>69</v>
      </c>
      <c r="X158" s="23" t="s">
        <v>69</v>
      </c>
      <c r="Y158" s="23" t="s">
        <v>69</v>
      </c>
      <c r="Z158" s="23" t="s">
        <v>69</v>
      </c>
      <c r="AA158" s="23" t="s">
        <v>69</v>
      </c>
      <c r="AB158" s="23" t="s">
        <v>69</v>
      </c>
    </row>
    <row r="159" spans="1:28">
      <c r="A159" s="23">
        <v>199211</v>
      </c>
      <c r="B159" s="23">
        <v>306.95</v>
      </c>
      <c r="C159" s="23">
        <v>480.14</v>
      </c>
      <c r="D159" s="23">
        <v>189.32</v>
      </c>
      <c r="E159" s="23">
        <v>299.18</v>
      </c>
      <c r="F159" s="23">
        <v>463.99</v>
      </c>
      <c r="G159" s="23">
        <v>186.58</v>
      </c>
      <c r="H159" s="23">
        <v>265.32</v>
      </c>
      <c r="I159" s="23">
        <v>412.04</v>
      </c>
      <c r="J159" s="23">
        <v>171.63</v>
      </c>
      <c r="K159" s="23">
        <v>351.61</v>
      </c>
      <c r="L159" s="23">
        <v>521.78</v>
      </c>
      <c r="M159" s="23">
        <v>210.4</v>
      </c>
      <c r="N159" s="23">
        <v>350.36</v>
      </c>
      <c r="O159" s="23">
        <v>525.84</v>
      </c>
      <c r="P159" s="23">
        <v>213.12</v>
      </c>
      <c r="Q159" s="23">
        <v>347.67</v>
      </c>
      <c r="R159" s="23">
        <v>535.37</v>
      </c>
      <c r="S159" s="23">
        <v>219.03</v>
      </c>
      <c r="T159" s="23" t="s">
        <v>69</v>
      </c>
      <c r="U159" s="23" t="s">
        <v>69</v>
      </c>
      <c r="V159" s="23" t="s">
        <v>69</v>
      </c>
      <c r="W159" s="23" t="s">
        <v>69</v>
      </c>
      <c r="X159" s="23" t="s">
        <v>69</v>
      </c>
      <c r="Y159" s="23" t="s">
        <v>69</v>
      </c>
      <c r="Z159" s="23" t="s">
        <v>69</v>
      </c>
      <c r="AA159" s="23" t="s">
        <v>69</v>
      </c>
      <c r="AB159" s="23" t="s">
        <v>69</v>
      </c>
    </row>
    <row r="160" spans="1:28">
      <c r="A160" s="23">
        <v>199212</v>
      </c>
      <c r="B160" s="23">
        <v>304.08999999999997</v>
      </c>
      <c r="C160" s="23">
        <v>474.93</v>
      </c>
      <c r="D160" s="23">
        <v>187.84</v>
      </c>
      <c r="E160" s="23">
        <v>295.72000000000003</v>
      </c>
      <c r="F160" s="23">
        <v>457.58</v>
      </c>
      <c r="G160" s="23">
        <v>184.86</v>
      </c>
      <c r="H160" s="23">
        <v>263.52999999999997</v>
      </c>
      <c r="I160" s="23">
        <v>408.66</v>
      </c>
      <c r="J160" s="23">
        <v>170.75</v>
      </c>
      <c r="K160" s="23">
        <v>345.28</v>
      </c>
      <c r="L160" s="23">
        <v>510.29</v>
      </c>
      <c r="M160" s="23">
        <v>207.4</v>
      </c>
      <c r="N160" s="23">
        <v>346.28</v>
      </c>
      <c r="O160" s="23">
        <v>518.71</v>
      </c>
      <c r="P160" s="23">
        <v>211</v>
      </c>
      <c r="Q160" s="23">
        <v>348.42</v>
      </c>
      <c r="R160" s="23">
        <v>538.49</v>
      </c>
      <c r="S160" s="23">
        <v>218.82</v>
      </c>
      <c r="T160" s="23" t="s">
        <v>69</v>
      </c>
      <c r="U160" s="23" t="s">
        <v>69</v>
      </c>
      <c r="V160" s="23" t="s">
        <v>69</v>
      </c>
      <c r="W160" s="23" t="s">
        <v>69</v>
      </c>
      <c r="X160" s="23" t="s">
        <v>69</v>
      </c>
      <c r="Y160" s="23" t="s">
        <v>69</v>
      </c>
      <c r="Z160" s="23" t="s">
        <v>69</v>
      </c>
      <c r="AA160" s="23" t="s">
        <v>69</v>
      </c>
      <c r="AB160" s="23" t="s">
        <v>69</v>
      </c>
    </row>
    <row r="161" spans="1:28">
      <c r="A161" s="23">
        <v>199301</v>
      </c>
      <c r="B161" s="23">
        <v>301.97000000000003</v>
      </c>
      <c r="C161" s="23">
        <v>470.74</v>
      </c>
      <c r="D161" s="23">
        <v>186.87</v>
      </c>
      <c r="E161" s="23">
        <v>294.27999999999997</v>
      </c>
      <c r="F161" s="23">
        <v>454.57</v>
      </c>
      <c r="G161" s="23">
        <v>184.26</v>
      </c>
      <c r="H161" s="23">
        <v>262.99</v>
      </c>
      <c r="I161" s="23">
        <v>406.15</v>
      </c>
      <c r="J161" s="23">
        <v>171.06</v>
      </c>
      <c r="K161" s="23">
        <v>342.26</v>
      </c>
      <c r="L161" s="23">
        <v>506.63</v>
      </c>
      <c r="M161" s="23">
        <v>205.27</v>
      </c>
      <c r="N161" s="23">
        <v>342.24</v>
      </c>
      <c r="O161" s="23">
        <v>513.54999999999995</v>
      </c>
      <c r="P161" s="23">
        <v>208.14</v>
      </c>
      <c r="Q161" s="23">
        <v>342.19</v>
      </c>
      <c r="R161" s="23">
        <v>528.12</v>
      </c>
      <c r="S161" s="23">
        <v>215.25</v>
      </c>
      <c r="T161" s="23" t="s">
        <v>69</v>
      </c>
      <c r="U161" s="23" t="s">
        <v>69</v>
      </c>
      <c r="V161" s="23" t="s">
        <v>69</v>
      </c>
      <c r="W161" s="23" t="s">
        <v>69</v>
      </c>
      <c r="X161" s="23" t="s">
        <v>69</v>
      </c>
      <c r="Y161" s="23" t="s">
        <v>69</v>
      </c>
      <c r="Z161" s="23" t="s">
        <v>69</v>
      </c>
      <c r="AA161" s="23" t="s">
        <v>69</v>
      </c>
      <c r="AB161" s="23" t="s">
        <v>69</v>
      </c>
    </row>
    <row r="162" spans="1:28">
      <c r="A162" s="23">
        <v>199302</v>
      </c>
      <c r="B162" s="23">
        <v>298.52999999999997</v>
      </c>
      <c r="C162" s="23">
        <v>462.91</v>
      </c>
      <c r="D162" s="23">
        <v>185.7</v>
      </c>
      <c r="E162" s="23">
        <v>290.35000000000002</v>
      </c>
      <c r="F162" s="23">
        <v>445.36</v>
      </c>
      <c r="G162" s="23">
        <v>183.01</v>
      </c>
      <c r="H162" s="23">
        <v>259.99</v>
      </c>
      <c r="I162" s="23">
        <v>395.69</v>
      </c>
      <c r="J162" s="23">
        <v>171.37</v>
      </c>
      <c r="K162" s="23">
        <v>336.78</v>
      </c>
      <c r="L162" s="23">
        <v>500.11</v>
      </c>
      <c r="M162" s="23">
        <v>201.36</v>
      </c>
      <c r="N162" s="23">
        <v>338.35</v>
      </c>
      <c r="O162" s="23">
        <v>509.21</v>
      </c>
      <c r="P162" s="23">
        <v>205.16</v>
      </c>
      <c r="Q162" s="23">
        <v>341.77</v>
      </c>
      <c r="R162" s="23">
        <v>528.39</v>
      </c>
      <c r="S162" s="23">
        <v>214.56</v>
      </c>
      <c r="T162" s="23" t="s">
        <v>69</v>
      </c>
      <c r="U162" s="23" t="s">
        <v>69</v>
      </c>
      <c r="V162" s="23" t="s">
        <v>69</v>
      </c>
      <c r="W162" s="23" t="s">
        <v>69</v>
      </c>
      <c r="X162" s="23" t="s">
        <v>69</v>
      </c>
      <c r="Y162" s="23" t="s">
        <v>69</v>
      </c>
      <c r="Z162" s="23" t="s">
        <v>69</v>
      </c>
      <c r="AA162" s="23" t="s">
        <v>69</v>
      </c>
      <c r="AB162" s="23" t="s">
        <v>69</v>
      </c>
    </row>
    <row r="163" spans="1:28">
      <c r="A163" s="23">
        <v>199303</v>
      </c>
      <c r="B163" s="23">
        <v>338.04</v>
      </c>
      <c r="C163" s="23">
        <v>529.19000000000005</v>
      </c>
      <c r="D163" s="23">
        <v>208.33</v>
      </c>
      <c r="E163" s="23">
        <v>328.85</v>
      </c>
      <c r="F163" s="23">
        <v>509.26</v>
      </c>
      <c r="G163" s="23">
        <v>205.41</v>
      </c>
      <c r="H163" s="23">
        <v>297.22000000000003</v>
      </c>
      <c r="I163" s="23">
        <v>458.06</v>
      </c>
      <c r="J163" s="23">
        <v>193.69</v>
      </c>
      <c r="K163" s="23">
        <v>376.47</v>
      </c>
      <c r="L163" s="23">
        <v>562.47</v>
      </c>
      <c r="M163" s="23">
        <v>223.73</v>
      </c>
      <c r="N163" s="23">
        <v>379.65</v>
      </c>
      <c r="O163" s="23">
        <v>575.59</v>
      </c>
      <c r="P163" s="23">
        <v>228.45</v>
      </c>
      <c r="Q163" s="23">
        <v>386.59</v>
      </c>
      <c r="R163" s="23">
        <v>603.32000000000005</v>
      </c>
      <c r="S163" s="23">
        <v>240.09</v>
      </c>
      <c r="T163" s="23" t="s">
        <v>69</v>
      </c>
      <c r="U163" s="23" t="s">
        <v>69</v>
      </c>
      <c r="V163" s="23" t="s">
        <v>69</v>
      </c>
      <c r="W163" s="23" t="s">
        <v>69</v>
      </c>
      <c r="X163" s="23" t="s">
        <v>69</v>
      </c>
      <c r="Y163" s="23" t="s">
        <v>69</v>
      </c>
      <c r="Z163" s="23" t="s">
        <v>69</v>
      </c>
      <c r="AA163" s="23" t="s">
        <v>69</v>
      </c>
      <c r="AB163" s="23" t="s">
        <v>69</v>
      </c>
    </row>
    <row r="164" spans="1:28">
      <c r="A164" s="23">
        <v>199304</v>
      </c>
      <c r="B164" s="23">
        <v>383.82</v>
      </c>
      <c r="C164" s="23">
        <v>606.70000000000005</v>
      </c>
      <c r="D164" s="23">
        <v>234.29</v>
      </c>
      <c r="E164" s="23">
        <v>373.56</v>
      </c>
      <c r="F164" s="23">
        <v>584.1</v>
      </c>
      <c r="G164" s="23">
        <v>231.19</v>
      </c>
      <c r="H164" s="23">
        <v>339.01</v>
      </c>
      <c r="I164" s="23">
        <v>528.04</v>
      </c>
      <c r="J164" s="23">
        <v>218.75</v>
      </c>
      <c r="K164" s="23">
        <v>425.19</v>
      </c>
      <c r="L164" s="23">
        <v>640.66999999999996</v>
      </c>
      <c r="M164" s="23">
        <v>250.55</v>
      </c>
      <c r="N164" s="23">
        <v>429.18</v>
      </c>
      <c r="O164" s="23">
        <v>656.62</v>
      </c>
      <c r="P164" s="23">
        <v>255.8</v>
      </c>
      <c r="Q164" s="23">
        <v>437.88</v>
      </c>
      <c r="R164" s="23">
        <v>690.33</v>
      </c>
      <c r="S164" s="23">
        <v>268.74</v>
      </c>
      <c r="T164" s="23" t="s">
        <v>69</v>
      </c>
      <c r="U164" s="23" t="s">
        <v>69</v>
      </c>
      <c r="V164" s="23" t="s">
        <v>69</v>
      </c>
      <c r="W164" s="23" t="s">
        <v>69</v>
      </c>
      <c r="X164" s="23" t="s">
        <v>69</v>
      </c>
      <c r="Y164" s="23" t="s">
        <v>69</v>
      </c>
      <c r="Z164" s="23" t="s">
        <v>69</v>
      </c>
      <c r="AA164" s="23" t="s">
        <v>69</v>
      </c>
      <c r="AB164" s="23" t="s">
        <v>69</v>
      </c>
    </row>
    <row r="165" spans="1:28">
      <c r="A165" s="23">
        <v>199305</v>
      </c>
      <c r="B165" s="23">
        <v>384.44</v>
      </c>
      <c r="C165" s="23">
        <v>607.39</v>
      </c>
      <c r="D165" s="23">
        <v>234.77</v>
      </c>
      <c r="E165" s="23">
        <v>368.69</v>
      </c>
      <c r="F165" s="23">
        <v>574.52</v>
      </c>
      <c r="G165" s="23">
        <v>228.93</v>
      </c>
      <c r="H165" s="23">
        <v>329.02</v>
      </c>
      <c r="I165" s="23">
        <v>506.83</v>
      </c>
      <c r="J165" s="23">
        <v>214.51</v>
      </c>
      <c r="K165" s="23">
        <v>429.64</v>
      </c>
      <c r="L165" s="23">
        <v>651.17999999999995</v>
      </c>
      <c r="M165" s="23">
        <v>251.68</v>
      </c>
      <c r="N165" s="23">
        <v>442.83</v>
      </c>
      <c r="O165" s="23">
        <v>682.16</v>
      </c>
      <c r="P165" s="23">
        <v>262.01</v>
      </c>
      <c r="Q165" s="23">
        <v>471.54</v>
      </c>
      <c r="R165" s="23">
        <v>747.64</v>
      </c>
      <c r="S165" s="23">
        <v>287.45</v>
      </c>
      <c r="T165" s="23" t="s">
        <v>69</v>
      </c>
      <c r="U165" s="23" t="s">
        <v>69</v>
      </c>
      <c r="V165" s="23" t="s">
        <v>69</v>
      </c>
      <c r="W165" s="23" t="s">
        <v>69</v>
      </c>
      <c r="X165" s="23" t="s">
        <v>69</v>
      </c>
      <c r="Y165" s="23" t="s">
        <v>69</v>
      </c>
      <c r="Z165" s="23" t="s">
        <v>69</v>
      </c>
      <c r="AA165" s="23" t="s">
        <v>69</v>
      </c>
      <c r="AB165" s="23" t="s">
        <v>69</v>
      </c>
    </row>
    <row r="166" spans="1:28">
      <c r="A166" s="23">
        <v>199306</v>
      </c>
      <c r="B166" s="23">
        <v>367.43</v>
      </c>
      <c r="C166" s="23">
        <v>579.28</v>
      </c>
      <c r="D166" s="23">
        <v>224.86</v>
      </c>
      <c r="E166" s="23">
        <v>353.63</v>
      </c>
      <c r="F166" s="23">
        <v>549.45000000000005</v>
      </c>
      <c r="G166" s="23">
        <v>220.19</v>
      </c>
      <c r="H166" s="23">
        <v>315.95999999999998</v>
      </c>
      <c r="I166" s="23">
        <v>482.2</v>
      </c>
      <c r="J166" s="23">
        <v>207.75</v>
      </c>
      <c r="K166" s="23">
        <v>411.41</v>
      </c>
      <c r="L166" s="23">
        <v>626.98</v>
      </c>
      <c r="M166" s="23">
        <v>239.64</v>
      </c>
      <c r="N166" s="23">
        <v>421.39</v>
      </c>
      <c r="O166" s="23">
        <v>651.92999999999995</v>
      </c>
      <c r="P166" s="23">
        <v>248.18</v>
      </c>
      <c r="Q166" s="23">
        <v>443.13</v>
      </c>
      <c r="R166" s="23">
        <v>704.62</v>
      </c>
      <c r="S166" s="23">
        <v>269.19</v>
      </c>
      <c r="T166" s="23" t="s">
        <v>69</v>
      </c>
      <c r="U166" s="23" t="s">
        <v>69</v>
      </c>
      <c r="V166" s="23" t="s">
        <v>69</v>
      </c>
      <c r="W166" s="23" t="s">
        <v>69</v>
      </c>
      <c r="X166" s="23" t="s">
        <v>69</v>
      </c>
      <c r="Y166" s="23" t="s">
        <v>69</v>
      </c>
      <c r="Z166" s="23" t="s">
        <v>69</v>
      </c>
      <c r="AA166" s="23" t="s">
        <v>69</v>
      </c>
      <c r="AB166" s="23" t="s">
        <v>69</v>
      </c>
    </row>
    <row r="167" spans="1:28">
      <c r="A167" s="23">
        <v>199307</v>
      </c>
      <c r="B167" s="23">
        <v>383.78</v>
      </c>
      <c r="C167" s="23">
        <v>604.13</v>
      </c>
      <c r="D167" s="23">
        <v>235.23</v>
      </c>
      <c r="E167" s="23">
        <v>370.85</v>
      </c>
      <c r="F167" s="23">
        <v>575.85</v>
      </c>
      <c r="G167" s="23">
        <v>231.05</v>
      </c>
      <c r="H167" s="23">
        <v>332.95</v>
      </c>
      <c r="I167" s="23">
        <v>507.53</v>
      </c>
      <c r="J167" s="23">
        <v>219.16</v>
      </c>
      <c r="K167" s="23">
        <v>428.56</v>
      </c>
      <c r="L167" s="23">
        <v>653.5</v>
      </c>
      <c r="M167" s="23">
        <v>249.48</v>
      </c>
      <c r="N167" s="23">
        <v>436.55</v>
      </c>
      <c r="O167" s="23">
        <v>674.64</v>
      </c>
      <c r="P167" s="23">
        <v>257.41000000000003</v>
      </c>
      <c r="Q167" s="23">
        <v>453.92</v>
      </c>
      <c r="R167" s="23">
        <v>719.28</v>
      </c>
      <c r="S167" s="23">
        <v>276.89999999999998</v>
      </c>
      <c r="T167" s="23" t="s">
        <v>69</v>
      </c>
      <c r="U167" s="23" t="s">
        <v>69</v>
      </c>
      <c r="V167" s="23" t="s">
        <v>69</v>
      </c>
      <c r="W167" s="23" t="s">
        <v>69</v>
      </c>
      <c r="X167" s="23" t="s">
        <v>69</v>
      </c>
      <c r="Y167" s="23" t="s">
        <v>69</v>
      </c>
      <c r="Z167" s="23" t="s">
        <v>69</v>
      </c>
      <c r="AA167" s="23" t="s">
        <v>69</v>
      </c>
      <c r="AB167" s="23" t="s">
        <v>69</v>
      </c>
    </row>
    <row r="168" spans="1:28">
      <c r="A168" s="23">
        <v>199308</v>
      </c>
      <c r="B168" s="23">
        <v>391.83</v>
      </c>
      <c r="C168" s="23">
        <v>617.99</v>
      </c>
      <c r="D168" s="23">
        <v>239.7</v>
      </c>
      <c r="E168" s="23">
        <v>378.98</v>
      </c>
      <c r="F168" s="23">
        <v>589.98</v>
      </c>
      <c r="G168" s="23">
        <v>235.54</v>
      </c>
      <c r="H168" s="23">
        <v>340.61</v>
      </c>
      <c r="I168" s="23">
        <v>521.47</v>
      </c>
      <c r="J168" s="23">
        <v>223.31</v>
      </c>
      <c r="K168" s="23">
        <v>437.31</v>
      </c>
      <c r="L168" s="23">
        <v>667.02</v>
      </c>
      <c r="M168" s="23">
        <v>254.51</v>
      </c>
      <c r="N168" s="23">
        <v>444.88</v>
      </c>
      <c r="O168" s="23">
        <v>687.52</v>
      </c>
      <c r="P168" s="23">
        <v>262.33</v>
      </c>
      <c r="Q168" s="23">
        <v>461.34</v>
      </c>
      <c r="R168" s="23">
        <v>730.78</v>
      </c>
      <c r="S168" s="23">
        <v>281.55</v>
      </c>
      <c r="T168" s="23" t="s">
        <v>69</v>
      </c>
      <c r="U168" s="23" t="s">
        <v>69</v>
      </c>
      <c r="V168" s="23" t="s">
        <v>69</v>
      </c>
      <c r="W168" s="23" t="s">
        <v>69</v>
      </c>
      <c r="X168" s="23" t="s">
        <v>69</v>
      </c>
      <c r="Y168" s="23" t="s">
        <v>69</v>
      </c>
      <c r="Z168" s="23" t="s">
        <v>69</v>
      </c>
      <c r="AA168" s="23" t="s">
        <v>69</v>
      </c>
      <c r="AB168" s="23" t="s">
        <v>69</v>
      </c>
    </row>
    <row r="169" spans="1:28">
      <c r="A169" s="23">
        <v>199309</v>
      </c>
      <c r="B169" s="23">
        <v>379.08</v>
      </c>
      <c r="C169" s="23">
        <v>594.62</v>
      </c>
      <c r="D169" s="23">
        <v>233.16</v>
      </c>
      <c r="E169" s="23">
        <v>365.73</v>
      </c>
      <c r="F169" s="23">
        <v>566.86</v>
      </c>
      <c r="G169" s="23">
        <v>228.25</v>
      </c>
      <c r="H169" s="23">
        <v>326.69</v>
      </c>
      <c r="I169" s="23">
        <v>500.54</v>
      </c>
      <c r="J169" s="23">
        <v>214.04</v>
      </c>
      <c r="K169" s="23">
        <v>425.62</v>
      </c>
      <c r="L169" s="23">
        <v>641.73</v>
      </c>
      <c r="M169" s="23">
        <v>250.64</v>
      </c>
      <c r="N169" s="23">
        <v>433.89</v>
      </c>
      <c r="O169" s="23">
        <v>662.84</v>
      </c>
      <c r="P169" s="23">
        <v>259.02</v>
      </c>
      <c r="Q169" s="23">
        <v>451.87</v>
      </c>
      <c r="R169" s="23">
        <v>707.54</v>
      </c>
      <c r="S169" s="23">
        <v>279.51</v>
      </c>
      <c r="T169" s="23" t="s">
        <v>69</v>
      </c>
      <c r="U169" s="23" t="s">
        <v>69</v>
      </c>
      <c r="V169" s="23" t="s">
        <v>69</v>
      </c>
      <c r="W169" s="23" t="s">
        <v>69</v>
      </c>
      <c r="X169" s="23" t="s">
        <v>69</v>
      </c>
      <c r="Y169" s="23" t="s">
        <v>69</v>
      </c>
      <c r="Z169" s="23" t="s">
        <v>69</v>
      </c>
      <c r="AA169" s="23" t="s">
        <v>69</v>
      </c>
      <c r="AB169" s="23" t="s">
        <v>69</v>
      </c>
    </row>
    <row r="170" spans="1:28">
      <c r="A170" s="23">
        <v>199310</v>
      </c>
      <c r="B170" s="23">
        <v>376.85</v>
      </c>
      <c r="C170" s="23">
        <v>592.97</v>
      </c>
      <c r="D170" s="23">
        <v>231.07</v>
      </c>
      <c r="E170" s="23">
        <v>367.69</v>
      </c>
      <c r="F170" s="23">
        <v>572.46</v>
      </c>
      <c r="G170" s="23">
        <v>228.5</v>
      </c>
      <c r="H170" s="23">
        <v>334.62</v>
      </c>
      <c r="I170" s="23">
        <v>517.04999999999995</v>
      </c>
      <c r="J170" s="23">
        <v>217.54</v>
      </c>
      <c r="K170" s="23">
        <v>416.88</v>
      </c>
      <c r="L170" s="23">
        <v>628.79</v>
      </c>
      <c r="M170" s="23">
        <v>245.4</v>
      </c>
      <c r="N170" s="23">
        <v>419.28</v>
      </c>
      <c r="O170" s="23">
        <v>640.69000000000005</v>
      </c>
      <c r="P170" s="23">
        <v>250.22</v>
      </c>
      <c r="Q170" s="23">
        <v>424.49</v>
      </c>
      <c r="R170" s="23">
        <v>665.94</v>
      </c>
      <c r="S170" s="23">
        <v>262</v>
      </c>
      <c r="T170" s="23" t="s">
        <v>69</v>
      </c>
      <c r="U170" s="23" t="s">
        <v>69</v>
      </c>
      <c r="V170" s="23" t="s">
        <v>69</v>
      </c>
      <c r="W170" s="23" t="s">
        <v>69</v>
      </c>
      <c r="X170" s="23" t="s">
        <v>69</v>
      </c>
      <c r="Y170" s="23" t="s">
        <v>69</v>
      </c>
      <c r="Z170" s="23" t="s">
        <v>69</v>
      </c>
      <c r="AA170" s="23" t="s">
        <v>69</v>
      </c>
      <c r="AB170" s="23" t="s">
        <v>69</v>
      </c>
    </row>
    <row r="171" spans="1:28">
      <c r="A171" s="23">
        <v>199311</v>
      </c>
      <c r="B171" s="23">
        <v>321.83</v>
      </c>
      <c r="C171" s="23">
        <v>504.32</v>
      </c>
      <c r="D171" s="23">
        <v>198.14</v>
      </c>
      <c r="E171" s="23">
        <v>315.97000000000003</v>
      </c>
      <c r="F171" s="23">
        <v>490.83</v>
      </c>
      <c r="G171" s="23">
        <v>196.79</v>
      </c>
      <c r="H171" s="23">
        <v>289.83999999999997</v>
      </c>
      <c r="I171" s="23">
        <v>448.88</v>
      </c>
      <c r="J171" s="23">
        <v>188.03</v>
      </c>
      <c r="K171" s="23">
        <v>354.17</v>
      </c>
      <c r="L171" s="23">
        <v>529.85</v>
      </c>
      <c r="M171" s="23">
        <v>210.19</v>
      </c>
      <c r="N171" s="23">
        <v>353.09</v>
      </c>
      <c r="O171" s="23">
        <v>534.54999999999995</v>
      </c>
      <c r="P171" s="23">
        <v>212.78</v>
      </c>
      <c r="Q171" s="23">
        <v>350.76</v>
      </c>
      <c r="R171" s="23">
        <v>544.53</v>
      </c>
      <c r="S171" s="23">
        <v>219.1</v>
      </c>
      <c r="T171" s="23" t="s">
        <v>69</v>
      </c>
      <c r="U171" s="23" t="s">
        <v>69</v>
      </c>
      <c r="V171" s="23" t="s">
        <v>69</v>
      </c>
      <c r="W171" s="23" t="s">
        <v>69</v>
      </c>
      <c r="X171" s="23" t="s">
        <v>69</v>
      </c>
      <c r="Y171" s="23" t="s">
        <v>69</v>
      </c>
      <c r="Z171" s="23" t="s">
        <v>69</v>
      </c>
      <c r="AA171" s="23" t="s">
        <v>69</v>
      </c>
      <c r="AB171" s="23" t="s">
        <v>69</v>
      </c>
    </row>
    <row r="172" spans="1:28">
      <c r="A172" s="23">
        <v>199312</v>
      </c>
      <c r="B172" s="23">
        <v>337.1</v>
      </c>
      <c r="C172" s="23">
        <v>531.97</v>
      </c>
      <c r="D172" s="23">
        <v>206.1</v>
      </c>
      <c r="E172" s="23">
        <v>330.87</v>
      </c>
      <c r="F172" s="23">
        <v>518.02</v>
      </c>
      <c r="G172" s="23">
        <v>204.52</v>
      </c>
      <c r="H172" s="23">
        <v>304.64999999999998</v>
      </c>
      <c r="I172" s="23">
        <v>478.37</v>
      </c>
      <c r="J172" s="23">
        <v>195.08</v>
      </c>
      <c r="K172" s="23">
        <v>368.82</v>
      </c>
      <c r="L172" s="23">
        <v>551.48</v>
      </c>
      <c r="M172" s="23">
        <v>219.01</v>
      </c>
      <c r="N172" s="23">
        <v>368.54</v>
      </c>
      <c r="O172" s="23">
        <v>558.32000000000005</v>
      </c>
      <c r="P172" s="23">
        <v>221.93</v>
      </c>
      <c r="Q172" s="23">
        <v>367.92</v>
      </c>
      <c r="R172" s="23">
        <v>572.85</v>
      </c>
      <c r="S172" s="23">
        <v>229.07</v>
      </c>
      <c r="T172" s="23" t="s">
        <v>69</v>
      </c>
      <c r="U172" s="23" t="s">
        <v>69</v>
      </c>
      <c r="V172" s="23" t="s">
        <v>69</v>
      </c>
      <c r="W172" s="23" t="s">
        <v>69</v>
      </c>
      <c r="X172" s="23" t="s">
        <v>69</v>
      </c>
      <c r="Y172" s="23" t="s">
        <v>69</v>
      </c>
      <c r="Z172" s="23" t="s">
        <v>69</v>
      </c>
      <c r="AA172" s="23" t="s">
        <v>69</v>
      </c>
      <c r="AB172" s="23" t="s">
        <v>69</v>
      </c>
    </row>
    <row r="173" spans="1:28">
      <c r="A173" s="23">
        <v>199401</v>
      </c>
      <c r="B173" s="23">
        <v>382.5</v>
      </c>
      <c r="C173" s="23">
        <v>607.80999999999995</v>
      </c>
      <c r="D173" s="23">
        <v>232.32</v>
      </c>
      <c r="E173" s="23">
        <v>374.22</v>
      </c>
      <c r="F173" s="23">
        <v>589.88</v>
      </c>
      <c r="G173" s="23">
        <v>229.88</v>
      </c>
      <c r="H173" s="23">
        <v>346.07</v>
      </c>
      <c r="I173" s="23">
        <v>544.59</v>
      </c>
      <c r="J173" s="23">
        <v>221.21</v>
      </c>
      <c r="K173" s="23">
        <v>414.41</v>
      </c>
      <c r="L173" s="23">
        <v>628.20000000000005</v>
      </c>
      <c r="M173" s="23">
        <v>242.61</v>
      </c>
      <c r="N173" s="23">
        <v>417.7</v>
      </c>
      <c r="O173" s="23">
        <v>640.15</v>
      </c>
      <c r="P173" s="23">
        <v>248.23</v>
      </c>
      <c r="Q173" s="23">
        <v>424.95</v>
      </c>
      <c r="R173" s="23">
        <v>664.7</v>
      </c>
      <c r="S173" s="23">
        <v>262.98</v>
      </c>
      <c r="T173" s="23" t="s">
        <v>69</v>
      </c>
      <c r="U173" s="23" t="s">
        <v>69</v>
      </c>
      <c r="V173" s="23" t="s">
        <v>69</v>
      </c>
      <c r="W173" s="23" t="s">
        <v>69</v>
      </c>
      <c r="X173" s="23" t="s">
        <v>69</v>
      </c>
      <c r="Y173" s="23" t="s">
        <v>69</v>
      </c>
      <c r="Z173" s="23" t="s">
        <v>69</v>
      </c>
      <c r="AA173" s="23" t="s">
        <v>69</v>
      </c>
      <c r="AB173" s="23" t="s">
        <v>69</v>
      </c>
    </row>
    <row r="174" spans="1:28">
      <c r="A174" s="23">
        <v>199402</v>
      </c>
      <c r="B174" s="23">
        <v>383.73</v>
      </c>
      <c r="C174" s="23">
        <v>611.4</v>
      </c>
      <c r="D174" s="23">
        <v>232.46</v>
      </c>
      <c r="E174" s="23">
        <v>374.79</v>
      </c>
      <c r="F174" s="23">
        <v>592.61</v>
      </c>
      <c r="G174" s="23">
        <v>229.59</v>
      </c>
      <c r="H174" s="23">
        <v>346.79</v>
      </c>
      <c r="I174" s="23">
        <v>548.29</v>
      </c>
      <c r="J174" s="23">
        <v>220.8</v>
      </c>
      <c r="K174" s="23">
        <v>414.72</v>
      </c>
      <c r="L174" s="23">
        <v>629.29999999999995</v>
      </c>
      <c r="M174" s="23">
        <v>242.53</v>
      </c>
      <c r="N174" s="23">
        <v>419.52</v>
      </c>
      <c r="O174" s="23">
        <v>643.44000000000005</v>
      </c>
      <c r="P174" s="23">
        <v>249.07</v>
      </c>
      <c r="Q174" s="23">
        <v>430.15</v>
      </c>
      <c r="R174" s="23">
        <v>672.48</v>
      </c>
      <c r="S174" s="23">
        <v>266.38</v>
      </c>
      <c r="T174" s="23" t="s">
        <v>69</v>
      </c>
      <c r="U174" s="23" t="s">
        <v>69</v>
      </c>
      <c r="V174" s="23" t="s">
        <v>69</v>
      </c>
      <c r="W174" s="23" t="s">
        <v>69</v>
      </c>
      <c r="X174" s="23" t="s">
        <v>69</v>
      </c>
      <c r="Y174" s="23" t="s">
        <v>69</v>
      </c>
      <c r="Z174" s="23" t="s">
        <v>69</v>
      </c>
      <c r="AA174" s="23" t="s">
        <v>69</v>
      </c>
      <c r="AB174" s="23" t="s">
        <v>69</v>
      </c>
    </row>
    <row r="175" spans="1:28">
      <c r="A175" s="23">
        <v>199403</v>
      </c>
      <c r="B175" s="23">
        <v>370.56</v>
      </c>
      <c r="C175" s="23">
        <v>594.49</v>
      </c>
      <c r="D175" s="23">
        <v>222.98</v>
      </c>
      <c r="E175" s="23">
        <v>359.36</v>
      </c>
      <c r="F175" s="23">
        <v>571.55999999999995</v>
      </c>
      <c r="G175" s="23">
        <v>218.94</v>
      </c>
      <c r="H175" s="23">
        <v>328.85</v>
      </c>
      <c r="I175" s="23">
        <v>524.83000000000004</v>
      </c>
      <c r="J175" s="23">
        <v>207.72</v>
      </c>
      <c r="K175" s="23">
        <v>404.25</v>
      </c>
      <c r="L175" s="23">
        <v>613.07000000000005</v>
      </c>
      <c r="M175" s="23">
        <v>236.54</v>
      </c>
      <c r="N175" s="23">
        <v>412.63</v>
      </c>
      <c r="O175" s="23">
        <v>634.22</v>
      </c>
      <c r="P175" s="23">
        <v>244.39</v>
      </c>
      <c r="Q175" s="23">
        <v>431.15</v>
      </c>
      <c r="R175" s="23">
        <v>677.65</v>
      </c>
      <c r="S175" s="23">
        <v>265.12</v>
      </c>
      <c r="T175" s="23" t="s">
        <v>69</v>
      </c>
      <c r="U175" s="23" t="s">
        <v>69</v>
      </c>
      <c r="V175" s="23" t="s">
        <v>69</v>
      </c>
      <c r="W175" s="23" t="s">
        <v>69</v>
      </c>
      <c r="X175" s="23" t="s">
        <v>69</v>
      </c>
      <c r="Y175" s="23" t="s">
        <v>69</v>
      </c>
      <c r="Z175" s="23" t="s">
        <v>69</v>
      </c>
      <c r="AA175" s="23" t="s">
        <v>69</v>
      </c>
      <c r="AB175" s="23" t="s">
        <v>69</v>
      </c>
    </row>
    <row r="176" spans="1:28">
      <c r="A176" s="23">
        <v>199404</v>
      </c>
      <c r="B176" s="23">
        <v>378.65</v>
      </c>
      <c r="C176" s="23">
        <v>614.37</v>
      </c>
      <c r="D176" s="23">
        <v>225.3</v>
      </c>
      <c r="E176" s="23">
        <v>366.75</v>
      </c>
      <c r="F176" s="23">
        <v>590.23</v>
      </c>
      <c r="G176" s="23">
        <v>220.98</v>
      </c>
      <c r="H176" s="23">
        <v>335</v>
      </c>
      <c r="I176" s="23">
        <v>542.09</v>
      </c>
      <c r="J176" s="23">
        <v>209.09</v>
      </c>
      <c r="K176" s="23">
        <v>413.65</v>
      </c>
      <c r="L176" s="23">
        <v>632.92999999999995</v>
      </c>
      <c r="M176" s="23">
        <v>239.78</v>
      </c>
      <c r="N176" s="23">
        <v>422.92</v>
      </c>
      <c r="O176" s="23">
        <v>655.73</v>
      </c>
      <c r="P176" s="23">
        <v>247.99</v>
      </c>
      <c r="Q176" s="23">
        <v>443.4</v>
      </c>
      <c r="R176" s="23">
        <v>702.56</v>
      </c>
      <c r="S176" s="23">
        <v>269.7</v>
      </c>
      <c r="T176" s="23" t="s">
        <v>69</v>
      </c>
      <c r="U176" s="23" t="s">
        <v>69</v>
      </c>
      <c r="V176" s="23" t="s">
        <v>69</v>
      </c>
      <c r="W176" s="23" t="s">
        <v>69</v>
      </c>
      <c r="X176" s="23" t="s">
        <v>69</v>
      </c>
      <c r="Y176" s="23" t="s">
        <v>69</v>
      </c>
      <c r="Z176" s="23" t="s">
        <v>69</v>
      </c>
      <c r="AA176" s="23" t="s">
        <v>69</v>
      </c>
      <c r="AB176" s="23" t="s">
        <v>69</v>
      </c>
    </row>
    <row r="177" spans="1:28">
      <c r="A177" s="23">
        <v>199405</v>
      </c>
      <c r="B177" s="23">
        <v>396.42</v>
      </c>
      <c r="C177" s="23">
        <v>652.41</v>
      </c>
      <c r="D177" s="23">
        <v>232.47</v>
      </c>
      <c r="E177" s="23">
        <v>384.97</v>
      </c>
      <c r="F177" s="23">
        <v>629.6</v>
      </c>
      <c r="G177" s="23">
        <v>228.39</v>
      </c>
      <c r="H177" s="23">
        <v>352.44</v>
      </c>
      <c r="I177" s="23">
        <v>582.01</v>
      </c>
      <c r="J177" s="23">
        <v>216.03</v>
      </c>
      <c r="K177" s="23">
        <v>432.75</v>
      </c>
      <c r="L177" s="23">
        <v>669.35</v>
      </c>
      <c r="M177" s="23">
        <v>247.94</v>
      </c>
      <c r="N177" s="23">
        <v>440.63</v>
      </c>
      <c r="O177" s="23">
        <v>689.77</v>
      </c>
      <c r="P177" s="23">
        <v>255.51</v>
      </c>
      <c r="Q177" s="23">
        <v>458.02</v>
      </c>
      <c r="R177" s="23">
        <v>731.68</v>
      </c>
      <c r="S177" s="23">
        <v>275.5</v>
      </c>
      <c r="T177" s="23" t="s">
        <v>69</v>
      </c>
      <c r="U177" s="23" t="s">
        <v>69</v>
      </c>
      <c r="V177" s="23" t="s">
        <v>69</v>
      </c>
      <c r="W177" s="23" t="s">
        <v>69</v>
      </c>
      <c r="X177" s="23" t="s">
        <v>69</v>
      </c>
      <c r="Y177" s="23" t="s">
        <v>69</v>
      </c>
      <c r="Z177" s="23" t="s">
        <v>69</v>
      </c>
      <c r="AA177" s="23" t="s">
        <v>69</v>
      </c>
      <c r="AB177" s="23" t="s">
        <v>69</v>
      </c>
    </row>
    <row r="178" spans="1:28">
      <c r="A178" s="23">
        <v>199406</v>
      </c>
      <c r="B178" s="23">
        <v>395.81</v>
      </c>
      <c r="C178" s="23">
        <v>652.05999999999995</v>
      </c>
      <c r="D178" s="23">
        <v>231.87</v>
      </c>
      <c r="E178" s="23">
        <v>382.19</v>
      </c>
      <c r="F178" s="23">
        <v>624.54</v>
      </c>
      <c r="G178" s="23">
        <v>226.92</v>
      </c>
      <c r="H178" s="23">
        <v>348.39</v>
      </c>
      <c r="I178" s="23">
        <v>574.21</v>
      </c>
      <c r="J178" s="23">
        <v>213.92</v>
      </c>
      <c r="K178" s="23">
        <v>432.36</v>
      </c>
      <c r="L178" s="23">
        <v>668.78</v>
      </c>
      <c r="M178" s="23">
        <v>247.7</v>
      </c>
      <c r="N178" s="23">
        <v>444.3</v>
      </c>
      <c r="O178" s="23">
        <v>697.15</v>
      </c>
      <c r="P178" s="23">
        <v>256.92</v>
      </c>
      <c r="Q178" s="23">
        <v>470.65</v>
      </c>
      <c r="R178" s="23">
        <v>755.39</v>
      </c>
      <c r="S178" s="23">
        <v>281.25</v>
      </c>
      <c r="T178" s="23" t="s">
        <v>69</v>
      </c>
      <c r="U178" s="23" t="s">
        <v>69</v>
      </c>
      <c r="V178" s="23" t="s">
        <v>69</v>
      </c>
      <c r="W178" s="23" t="s">
        <v>69</v>
      </c>
      <c r="X178" s="23" t="s">
        <v>69</v>
      </c>
      <c r="Y178" s="23" t="s">
        <v>69</v>
      </c>
      <c r="Z178" s="23" t="s">
        <v>69</v>
      </c>
      <c r="AA178" s="23" t="s">
        <v>69</v>
      </c>
      <c r="AB178" s="23" t="s">
        <v>69</v>
      </c>
    </row>
    <row r="179" spans="1:28">
      <c r="A179" s="23">
        <v>199407</v>
      </c>
      <c r="B179" s="23">
        <v>387.26</v>
      </c>
      <c r="C179" s="23">
        <v>637.98</v>
      </c>
      <c r="D179" s="23">
        <v>226.86</v>
      </c>
      <c r="E179" s="23">
        <v>373.9</v>
      </c>
      <c r="F179" s="23">
        <v>611</v>
      </c>
      <c r="G179" s="23">
        <v>222</v>
      </c>
      <c r="H179" s="23">
        <v>338.72</v>
      </c>
      <c r="I179" s="23">
        <v>556.67999999999995</v>
      </c>
      <c r="J179" s="23">
        <v>208.52</v>
      </c>
      <c r="K179" s="23">
        <v>426.79</v>
      </c>
      <c r="L179" s="23">
        <v>662.11</v>
      </c>
      <c r="M179" s="23">
        <v>243.73</v>
      </c>
      <c r="N179" s="23">
        <v>437.36</v>
      </c>
      <c r="O179" s="23">
        <v>687.4</v>
      </c>
      <c r="P179" s="23">
        <v>252.41</v>
      </c>
      <c r="Q179" s="23">
        <v>460.69</v>
      </c>
      <c r="R179" s="23">
        <v>739.32</v>
      </c>
      <c r="S179" s="23">
        <v>275.33</v>
      </c>
      <c r="T179" s="23" t="s">
        <v>69</v>
      </c>
      <c r="U179" s="23" t="s">
        <v>69</v>
      </c>
      <c r="V179" s="23" t="s">
        <v>69</v>
      </c>
      <c r="W179" s="23" t="s">
        <v>69</v>
      </c>
      <c r="X179" s="23" t="s">
        <v>69</v>
      </c>
      <c r="Y179" s="23" t="s">
        <v>69</v>
      </c>
      <c r="Z179" s="23" t="s">
        <v>69</v>
      </c>
      <c r="AA179" s="23" t="s">
        <v>69</v>
      </c>
      <c r="AB179" s="23" t="s">
        <v>69</v>
      </c>
    </row>
    <row r="180" spans="1:28">
      <c r="A180" s="23">
        <v>199408</v>
      </c>
      <c r="B180" s="23">
        <v>389</v>
      </c>
      <c r="C180" s="23">
        <v>644.27</v>
      </c>
      <c r="D180" s="23">
        <v>226.61</v>
      </c>
      <c r="E180" s="23">
        <v>376.81</v>
      </c>
      <c r="F180" s="23">
        <v>619.64</v>
      </c>
      <c r="G180" s="23">
        <v>222.35</v>
      </c>
      <c r="H180" s="23">
        <v>342.95</v>
      </c>
      <c r="I180" s="23">
        <v>569.42999999999995</v>
      </c>
      <c r="J180" s="23">
        <v>209.16</v>
      </c>
      <c r="K180" s="23">
        <v>427.24</v>
      </c>
      <c r="L180" s="23">
        <v>663.96</v>
      </c>
      <c r="M180" s="23">
        <v>243.51</v>
      </c>
      <c r="N180" s="23">
        <v>435.97</v>
      </c>
      <c r="O180" s="23">
        <v>686.67</v>
      </c>
      <c r="P180" s="23">
        <v>250.98</v>
      </c>
      <c r="Q180" s="23">
        <v>455.26</v>
      </c>
      <c r="R180" s="23">
        <v>733.27</v>
      </c>
      <c r="S180" s="23">
        <v>270.7</v>
      </c>
      <c r="T180" s="23" t="s">
        <v>69</v>
      </c>
      <c r="U180" s="23" t="s">
        <v>69</v>
      </c>
      <c r="V180" s="23" t="s">
        <v>69</v>
      </c>
      <c r="W180" s="23" t="s">
        <v>69</v>
      </c>
      <c r="X180" s="23" t="s">
        <v>69</v>
      </c>
      <c r="Y180" s="23" t="s">
        <v>69</v>
      </c>
      <c r="Z180" s="23" t="s">
        <v>69</v>
      </c>
      <c r="AA180" s="23" t="s">
        <v>69</v>
      </c>
      <c r="AB180" s="23" t="s">
        <v>69</v>
      </c>
    </row>
    <row r="181" spans="1:28">
      <c r="A181" s="23">
        <v>199409</v>
      </c>
      <c r="B181" s="23">
        <v>375.37</v>
      </c>
      <c r="C181" s="23">
        <v>623.13</v>
      </c>
      <c r="D181" s="23">
        <v>218.14</v>
      </c>
      <c r="E181" s="23">
        <v>364.76</v>
      </c>
      <c r="F181" s="23">
        <v>601.61</v>
      </c>
      <c r="G181" s="23">
        <v>214.6</v>
      </c>
      <c r="H181" s="23">
        <v>332.42</v>
      </c>
      <c r="I181" s="23">
        <v>555.27</v>
      </c>
      <c r="J181" s="23">
        <v>201.62</v>
      </c>
      <c r="K181" s="23">
        <v>412.79</v>
      </c>
      <c r="L181" s="23">
        <v>640.91999999999996</v>
      </c>
      <c r="M181" s="23">
        <v>235.51</v>
      </c>
      <c r="N181" s="23">
        <v>418.86</v>
      </c>
      <c r="O181" s="23">
        <v>659.42</v>
      </c>
      <c r="P181" s="23">
        <v>241.26</v>
      </c>
      <c r="Q181" s="23">
        <v>432.24</v>
      </c>
      <c r="R181" s="23">
        <v>697.5</v>
      </c>
      <c r="S181" s="23">
        <v>256.33999999999997</v>
      </c>
      <c r="T181" s="23" t="s">
        <v>69</v>
      </c>
      <c r="U181" s="23" t="s">
        <v>69</v>
      </c>
      <c r="V181" s="23" t="s">
        <v>69</v>
      </c>
      <c r="W181" s="23" t="s">
        <v>69</v>
      </c>
      <c r="X181" s="23" t="s">
        <v>69</v>
      </c>
      <c r="Y181" s="23" t="s">
        <v>69</v>
      </c>
      <c r="Z181" s="23" t="s">
        <v>69</v>
      </c>
      <c r="AA181" s="23" t="s">
        <v>69</v>
      </c>
      <c r="AB181" s="23" t="s">
        <v>69</v>
      </c>
    </row>
    <row r="182" spans="1:28">
      <c r="A182" s="23">
        <v>199410</v>
      </c>
      <c r="B182" s="23">
        <v>376.78</v>
      </c>
      <c r="C182" s="23">
        <v>630.51</v>
      </c>
      <c r="D182" s="23">
        <v>217.11</v>
      </c>
      <c r="E182" s="23">
        <v>366.84</v>
      </c>
      <c r="F182" s="23">
        <v>610.14</v>
      </c>
      <c r="G182" s="23">
        <v>214.02</v>
      </c>
      <c r="H182" s="23">
        <v>335.55</v>
      </c>
      <c r="I182" s="23">
        <v>566.54</v>
      </c>
      <c r="J182" s="23">
        <v>201.48</v>
      </c>
      <c r="K182" s="23">
        <v>412.93</v>
      </c>
      <c r="L182" s="23">
        <v>644.80999999999995</v>
      </c>
      <c r="M182" s="23">
        <v>234.11</v>
      </c>
      <c r="N182" s="23">
        <v>418.09</v>
      </c>
      <c r="O182" s="23">
        <v>662.37</v>
      </c>
      <c r="P182" s="23">
        <v>239</v>
      </c>
      <c r="Q182" s="23">
        <v>429.52</v>
      </c>
      <c r="R182" s="23">
        <v>698.56</v>
      </c>
      <c r="S182" s="23">
        <v>251.9</v>
      </c>
      <c r="T182" s="23" t="s">
        <v>69</v>
      </c>
      <c r="U182" s="23" t="s">
        <v>69</v>
      </c>
      <c r="V182" s="23" t="s">
        <v>69</v>
      </c>
      <c r="W182" s="23" t="s">
        <v>69</v>
      </c>
      <c r="X182" s="23" t="s">
        <v>69</v>
      </c>
      <c r="Y182" s="23" t="s">
        <v>69</v>
      </c>
      <c r="Z182" s="23" t="s">
        <v>69</v>
      </c>
      <c r="AA182" s="23" t="s">
        <v>69</v>
      </c>
      <c r="AB182" s="23" t="s">
        <v>69</v>
      </c>
    </row>
    <row r="183" spans="1:28">
      <c r="A183" s="23">
        <v>199411</v>
      </c>
      <c r="B183" s="23">
        <v>361.12</v>
      </c>
      <c r="C183" s="23">
        <v>602.28</v>
      </c>
      <c r="D183" s="23">
        <v>208.84</v>
      </c>
      <c r="E183" s="23">
        <v>353.04</v>
      </c>
      <c r="F183" s="23">
        <v>585.26</v>
      </c>
      <c r="G183" s="23">
        <v>206.65</v>
      </c>
      <c r="H183" s="23">
        <v>323.12</v>
      </c>
      <c r="I183" s="23">
        <v>543.26</v>
      </c>
      <c r="J183" s="23">
        <v>194.78</v>
      </c>
      <c r="K183" s="23">
        <v>397.06</v>
      </c>
      <c r="L183" s="23">
        <v>618.77</v>
      </c>
      <c r="M183" s="23">
        <v>225.61</v>
      </c>
      <c r="N183" s="23">
        <v>398.87</v>
      </c>
      <c r="O183" s="23">
        <v>630.62</v>
      </c>
      <c r="P183" s="23">
        <v>228.59</v>
      </c>
      <c r="Q183" s="23">
        <v>402.86</v>
      </c>
      <c r="R183" s="23">
        <v>654.89</v>
      </c>
      <c r="S183" s="23">
        <v>236.44</v>
      </c>
      <c r="T183" s="23" t="s">
        <v>69</v>
      </c>
      <c r="U183" s="23" t="s">
        <v>69</v>
      </c>
      <c r="V183" s="23" t="s">
        <v>69</v>
      </c>
      <c r="W183" s="23" t="s">
        <v>69</v>
      </c>
      <c r="X183" s="23" t="s">
        <v>69</v>
      </c>
      <c r="Y183" s="23" t="s">
        <v>69</v>
      </c>
      <c r="Z183" s="23" t="s">
        <v>69</v>
      </c>
      <c r="AA183" s="23" t="s">
        <v>69</v>
      </c>
      <c r="AB183" s="23" t="s">
        <v>69</v>
      </c>
    </row>
    <row r="184" spans="1:28">
      <c r="A184" s="23">
        <v>199412</v>
      </c>
      <c r="B184" s="23">
        <v>369.35</v>
      </c>
      <c r="C184" s="23">
        <v>615.16999999999996</v>
      </c>
      <c r="D184" s="23">
        <v>213.9</v>
      </c>
      <c r="E184" s="23">
        <v>360.03</v>
      </c>
      <c r="F184" s="23">
        <v>595.28</v>
      </c>
      <c r="G184" s="23">
        <v>211.3</v>
      </c>
      <c r="H184" s="23">
        <v>329.51</v>
      </c>
      <c r="I184" s="23">
        <v>550.36</v>
      </c>
      <c r="J184" s="23">
        <v>199.88</v>
      </c>
      <c r="K184" s="23">
        <v>404.92</v>
      </c>
      <c r="L184" s="23">
        <v>632.75</v>
      </c>
      <c r="M184" s="23">
        <v>229.39</v>
      </c>
      <c r="N184" s="23">
        <v>409.15</v>
      </c>
      <c r="O184" s="23">
        <v>648.79999999999995</v>
      </c>
      <c r="P184" s="23">
        <v>233.64</v>
      </c>
      <c r="Q184" s="23">
        <v>418.49</v>
      </c>
      <c r="R184" s="23">
        <v>681.7</v>
      </c>
      <c r="S184" s="23">
        <v>244.87</v>
      </c>
      <c r="T184" s="23" t="s">
        <v>69</v>
      </c>
      <c r="U184" s="23" t="s">
        <v>69</v>
      </c>
      <c r="V184" s="23" t="s">
        <v>69</v>
      </c>
      <c r="W184" s="23" t="s">
        <v>69</v>
      </c>
      <c r="X184" s="23" t="s">
        <v>69</v>
      </c>
      <c r="Y184" s="23" t="s">
        <v>69</v>
      </c>
      <c r="Z184" s="23" t="s">
        <v>69</v>
      </c>
      <c r="AA184" s="23" t="s">
        <v>69</v>
      </c>
      <c r="AB184" s="23" t="s">
        <v>69</v>
      </c>
    </row>
    <row r="185" spans="1:28">
      <c r="A185" s="23">
        <v>199501</v>
      </c>
      <c r="B185" s="23">
        <v>343.74</v>
      </c>
      <c r="C185" s="23">
        <v>577.57000000000005</v>
      </c>
      <c r="D185" s="23">
        <v>197.39</v>
      </c>
      <c r="E185" s="23">
        <v>333.22</v>
      </c>
      <c r="F185" s="23">
        <v>555.53</v>
      </c>
      <c r="G185" s="23">
        <v>194.04</v>
      </c>
      <c r="H185" s="23">
        <v>302.64</v>
      </c>
      <c r="I185" s="23">
        <v>505.49</v>
      </c>
      <c r="J185" s="23">
        <v>183.57</v>
      </c>
      <c r="K185" s="23">
        <v>379</v>
      </c>
      <c r="L185" s="23">
        <v>604.01</v>
      </c>
      <c r="M185" s="23">
        <v>210.61</v>
      </c>
      <c r="N185" s="23">
        <v>385.85</v>
      </c>
      <c r="O185" s="23">
        <v>621.55999999999995</v>
      </c>
      <c r="P185" s="23">
        <v>217.12</v>
      </c>
      <c r="Q185" s="23">
        <v>400.21</v>
      </c>
      <c r="R185" s="23">
        <v>658.45</v>
      </c>
      <c r="S185" s="23">
        <v>231.75</v>
      </c>
      <c r="T185" s="23" t="s">
        <v>69</v>
      </c>
      <c r="U185" s="23" t="s">
        <v>69</v>
      </c>
      <c r="V185" s="23" t="s">
        <v>69</v>
      </c>
      <c r="W185" s="23" t="s">
        <v>69</v>
      </c>
      <c r="X185" s="23" t="s">
        <v>69</v>
      </c>
      <c r="Y185" s="23" t="s">
        <v>69</v>
      </c>
      <c r="Z185" s="23" t="s">
        <v>69</v>
      </c>
      <c r="AA185" s="23" t="s">
        <v>69</v>
      </c>
      <c r="AB185" s="23" t="s">
        <v>69</v>
      </c>
    </row>
    <row r="186" spans="1:28">
      <c r="A186" s="23">
        <v>199502</v>
      </c>
      <c r="B186" s="23">
        <v>317.33999999999997</v>
      </c>
      <c r="C186" s="23">
        <v>531.83000000000004</v>
      </c>
      <c r="D186" s="23">
        <v>182.69</v>
      </c>
      <c r="E186" s="23">
        <v>308.8</v>
      </c>
      <c r="F186" s="23">
        <v>512.69000000000005</v>
      </c>
      <c r="G186" s="23">
        <v>180.52</v>
      </c>
      <c r="H186" s="23">
        <v>282.36</v>
      </c>
      <c r="I186" s="23">
        <v>470.17</v>
      </c>
      <c r="J186" s="23">
        <v>171.76</v>
      </c>
      <c r="K186" s="23">
        <v>347.77</v>
      </c>
      <c r="L186" s="23">
        <v>551.33000000000004</v>
      </c>
      <c r="M186" s="23">
        <v>194.27</v>
      </c>
      <c r="N186" s="23">
        <v>352.59</v>
      </c>
      <c r="O186" s="23">
        <v>567.02</v>
      </c>
      <c r="P186" s="23">
        <v>198.75</v>
      </c>
      <c r="Q186" s="23">
        <v>362.68</v>
      </c>
      <c r="R186" s="23">
        <v>599.99</v>
      </c>
      <c r="S186" s="23">
        <v>208.8</v>
      </c>
      <c r="T186" s="23" t="s">
        <v>69</v>
      </c>
      <c r="U186" s="23" t="s">
        <v>69</v>
      </c>
      <c r="V186" s="23" t="s">
        <v>69</v>
      </c>
      <c r="W186" s="23" t="s">
        <v>69</v>
      </c>
      <c r="X186" s="23" t="s">
        <v>69</v>
      </c>
      <c r="Y186" s="23" t="s">
        <v>69</v>
      </c>
      <c r="Z186" s="23" t="s">
        <v>69</v>
      </c>
      <c r="AA186" s="23" t="s">
        <v>69</v>
      </c>
      <c r="AB186" s="23" t="s">
        <v>69</v>
      </c>
    </row>
    <row r="187" spans="1:28">
      <c r="A187" s="23">
        <v>199503</v>
      </c>
      <c r="B187" s="23">
        <v>311.33</v>
      </c>
      <c r="C187" s="23">
        <v>520.29999999999995</v>
      </c>
      <c r="D187" s="23">
        <v>179.71</v>
      </c>
      <c r="E187" s="23">
        <v>304.85000000000002</v>
      </c>
      <c r="F187" s="23">
        <v>504.23</v>
      </c>
      <c r="G187" s="23">
        <v>178.85</v>
      </c>
      <c r="H187" s="23">
        <v>280.64</v>
      </c>
      <c r="I187" s="23">
        <v>465.1</v>
      </c>
      <c r="J187" s="23">
        <v>171.45</v>
      </c>
      <c r="K187" s="23">
        <v>339.92</v>
      </c>
      <c r="L187" s="23">
        <v>537.77</v>
      </c>
      <c r="M187" s="23">
        <v>190.27</v>
      </c>
      <c r="N187" s="23">
        <v>341.47</v>
      </c>
      <c r="O187" s="23">
        <v>548.92999999999995</v>
      </c>
      <c r="P187" s="23">
        <v>192.55</v>
      </c>
      <c r="Q187" s="23">
        <v>344.72</v>
      </c>
      <c r="R187" s="23">
        <v>572.4</v>
      </c>
      <c r="S187" s="23">
        <v>197.67</v>
      </c>
      <c r="T187" s="23" t="s">
        <v>69</v>
      </c>
      <c r="U187" s="23" t="s">
        <v>69</v>
      </c>
      <c r="V187" s="23" t="s">
        <v>69</v>
      </c>
      <c r="W187" s="23" t="s">
        <v>69</v>
      </c>
      <c r="X187" s="23" t="s">
        <v>69</v>
      </c>
      <c r="Y187" s="23" t="s">
        <v>69</v>
      </c>
      <c r="Z187" s="23" t="s">
        <v>69</v>
      </c>
      <c r="AA187" s="23" t="s">
        <v>69</v>
      </c>
      <c r="AB187" s="23" t="s">
        <v>69</v>
      </c>
    </row>
    <row r="188" spans="1:28">
      <c r="A188" s="23">
        <v>199504</v>
      </c>
      <c r="B188" s="23">
        <v>314.08</v>
      </c>
      <c r="C188" s="23">
        <v>524.5</v>
      </c>
      <c r="D188" s="23">
        <v>181.42</v>
      </c>
      <c r="E188" s="23">
        <v>308.14</v>
      </c>
      <c r="F188" s="23">
        <v>509.06</v>
      </c>
      <c r="G188" s="23">
        <v>180.98</v>
      </c>
      <c r="H188" s="23">
        <v>284.63</v>
      </c>
      <c r="I188" s="23">
        <v>469.23</v>
      </c>
      <c r="J188" s="23">
        <v>174.72</v>
      </c>
      <c r="K188" s="23">
        <v>341.83</v>
      </c>
      <c r="L188" s="23">
        <v>543.46</v>
      </c>
      <c r="M188" s="23">
        <v>190.41</v>
      </c>
      <c r="N188" s="23">
        <v>342.62</v>
      </c>
      <c r="O188" s="23">
        <v>552.95000000000005</v>
      </c>
      <c r="P188" s="23">
        <v>192.43</v>
      </c>
      <c r="Q188" s="23">
        <v>344.26</v>
      </c>
      <c r="R188" s="23">
        <v>572.88</v>
      </c>
      <c r="S188" s="23">
        <v>196.94</v>
      </c>
      <c r="T188" s="23" t="s">
        <v>69</v>
      </c>
      <c r="U188" s="23" t="s">
        <v>69</v>
      </c>
      <c r="V188" s="23" t="s">
        <v>69</v>
      </c>
      <c r="W188" s="23" t="s">
        <v>69</v>
      </c>
      <c r="X188" s="23" t="s">
        <v>69</v>
      </c>
      <c r="Y188" s="23" t="s">
        <v>69</v>
      </c>
      <c r="Z188" s="23" t="s">
        <v>69</v>
      </c>
      <c r="AA188" s="23" t="s">
        <v>69</v>
      </c>
      <c r="AB188" s="23" t="s">
        <v>69</v>
      </c>
    </row>
    <row r="189" spans="1:28">
      <c r="A189" s="23">
        <v>199505</v>
      </c>
      <c r="B189" s="23">
        <v>294.88</v>
      </c>
      <c r="C189" s="23">
        <v>492.45</v>
      </c>
      <c r="D189" s="23">
        <v>170.33</v>
      </c>
      <c r="E189" s="23">
        <v>290.77999999999997</v>
      </c>
      <c r="F189" s="23">
        <v>480.37</v>
      </c>
      <c r="G189" s="23">
        <v>170.79</v>
      </c>
      <c r="H189" s="23">
        <v>269.67</v>
      </c>
      <c r="I189" s="23">
        <v>443.79</v>
      </c>
      <c r="J189" s="23">
        <v>165.79</v>
      </c>
      <c r="K189" s="23">
        <v>320.64</v>
      </c>
      <c r="L189" s="23">
        <v>511.15</v>
      </c>
      <c r="M189" s="23">
        <v>178.12</v>
      </c>
      <c r="N189" s="23">
        <v>318.7</v>
      </c>
      <c r="O189" s="23">
        <v>515.51</v>
      </c>
      <c r="P189" s="23">
        <v>178.58</v>
      </c>
      <c r="Q189" s="23">
        <v>314.64999999999998</v>
      </c>
      <c r="R189" s="23">
        <v>524.67999999999995</v>
      </c>
      <c r="S189" s="23">
        <v>179.61</v>
      </c>
      <c r="T189" s="23" t="s">
        <v>69</v>
      </c>
      <c r="U189" s="23" t="s">
        <v>69</v>
      </c>
      <c r="V189" s="23" t="s">
        <v>69</v>
      </c>
      <c r="W189" s="23" t="s">
        <v>69</v>
      </c>
      <c r="X189" s="23" t="s">
        <v>69</v>
      </c>
      <c r="Y189" s="23" t="s">
        <v>69</v>
      </c>
      <c r="Z189" s="23" t="s">
        <v>69</v>
      </c>
      <c r="AA189" s="23" t="s">
        <v>69</v>
      </c>
      <c r="AB189" s="23" t="s">
        <v>69</v>
      </c>
    </row>
    <row r="190" spans="1:28">
      <c r="A190" s="23">
        <v>199506</v>
      </c>
      <c r="B190" s="23">
        <v>285.02999999999997</v>
      </c>
      <c r="C190" s="23">
        <v>474.01</v>
      </c>
      <c r="D190" s="23">
        <v>165.3</v>
      </c>
      <c r="E190" s="23">
        <v>281.74</v>
      </c>
      <c r="F190" s="23">
        <v>463.55</v>
      </c>
      <c r="G190" s="23">
        <v>166.12</v>
      </c>
      <c r="H190" s="23">
        <v>262.93</v>
      </c>
      <c r="I190" s="23">
        <v>432.72</v>
      </c>
      <c r="J190" s="23">
        <v>161.63999999999999</v>
      </c>
      <c r="K190" s="23">
        <v>307.7</v>
      </c>
      <c r="L190" s="23">
        <v>485.81</v>
      </c>
      <c r="M190" s="23">
        <v>172.58</v>
      </c>
      <c r="N190" s="23">
        <v>305.26</v>
      </c>
      <c r="O190" s="23">
        <v>489.95</v>
      </c>
      <c r="P190" s="23">
        <v>172.41</v>
      </c>
      <c r="Q190" s="23">
        <v>300.17</v>
      </c>
      <c r="R190" s="23">
        <v>498.65</v>
      </c>
      <c r="S190" s="23">
        <v>172.04</v>
      </c>
      <c r="T190" s="23" t="s">
        <v>69</v>
      </c>
      <c r="U190" s="23" t="s">
        <v>69</v>
      </c>
      <c r="V190" s="23" t="s">
        <v>69</v>
      </c>
      <c r="W190" s="23" t="s">
        <v>69</v>
      </c>
      <c r="X190" s="23" t="s">
        <v>69</v>
      </c>
      <c r="Y190" s="23" t="s">
        <v>69</v>
      </c>
      <c r="Z190" s="23" t="s">
        <v>69</v>
      </c>
      <c r="AA190" s="23" t="s">
        <v>69</v>
      </c>
      <c r="AB190" s="23" t="s">
        <v>69</v>
      </c>
    </row>
    <row r="191" spans="1:28">
      <c r="A191" s="23">
        <v>199507</v>
      </c>
      <c r="B191" s="23">
        <v>315.32</v>
      </c>
      <c r="C191" s="23">
        <v>526.54999999999995</v>
      </c>
      <c r="D191" s="23">
        <v>182.15</v>
      </c>
      <c r="E191" s="23">
        <v>311.52</v>
      </c>
      <c r="F191" s="23">
        <v>515.83000000000004</v>
      </c>
      <c r="G191" s="23">
        <v>182.57</v>
      </c>
      <c r="H191" s="23">
        <v>290.89999999999998</v>
      </c>
      <c r="I191" s="23">
        <v>485.56</v>
      </c>
      <c r="J191" s="23">
        <v>176.56</v>
      </c>
      <c r="K191" s="23">
        <v>339.88</v>
      </c>
      <c r="L191" s="23">
        <v>533.9</v>
      </c>
      <c r="M191" s="23">
        <v>191.57</v>
      </c>
      <c r="N191" s="23">
        <v>337.68</v>
      </c>
      <c r="O191" s="23">
        <v>538.76</v>
      </c>
      <c r="P191" s="23">
        <v>191.85</v>
      </c>
      <c r="Q191" s="23">
        <v>333.07</v>
      </c>
      <c r="R191" s="23">
        <v>548.98</v>
      </c>
      <c r="S191" s="23">
        <v>192.49</v>
      </c>
      <c r="T191" s="23" t="s">
        <v>69</v>
      </c>
      <c r="U191" s="23" t="s">
        <v>69</v>
      </c>
      <c r="V191" s="23" t="s">
        <v>69</v>
      </c>
      <c r="W191" s="23" t="s">
        <v>69</v>
      </c>
      <c r="X191" s="23" t="s">
        <v>69</v>
      </c>
      <c r="Y191" s="23" t="s">
        <v>69</v>
      </c>
      <c r="Z191" s="23" t="s">
        <v>69</v>
      </c>
      <c r="AA191" s="23" t="s">
        <v>69</v>
      </c>
      <c r="AB191" s="23" t="s">
        <v>69</v>
      </c>
    </row>
    <row r="192" spans="1:28">
      <c r="A192" s="23">
        <v>199508</v>
      </c>
      <c r="B192" s="23">
        <v>340.61</v>
      </c>
      <c r="C192" s="23">
        <v>569.32000000000005</v>
      </c>
      <c r="D192" s="23">
        <v>196.58</v>
      </c>
      <c r="E192" s="23">
        <v>335.85</v>
      </c>
      <c r="F192" s="23">
        <v>557.70000000000005</v>
      </c>
      <c r="G192" s="23">
        <v>196.3</v>
      </c>
      <c r="H192" s="23">
        <v>312.52</v>
      </c>
      <c r="I192" s="23">
        <v>528.51</v>
      </c>
      <c r="J192" s="23">
        <v>187.37</v>
      </c>
      <c r="K192" s="23">
        <v>368.41</v>
      </c>
      <c r="L192" s="23">
        <v>571.34</v>
      </c>
      <c r="M192" s="23">
        <v>210.2</v>
      </c>
      <c r="N192" s="23">
        <v>366.85</v>
      </c>
      <c r="O192" s="23">
        <v>578.55999999999995</v>
      </c>
      <c r="P192" s="23">
        <v>210.81</v>
      </c>
      <c r="Q192" s="23">
        <v>363.59</v>
      </c>
      <c r="R192" s="23">
        <v>593.72</v>
      </c>
      <c r="S192" s="23">
        <v>212.19</v>
      </c>
      <c r="T192" s="23" t="s">
        <v>69</v>
      </c>
      <c r="U192" s="23" t="s">
        <v>69</v>
      </c>
      <c r="V192" s="23" t="s">
        <v>69</v>
      </c>
      <c r="W192" s="23" t="s">
        <v>69</v>
      </c>
      <c r="X192" s="23" t="s">
        <v>69</v>
      </c>
      <c r="Y192" s="23" t="s">
        <v>69</v>
      </c>
      <c r="Z192" s="23" t="s">
        <v>69</v>
      </c>
      <c r="AA192" s="23" t="s">
        <v>69</v>
      </c>
      <c r="AB192" s="23" t="s">
        <v>69</v>
      </c>
    </row>
    <row r="193" spans="1:28">
      <c r="A193" s="23">
        <v>199509</v>
      </c>
      <c r="B193" s="23">
        <v>343.95</v>
      </c>
      <c r="C193" s="23">
        <v>571.12</v>
      </c>
      <c r="D193" s="23">
        <v>199.77</v>
      </c>
      <c r="E193" s="23">
        <v>340.34</v>
      </c>
      <c r="F193" s="23">
        <v>562.03</v>
      </c>
      <c r="G193" s="23">
        <v>199.98</v>
      </c>
      <c r="H193" s="23">
        <v>318.37</v>
      </c>
      <c r="I193" s="23">
        <v>538.82000000000005</v>
      </c>
      <c r="J193" s="23">
        <v>190.74</v>
      </c>
      <c r="K193" s="23">
        <v>370.32</v>
      </c>
      <c r="L193" s="23">
        <v>565.42999999999995</v>
      </c>
      <c r="M193" s="23">
        <v>214.37</v>
      </c>
      <c r="N193" s="23">
        <v>367.04</v>
      </c>
      <c r="O193" s="23">
        <v>570.63</v>
      </c>
      <c r="P193" s="23">
        <v>213.84</v>
      </c>
      <c r="Q193" s="23">
        <v>360.19</v>
      </c>
      <c r="R193" s="23">
        <v>581.54999999999995</v>
      </c>
      <c r="S193" s="23">
        <v>212.66</v>
      </c>
      <c r="T193" s="23" t="s">
        <v>69</v>
      </c>
      <c r="U193" s="23" t="s">
        <v>69</v>
      </c>
      <c r="V193" s="23" t="s">
        <v>69</v>
      </c>
      <c r="W193" s="23" t="s">
        <v>69</v>
      </c>
      <c r="X193" s="23" t="s">
        <v>69</v>
      </c>
      <c r="Y193" s="23" t="s">
        <v>69</v>
      </c>
      <c r="Z193" s="23" t="s">
        <v>69</v>
      </c>
      <c r="AA193" s="23" t="s">
        <v>69</v>
      </c>
      <c r="AB193" s="23" t="s">
        <v>69</v>
      </c>
    </row>
    <row r="194" spans="1:28">
      <c r="A194" s="23">
        <v>199510</v>
      </c>
      <c r="B194" s="23">
        <v>339.37</v>
      </c>
      <c r="C194" s="23">
        <v>560.02</v>
      </c>
      <c r="D194" s="23">
        <v>198.26</v>
      </c>
      <c r="E194" s="23">
        <v>335.58</v>
      </c>
      <c r="F194" s="23">
        <v>550.5</v>
      </c>
      <c r="G194" s="23">
        <v>198.4</v>
      </c>
      <c r="H194" s="23">
        <v>312.83</v>
      </c>
      <c r="I194" s="23">
        <v>527.79999999999995</v>
      </c>
      <c r="J194" s="23">
        <v>187.97</v>
      </c>
      <c r="K194" s="23">
        <v>367.11</v>
      </c>
      <c r="L194" s="23">
        <v>553.77</v>
      </c>
      <c r="M194" s="23">
        <v>214.86</v>
      </c>
      <c r="N194" s="23">
        <v>363.73</v>
      </c>
      <c r="O194" s="23">
        <v>560.16</v>
      </c>
      <c r="P194" s="23">
        <v>213.8</v>
      </c>
      <c r="Q194" s="23">
        <v>356.67</v>
      </c>
      <c r="R194" s="23">
        <v>573.59</v>
      </c>
      <c r="S194" s="23">
        <v>211.43</v>
      </c>
      <c r="T194" s="23" t="s">
        <v>69</v>
      </c>
      <c r="U194" s="23" t="s">
        <v>69</v>
      </c>
      <c r="V194" s="23" t="s">
        <v>69</v>
      </c>
      <c r="W194" s="23" t="s">
        <v>69</v>
      </c>
      <c r="X194" s="23" t="s">
        <v>69</v>
      </c>
      <c r="Y194" s="23" t="s">
        <v>69</v>
      </c>
      <c r="Z194" s="23" t="s">
        <v>69</v>
      </c>
      <c r="AA194" s="23" t="s">
        <v>69</v>
      </c>
      <c r="AB194" s="23" t="s">
        <v>69</v>
      </c>
    </row>
    <row r="195" spans="1:28">
      <c r="A195" s="23">
        <v>199511</v>
      </c>
      <c r="B195" s="23">
        <v>353.22</v>
      </c>
      <c r="C195" s="23">
        <v>588.49</v>
      </c>
      <c r="D195" s="23">
        <v>204.5</v>
      </c>
      <c r="E195" s="23">
        <v>349.12</v>
      </c>
      <c r="F195" s="23">
        <v>578.26</v>
      </c>
      <c r="G195" s="23">
        <v>204.56</v>
      </c>
      <c r="H195" s="23">
        <v>326.8</v>
      </c>
      <c r="I195" s="23">
        <v>555.32000000000005</v>
      </c>
      <c r="J195" s="23">
        <v>195.04</v>
      </c>
      <c r="K195" s="23">
        <v>379.48</v>
      </c>
      <c r="L195" s="23">
        <v>580.21</v>
      </c>
      <c r="M195" s="23">
        <v>219.41</v>
      </c>
      <c r="N195" s="23">
        <v>377.12</v>
      </c>
      <c r="O195" s="23">
        <v>587.86</v>
      </c>
      <c r="P195" s="23">
        <v>219.16</v>
      </c>
      <c r="Q195" s="23">
        <v>372.17</v>
      </c>
      <c r="R195" s="23">
        <v>603.92999999999995</v>
      </c>
      <c r="S195" s="23">
        <v>218.61</v>
      </c>
      <c r="T195" s="23" t="s">
        <v>69</v>
      </c>
      <c r="U195" s="23" t="s">
        <v>69</v>
      </c>
      <c r="V195" s="23" t="s">
        <v>69</v>
      </c>
      <c r="W195" s="23" t="s">
        <v>69</v>
      </c>
      <c r="X195" s="23" t="s">
        <v>69</v>
      </c>
      <c r="Y195" s="23" t="s">
        <v>69</v>
      </c>
      <c r="Z195" s="23" t="s">
        <v>69</v>
      </c>
      <c r="AA195" s="23" t="s">
        <v>69</v>
      </c>
      <c r="AB195" s="23" t="s">
        <v>69</v>
      </c>
    </row>
    <row r="196" spans="1:28">
      <c r="A196" s="23">
        <v>199512</v>
      </c>
      <c r="B196" s="23">
        <v>374.7</v>
      </c>
      <c r="C196" s="23">
        <v>628.04999999999995</v>
      </c>
      <c r="D196" s="23">
        <v>215.68</v>
      </c>
      <c r="E196" s="23">
        <v>369.57</v>
      </c>
      <c r="F196" s="23">
        <v>615.59</v>
      </c>
      <c r="G196" s="23">
        <v>215.39</v>
      </c>
      <c r="H196" s="23">
        <v>346.52</v>
      </c>
      <c r="I196" s="23">
        <v>591.25</v>
      </c>
      <c r="J196" s="23">
        <v>205.99</v>
      </c>
      <c r="K196" s="23">
        <v>400.67</v>
      </c>
      <c r="L196" s="23">
        <v>617.54</v>
      </c>
      <c r="M196" s="23">
        <v>229.95</v>
      </c>
      <c r="N196" s="23">
        <v>400.24</v>
      </c>
      <c r="O196" s="23">
        <v>628.95000000000005</v>
      </c>
      <c r="P196" s="23">
        <v>230.81</v>
      </c>
      <c r="Q196" s="23">
        <v>399.34</v>
      </c>
      <c r="R196" s="23">
        <v>652.95000000000005</v>
      </c>
      <c r="S196" s="23">
        <v>232.75</v>
      </c>
      <c r="T196" s="23" t="s">
        <v>69</v>
      </c>
      <c r="U196" s="23" t="s">
        <v>69</v>
      </c>
      <c r="V196" s="23" t="s">
        <v>69</v>
      </c>
      <c r="W196" s="23" t="s">
        <v>69</v>
      </c>
      <c r="X196" s="23" t="s">
        <v>69</v>
      </c>
      <c r="Y196" s="23" t="s">
        <v>69</v>
      </c>
      <c r="Z196" s="23" t="s">
        <v>69</v>
      </c>
      <c r="AA196" s="23" t="s">
        <v>69</v>
      </c>
      <c r="AB196" s="23" t="s">
        <v>69</v>
      </c>
    </row>
    <row r="197" spans="1:28">
      <c r="A197" s="23">
        <v>199601</v>
      </c>
      <c r="B197" s="23">
        <v>384.94</v>
      </c>
      <c r="C197" s="23">
        <v>650.57000000000005</v>
      </c>
      <c r="D197" s="23">
        <v>219.71</v>
      </c>
      <c r="E197" s="23">
        <v>378.28</v>
      </c>
      <c r="F197" s="23">
        <v>634.51</v>
      </c>
      <c r="G197" s="23">
        <v>218.97</v>
      </c>
      <c r="H197" s="23">
        <v>353.69</v>
      </c>
      <c r="I197" s="23">
        <v>609.01</v>
      </c>
      <c r="J197" s="23">
        <v>208.62</v>
      </c>
      <c r="K197" s="23">
        <v>411.9</v>
      </c>
      <c r="L197" s="23">
        <v>637.05999999999995</v>
      </c>
      <c r="M197" s="23">
        <v>235.4</v>
      </c>
      <c r="N197" s="23">
        <v>413.95</v>
      </c>
      <c r="O197" s="23">
        <v>654.65</v>
      </c>
      <c r="P197" s="23">
        <v>236.86</v>
      </c>
      <c r="Q197" s="23">
        <v>418.15</v>
      </c>
      <c r="R197" s="23">
        <v>691.98</v>
      </c>
      <c r="S197" s="23">
        <v>240</v>
      </c>
      <c r="T197" s="23" t="s">
        <v>69</v>
      </c>
      <c r="U197" s="23" t="s">
        <v>69</v>
      </c>
      <c r="V197" s="23" t="s">
        <v>69</v>
      </c>
      <c r="W197" s="23" t="s">
        <v>69</v>
      </c>
      <c r="X197" s="23" t="s">
        <v>69</v>
      </c>
      <c r="Y197" s="23" t="s">
        <v>69</v>
      </c>
      <c r="Z197" s="23" t="s">
        <v>69</v>
      </c>
      <c r="AA197" s="23" t="s">
        <v>69</v>
      </c>
      <c r="AB197" s="23" t="s">
        <v>69</v>
      </c>
    </row>
    <row r="198" spans="1:28">
      <c r="A198" s="23">
        <v>199602</v>
      </c>
      <c r="B198" s="23">
        <v>373.75</v>
      </c>
      <c r="C198" s="23">
        <v>631.82000000000005</v>
      </c>
      <c r="D198" s="23">
        <v>213.28</v>
      </c>
      <c r="E198" s="23">
        <v>367.58</v>
      </c>
      <c r="F198" s="23">
        <v>617.15</v>
      </c>
      <c r="G198" s="23">
        <v>212.57</v>
      </c>
      <c r="H198" s="23">
        <v>342.14</v>
      </c>
      <c r="I198" s="23">
        <v>589.87</v>
      </c>
      <c r="J198" s="23">
        <v>201.59</v>
      </c>
      <c r="K198" s="23">
        <v>403.03</v>
      </c>
      <c r="L198" s="23">
        <v>623.04</v>
      </c>
      <c r="M198" s="23">
        <v>230.47</v>
      </c>
      <c r="N198" s="23">
        <v>403.46</v>
      </c>
      <c r="O198" s="23">
        <v>637.26</v>
      </c>
      <c r="P198" s="23">
        <v>231.22</v>
      </c>
      <c r="Q198" s="23">
        <v>404.33</v>
      </c>
      <c r="R198" s="23">
        <v>667.44</v>
      </c>
      <c r="S198" s="23">
        <v>232.81</v>
      </c>
      <c r="T198" s="23" t="s">
        <v>69</v>
      </c>
      <c r="U198" s="23" t="s">
        <v>69</v>
      </c>
      <c r="V198" s="23" t="s">
        <v>69</v>
      </c>
      <c r="W198" s="23" t="s">
        <v>69</v>
      </c>
      <c r="X198" s="23" t="s">
        <v>69</v>
      </c>
      <c r="Y198" s="23" t="s">
        <v>69</v>
      </c>
      <c r="Z198" s="23" t="s">
        <v>69</v>
      </c>
      <c r="AA198" s="23" t="s">
        <v>69</v>
      </c>
      <c r="AB198" s="23" t="s">
        <v>69</v>
      </c>
    </row>
    <row r="199" spans="1:28">
      <c r="A199" s="23">
        <v>199603</v>
      </c>
      <c r="B199" s="23">
        <v>391.69</v>
      </c>
      <c r="C199" s="23">
        <v>665.11</v>
      </c>
      <c r="D199" s="23">
        <v>222.49</v>
      </c>
      <c r="E199" s="23">
        <v>385.39</v>
      </c>
      <c r="F199" s="23">
        <v>649.63</v>
      </c>
      <c r="G199" s="23">
        <v>222</v>
      </c>
      <c r="H199" s="23">
        <v>358.51</v>
      </c>
      <c r="I199" s="23">
        <v>619.23</v>
      </c>
      <c r="J199" s="23">
        <v>210.89</v>
      </c>
      <c r="K199" s="23">
        <v>422.92</v>
      </c>
      <c r="L199" s="23">
        <v>658.16</v>
      </c>
      <c r="M199" s="23">
        <v>239.91</v>
      </c>
      <c r="N199" s="23">
        <v>422.87</v>
      </c>
      <c r="O199" s="23">
        <v>672.46</v>
      </c>
      <c r="P199" s="23">
        <v>240.34</v>
      </c>
      <c r="Q199" s="23">
        <v>422.78</v>
      </c>
      <c r="R199" s="23">
        <v>702.78</v>
      </c>
      <c r="S199" s="23">
        <v>241.25</v>
      </c>
      <c r="T199" s="23" t="s">
        <v>69</v>
      </c>
      <c r="U199" s="23" t="s">
        <v>69</v>
      </c>
      <c r="V199" s="23" t="s">
        <v>69</v>
      </c>
      <c r="W199" s="23" t="s">
        <v>69</v>
      </c>
      <c r="X199" s="23" t="s">
        <v>69</v>
      </c>
      <c r="Y199" s="23" t="s">
        <v>69</v>
      </c>
      <c r="Z199" s="23" t="s">
        <v>69</v>
      </c>
      <c r="AA199" s="23" t="s">
        <v>69</v>
      </c>
      <c r="AB199" s="23" t="s">
        <v>69</v>
      </c>
    </row>
    <row r="200" spans="1:28">
      <c r="A200" s="23">
        <v>199604</v>
      </c>
      <c r="B200" s="23">
        <v>410.46</v>
      </c>
      <c r="C200" s="23">
        <v>698.87</v>
      </c>
      <c r="D200" s="23">
        <v>232.49</v>
      </c>
      <c r="E200" s="23">
        <v>401.73</v>
      </c>
      <c r="F200" s="23">
        <v>678.21</v>
      </c>
      <c r="G200" s="23">
        <v>231.05</v>
      </c>
      <c r="H200" s="23">
        <v>372.24</v>
      </c>
      <c r="I200" s="23">
        <v>642.58000000000004</v>
      </c>
      <c r="J200" s="23">
        <v>219.07</v>
      </c>
      <c r="K200" s="23">
        <v>443.47</v>
      </c>
      <c r="L200" s="23">
        <v>692.45</v>
      </c>
      <c r="M200" s="23">
        <v>250.54</v>
      </c>
      <c r="N200" s="23">
        <v>447.29</v>
      </c>
      <c r="O200" s="23">
        <v>714.14</v>
      </c>
      <c r="P200" s="23">
        <v>252.95</v>
      </c>
      <c r="Q200" s="23">
        <v>455.13</v>
      </c>
      <c r="R200" s="23">
        <v>760.11</v>
      </c>
      <c r="S200" s="23">
        <v>258.12</v>
      </c>
      <c r="T200" s="23" t="s">
        <v>69</v>
      </c>
      <c r="U200" s="23" t="s">
        <v>69</v>
      </c>
      <c r="V200" s="23" t="s">
        <v>69</v>
      </c>
      <c r="W200" s="23" t="s">
        <v>69</v>
      </c>
      <c r="X200" s="23" t="s">
        <v>69</v>
      </c>
      <c r="Y200" s="23" t="s">
        <v>69</v>
      </c>
      <c r="Z200" s="23" t="s">
        <v>69</v>
      </c>
      <c r="AA200" s="23" t="s">
        <v>69</v>
      </c>
      <c r="AB200" s="23" t="s">
        <v>69</v>
      </c>
    </row>
    <row r="201" spans="1:28">
      <c r="A201" s="23">
        <v>199605</v>
      </c>
      <c r="B201" s="23">
        <v>402.64</v>
      </c>
      <c r="C201" s="23">
        <v>687.32</v>
      </c>
      <c r="D201" s="23">
        <v>227.45</v>
      </c>
      <c r="E201" s="23">
        <v>393.42</v>
      </c>
      <c r="F201" s="23">
        <v>665.8</v>
      </c>
      <c r="G201" s="23">
        <v>225.73</v>
      </c>
      <c r="H201" s="23">
        <v>363.72</v>
      </c>
      <c r="I201" s="23">
        <v>630.11</v>
      </c>
      <c r="J201" s="23">
        <v>213.39</v>
      </c>
      <c r="K201" s="23">
        <v>435.79</v>
      </c>
      <c r="L201" s="23">
        <v>680.76</v>
      </c>
      <c r="M201" s="23">
        <v>246.08</v>
      </c>
      <c r="N201" s="23">
        <v>440.5</v>
      </c>
      <c r="O201" s="23">
        <v>704.05</v>
      </c>
      <c r="P201" s="23">
        <v>248.78</v>
      </c>
      <c r="Q201" s="23">
        <v>450.16</v>
      </c>
      <c r="R201" s="23">
        <v>753.44</v>
      </c>
      <c r="S201" s="23">
        <v>254.57</v>
      </c>
      <c r="T201" s="23" t="s">
        <v>69</v>
      </c>
      <c r="U201" s="23" t="s">
        <v>69</v>
      </c>
      <c r="V201" s="23" t="s">
        <v>69</v>
      </c>
      <c r="W201" s="23" t="s">
        <v>69</v>
      </c>
      <c r="X201" s="23" t="s">
        <v>69</v>
      </c>
      <c r="Y201" s="23" t="s">
        <v>69</v>
      </c>
      <c r="Z201" s="23" t="s">
        <v>69</v>
      </c>
      <c r="AA201" s="23" t="s">
        <v>69</v>
      </c>
      <c r="AB201" s="23" t="s">
        <v>69</v>
      </c>
    </row>
    <row r="202" spans="1:28">
      <c r="A202" s="23">
        <v>199606</v>
      </c>
      <c r="B202" s="23">
        <v>411.33</v>
      </c>
      <c r="C202" s="23">
        <v>704.33</v>
      </c>
      <c r="D202" s="23">
        <v>231.59</v>
      </c>
      <c r="E202" s="23">
        <v>402.54</v>
      </c>
      <c r="F202" s="23">
        <v>684.11</v>
      </c>
      <c r="G202" s="23">
        <v>229.99</v>
      </c>
      <c r="H202" s="23">
        <v>374.31</v>
      </c>
      <c r="I202" s="23">
        <v>652.55999999999995</v>
      </c>
      <c r="J202" s="23">
        <v>218.39</v>
      </c>
      <c r="K202" s="23">
        <v>442.02</v>
      </c>
      <c r="L202" s="23">
        <v>692.46</v>
      </c>
      <c r="M202" s="23">
        <v>248.72</v>
      </c>
      <c r="N202" s="23">
        <v>446.69</v>
      </c>
      <c r="O202" s="23">
        <v>715.1</v>
      </c>
      <c r="P202" s="23">
        <v>251.76</v>
      </c>
      <c r="Q202" s="23">
        <v>456.27</v>
      </c>
      <c r="R202" s="23">
        <v>763.11</v>
      </c>
      <c r="S202" s="23">
        <v>258.27</v>
      </c>
      <c r="T202" s="23" t="s">
        <v>69</v>
      </c>
      <c r="U202" s="23" t="s">
        <v>69</v>
      </c>
      <c r="V202" s="23" t="s">
        <v>69</v>
      </c>
      <c r="W202" s="23" t="s">
        <v>69</v>
      </c>
      <c r="X202" s="23" t="s">
        <v>69</v>
      </c>
      <c r="Y202" s="23" t="s">
        <v>69</v>
      </c>
      <c r="Z202" s="23" t="s">
        <v>69</v>
      </c>
      <c r="AA202" s="23" t="s">
        <v>69</v>
      </c>
      <c r="AB202" s="23" t="s">
        <v>69</v>
      </c>
    </row>
    <row r="203" spans="1:28">
      <c r="A203" s="23">
        <v>199607</v>
      </c>
      <c r="B203" s="23">
        <v>382.56</v>
      </c>
      <c r="C203" s="23">
        <v>654.25</v>
      </c>
      <c r="D203" s="23">
        <v>215.68</v>
      </c>
      <c r="E203" s="23">
        <v>375.79</v>
      </c>
      <c r="F203" s="23">
        <v>638.17999999999995</v>
      </c>
      <c r="G203" s="23">
        <v>214.86</v>
      </c>
      <c r="H203" s="23">
        <v>348.75</v>
      </c>
      <c r="I203" s="23">
        <v>608.65</v>
      </c>
      <c r="J203" s="23">
        <v>203.28</v>
      </c>
      <c r="K203" s="23">
        <v>413.88</v>
      </c>
      <c r="L203" s="23">
        <v>646.1</v>
      </c>
      <c r="M203" s="23">
        <v>233.89</v>
      </c>
      <c r="N203" s="23">
        <v>414.7</v>
      </c>
      <c r="O203" s="23">
        <v>661.94</v>
      </c>
      <c r="P203" s="23">
        <v>234.6</v>
      </c>
      <c r="Q203" s="23">
        <v>416.4</v>
      </c>
      <c r="R203" s="23">
        <v>695.49</v>
      </c>
      <c r="S203" s="23">
        <v>236.12</v>
      </c>
      <c r="T203" s="23" t="s">
        <v>69</v>
      </c>
      <c r="U203" s="23" t="s">
        <v>69</v>
      </c>
      <c r="V203" s="23" t="s">
        <v>69</v>
      </c>
      <c r="W203" s="23" t="s">
        <v>69</v>
      </c>
      <c r="X203" s="23" t="s">
        <v>69</v>
      </c>
      <c r="Y203" s="23" t="s">
        <v>69</v>
      </c>
      <c r="Z203" s="23" t="s">
        <v>69</v>
      </c>
      <c r="AA203" s="23" t="s">
        <v>69</v>
      </c>
      <c r="AB203" s="23" t="s">
        <v>69</v>
      </c>
    </row>
    <row r="204" spans="1:28">
      <c r="A204" s="23">
        <v>199608</v>
      </c>
      <c r="B204" s="23">
        <v>372.44</v>
      </c>
      <c r="C204" s="23">
        <v>634.84</v>
      </c>
      <c r="D204" s="23">
        <v>210.71</v>
      </c>
      <c r="E204" s="23">
        <v>365.61</v>
      </c>
      <c r="F204" s="23">
        <v>618.17999999999995</v>
      </c>
      <c r="G204" s="23">
        <v>209.96</v>
      </c>
      <c r="H204" s="23">
        <v>340.81</v>
      </c>
      <c r="I204" s="23">
        <v>592.04</v>
      </c>
      <c r="J204" s="23">
        <v>199.47</v>
      </c>
      <c r="K204" s="23">
        <v>399.96</v>
      </c>
      <c r="L204" s="23">
        <v>622.47</v>
      </c>
      <c r="M204" s="23">
        <v>226.86</v>
      </c>
      <c r="N204" s="23">
        <v>402.2</v>
      </c>
      <c r="O204" s="23">
        <v>640.96</v>
      </c>
      <c r="P204" s="23">
        <v>227.98</v>
      </c>
      <c r="Q204" s="23">
        <v>406.78</v>
      </c>
      <c r="R204" s="23">
        <v>680.12</v>
      </c>
      <c r="S204" s="23">
        <v>230.36</v>
      </c>
      <c r="T204" s="23" t="s">
        <v>69</v>
      </c>
      <c r="U204" s="23" t="s">
        <v>69</v>
      </c>
      <c r="V204" s="23" t="s">
        <v>69</v>
      </c>
      <c r="W204" s="23" t="s">
        <v>69</v>
      </c>
      <c r="X204" s="23" t="s">
        <v>69</v>
      </c>
      <c r="Y204" s="23" t="s">
        <v>69</v>
      </c>
      <c r="Z204" s="23" t="s">
        <v>69</v>
      </c>
      <c r="AA204" s="23" t="s">
        <v>69</v>
      </c>
      <c r="AB204" s="23" t="s">
        <v>69</v>
      </c>
    </row>
    <row r="205" spans="1:28">
      <c r="A205" s="23">
        <v>199609</v>
      </c>
      <c r="B205" s="23">
        <v>392.09</v>
      </c>
      <c r="C205" s="23">
        <v>670.89</v>
      </c>
      <c r="D205" s="23">
        <v>220.94</v>
      </c>
      <c r="E205" s="23">
        <v>386.83</v>
      </c>
      <c r="F205" s="23">
        <v>657.24</v>
      </c>
      <c r="G205" s="23">
        <v>221.07</v>
      </c>
      <c r="H205" s="23">
        <v>362.53</v>
      </c>
      <c r="I205" s="23">
        <v>633.69000000000005</v>
      </c>
      <c r="J205" s="23">
        <v>211.02</v>
      </c>
      <c r="K205" s="23">
        <v>419.69</v>
      </c>
      <c r="L205" s="23">
        <v>655.99</v>
      </c>
      <c r="M205" s="23">
        <v>236.82</v>
      </c>
      <c r="N205" s="23">
        <v>418.92</v>
      </c>
      <c r="O205" s="23">
        <v>669.9</v>
      </c>
      <c r="P205" s="23">
        <v>236.44</v>
      </c>
      <c r="Q205" s="23">
        <v>417.34</v>
      </c>
      <c r="R205" s="23">
        <v>699.33</v>
      </c>
      <c r="S205" s="23">
        <v>235.64</v>
      </c>
      <c r="T205" s="23" t="s">
        <v>69</v>
      </c>
      <c r="U205" s="23" t="s">
        <v>69</v>
      </c>
      <c r="V205" s="23" t="s">
        <v>69</v>
      </c>
      <c r="W205" s="23" t="s">
        <v>69</v>
      </c>
      <c r="X205" s="23" t="s">
        <v>69</v>
      </c>
      <c r="Y205" s="23" t="s">
        <v>69</v>
      </c>
      <c r="Z205" s="23" t="s">
        <v>69</v>
      </c>
      <c r="AA205" s="23" t="s">
        <v>69</v>
      </c>
      <c r="AB205" s="23" t="s">
        <v>69</v>
      </c>
    </row>
    <row r="206" spans="1:28">
      <c r="A206" s="23">
        <v>199610</v>
      </c>
      <c r="B206" s="23">
        <v>373.71</v>
      </c>
      <c r="C206" s="23">
        <v>638.71</v>
      </c>
      <c r="D206" s="23">
        <v>210.84</v>
      </c>
      <c r="E206" s="23">
        <v>368.66</v>
      </c>
      <c r="F206" s="23">
        <v>625.28</v>
      </c>
      <c r="G206" s="23">
        <v>211.05</v>
      </c>
      <c r="H206" s="23">
        <v>344.87</v>
      </c>
      <c r="I206" s="23">
        <v>601.08000000000004</v>
      </c>
      <c r="J206" s="23">
        <v>201.26</v>
      </c>
      <c r="K206" s="23">
        <v>401.11</v>
      </c>
      <c r="L206" s="23">
        <v>626.54999999999995</v>
      </c>
      <c r="M206" s="23">
        <v>226.51</v>
      </c>
      <c r="N206" s="23">
        <v>400.08</v>
      </c>
      <c r="O206" s="23">
        <v>639.83000000000004</v>
      </c>
      <c r="P206" s="23">
        <v>225.79</v>
      </c>
      <c r="Q206" s="23">
        <v>397.99</v>
      </c>
      <c r="R206" s="23">
        <v>667.91</v>
      </c>
      <c r="S206" s="23">
        <v>224.28</v>
      </c>
      <c r="T206" s="23" t="s">
        <v>69</v>
      </c>
      <c r="U206" s="23" t="s">
        <v>69</v>
      </c>
      <c r="V206" s="23" t="s">
        <v>69</v>
      </c>
      <c r="W206" s="23" t="s">
        <v>69</v>
      </c>
      <c r="X206" s="23" t="s">
        <v>69</v>
      </c>
      <c r="Y206" s="23" t="s">
        <v>69</v>
      </c>
      <c r="Z206" s="23" t="s">
        <v>69</v>
      </c>
      <c r="AA206" s="23" t="s">
        <v>69</v>
      </c>
      <c r="AB206" s="23" t="s">
        <v>69</v>
      </c>
    </row>
    <row r="207" spans="1:28">
      <c r="A207" s="23">
        <v>199611</v>
      </c>
      <c r="B207" s="23">
        <v>377.08</v>
      </c>
      <c r="C207" s="23">
        <v>646.69000000000005</v>
      </c>
      <c r="D207" s="23">
        <v>211.97</v>
      </c>
      <c r="E207" s="23">
        <v>374.8</v>
      </c>
      <c r="F207" s="23">
        <v>638.53</v>
      </c>
      <c r="G207" s="23">
        <v>213.6</v>
      </c>
      <c r="H207" s="23">
        <v>355.54</v>
      </c>
      <c r="I207" s="23">
        <v>626.69000000000005</v>
      </c>
      <c r="J207" s="23">
        <v>205.41</v>
      </c>
      <c r="K207" s="23">
        <v>398.95</v>
      </c>
      <c r="L207" s="23">
        <v>622.16</v>
      </c>
      <c r="M207" s="23">
        <v>225.73</v>
      </c>
      <c r="N207" s="23">
        <v>394.59</v>
      </c>
      <c r="O207" s="23">
        <v>630.94000000000005</v>
      </c>
      <c r="P207" s="23">
        <v>222.73</v>
      </c>
      <c r="Q207" s="23">
        <v>385.7</v>
      </c>
      <c r="R207" s="23">
        <v>649.51</v>
      </c>
      <c r="S207" s="23">
        <v>216.35</v>
      </c>
      <c r="T207" s="23" t="s">
        <v>69</v>
      </c>
      <c r="U207" s="23" t="s">
        <v>69</v>
      </c>
      <c r="V207" s="23" t="s">
        <v>69</v>
      </c>
      <c r="W207" s="23" t="s">
        <v>69</v>
      </c>
      <c r="X207" s="23" t="s">
        <v>69</v>
      </c>
      <c r="Y207" s="23" t="s">
        <v>69</v>
      </c>
      <c r="Z207" s="23" t="s">
        <v>69</v>
      </c>
      <c r="AA207" s="23" t="s">
        <v>69</v>
      </c>
      <c r="AB207" s="23" t="s">
        <v>69</v>
      </c>
    </row>
    <row r="208" spans="1:28">
      <c r="A208" s="23">
        <v>199612</v>
      </c>
      <c r="B208" s="23">
        <v>358.51</v>
      </c>
      <c r="C208" s="23">
        <v>610.79</v>
      </c>
      <c r="D208" s="23">
        <v>202.93</v>
      </c>
      <c r="E208" s="23">
        <v>359.07</v>
      </c>
      <c r="F208" s="23">
        <v>607.97</v>
      </c>
      <c r="G208" s="23">
        <v>205.92</v>
      </c>
      <c r="H208" s="23">
        <v>343.81</v>
      </c>
      <c r="I208" s="23">
        <v>606.69000000000005</v>
      </c>
      <c r="J208" s="23">
        <v>198.43</v>
      </c>
      <c r="K208" s="23">
        <v>376.47</v>
      </c>
      <c r="L208" s="23">
        <v>578.64</v>
      </c>
      <c r="M208" s="23">
        <v>216.76</v>
      </c>
      <c r="N208" s="23">
        <v>368.19</v>
      </c>
      <c r="O208" s="23">
        <v>582.12</v>
      </c>
      <c r="P208" s="23">
        <v>210.76</v>
      </c>
      <c r="Q208" s="23">
        <v>351.3</v>
      </c>
      <c r="R208" s="23">
        <v>589.5</v>
      </c>
      <c r="S208" s="23">
        <v>197.99</v>
      </c>
      <c r="T208" s="23" t="s">
        <v>69</v>
      </c>
      <c r="U208" s="23" t="s">
        <v>69</v>
      </c>
      <c r="V208" s="23" t="s">
        <v>69</v>
      </c>
      <c r="W208" s="23" t="s">
        <v>69</v>
      </c>
      <c r="X208" s="23" t="s">
        <v>69</v>
      </c>
      <c r="Y208" s="23" t="s">
        <v>69</v>
      </c>
      <c r="Z208" s="23">
        <v>1000</v>
      </c>
      <c r="AA208" s="23">
        <v>1000</v>
      </c>
      <c r="AB208" s="23">
        <v>1000</v>
      </c>
    </row>
    <row r="209" spans="1:28">
      <c r="A209" s="23">
        <v>199701</v>
      </c>
      <c r="B209" s="23">
        <v>339.91</v>
      </c>
      <c r="C209" s="23">
        <v>582.97</v>
      </c>
      <c r="D209" s="23">
        <v>191.22</v>
      </c>
      <c r="E209" s="23">
        <v>340.75</v>
      </c>
      <c r="F209" s="23">
        <v>582.23</v>
      </c>
      <c r="G209" s="23">
        <v>193.82</v>
      </c>
      <c r="H209" s="23">
        <v>325.68</v>
      </c>
      <c r="I209" s="23">
        <v>589.24</v>
      </c>
      <c r="J209" s="23">
        <v>184.39</v>
      </c>
      <c r="K209" s="23">
        <v>358.32</v>
      </c>
      <c r="L209" s="23">
        <v>543.84</v>
      </c>
      <c r="M209" s="23">
        <v>209.33</v>
      </c>
      <c r="N209" s="23">
        <v>349.44</v>
      </c>
      <c r="O209" s="23">
        <v>546.92999999999995</v>
      </c>
      <c r="P209" s="23">
        <v>202.36</v>
      </c>
      <c r="Q209" s="23">
        <v>331.42</v>
      </c>
      <c r="R209" s="23">
        <v>553.48</v>
      </c>
      <c r="S209" s="23">
        <v>187.82</v>
      </c>
      <c r="T209" s="23" t="s">
        <v>69</v>
      </c>
      <c r="U209" s="23" t="s">
        <v>69</v>
      </c>
      <c r="V209" s="23" t="s">
        <v>69</v>
      </c>
      <c r="W209" s="23" t="s">
        <v>69</v>
      </c>
      <c r="X209" s="23" t="s">
        <v>69</v>
      </c>
      <c r="Y209" s="23" t="s">
        <v>69</v>
      </c>
      <c r="Z209" s="23">
        <v>948.63</v>
      </c>
      <c r="AA209" s="23">
        <v>955.61</v>
      </c>
      <c r="AB209" s="23">
        <v>942.32</v>
      </c>
    </row>
    <row r="210" spans="1:28">
      <c r="A210" s="23">
        <v>199702</v>
      </c>
      <c r="B210" s="23">
        <v>342.6</v>
      </c>
      <c r="C210" s="23">
        <v>584.04999999999995</v>
      </c>
      <c r="D210" s="23">
        <v>193.81</v>
      </c>
      <c r="E210" s="23">
        <v>344.71</v>
      </c>
      <c r="F210" s="23">
        <v>584.55999999999995</v>
      </c>
      <c r="G210" s="23">
        <v>197.41</v>
      </c>
      <c r="H210" s="23">
        <v>330.17</v>
      </c>
      <c r="I210" s="23">
        <v>590.58000000000004</v>
      </c>
      <c r="J210" s="23">
        <v>188.6</v>
      </c>
      <c r="K210" s="23">
        <v>361.22</v>
      </c>
      <c r="L210" s="23">
        <v>547.28</v>
      </c>
      <c r="M210" s="23">
        <v>211.44</v>
      </c>
      <c r="N210" s="23">
        <v>349.92</v>
      </c>
      <c r="O210" s="23">
        <v>547.73</v>
      </c>
      <c r="P210" s="23">
        <v>202.63</v>
      </c>
      <c r="Q210" s="23">
        <v>327.2</v>
      </c>
      <c r="R210" s="23">
        <v>548.64</v>
      </c>
      <c r="S210" s="23">
        <v>184.57</v>
      </c>
      <c r="T210" s="23" t="s">
        <v>69</v>
      </c>
      <c r="U210" s="23" t="s">
        <v>69</v>
      </c>
      <c r="V210" s="23" t="s">
        <v>69</v>
      </c>
      <c r="W210" s="23" t="s">
        <v>69</v>
      </c>
      <c r="X210" s="23" t="s">
        <v>69</v>
      </c>
      <c r="Y210" s="23" t="s">
        <v>69</v>
      </c>
      <c r="Z210" s="23">
        <v>957.44</v>
      </c>
      <c r="AA210" s="23">
        <v>958.5</v>
      </c>
      <c r="AB210" s="23">
        <v>956.49</v>
      </c>
    </row>
    <row r="211" spans="1:28">
      <c r="A211" s="23">
        <v>199703</v>
      </c>
      <c r="B211" s="23">
        <v>340.49</v>
      </c>
      <c r="C211" s="23">
        <v>581</v>
      </c>
      <c r="D211" s="23">
        <v>192.46</v>
      </c>
      <c r="E211" s="23">
        <v>344.87</v>
      </c>
      <c r="F211" s="23">
        <v>585.61</v>
      </c>
      <c r="G211" s="23">
        <v>197.26</v>
      </c>
      <c r="H211" s="23">
        <v>332.19</v>
      </c>
      <c r="I211" s="23">
        <v>596.85</v>
      </c>
      <c r="J211" s="23">
        <v>189.1</v>
      </c>
      <c r="K211" s="23">
        <v>358.01</v>
      </c>
      <c r="L211" s="23">
        <v>541.75</v>
      </c>
      <c r="M211" s="23">
        <v>209.86</v>
      </c>
      <c r="N211" s="23">
        <v>342.95</v>
      </c>
      <c r="O211" s="23">
        <v>536.89</v>
      </c>
      <c r="P211" s="23">
        <v>198.55</v>
      </c>
      <c r="Q211" s="23">
        <v>312.92</v>
      </c>
      <c r="R211" s="23">
        <v>526.5</v>
      </c>
      <c r="S211" s="23">
        <v>175.81</v>
      </c>
      <c r="T211" s="23" t="s">
        <v>69</v>
      </c>
      <c r="U211" s="23" t="s">
        <v>69</v>
      </c>
      <c r="V211" s="23" t="s">
        <v>69</v>
      </c>
      <c r="W211" s="23" t="s">
        <v>69</v>
      </c>
      <c r="X211" s="23" t="s">
        <v>69</v>
      </c>
      <c r="Y211" s="23" t="s">
        <v>69</v>
      </c>
      <c r="Z211" s="23">
        <v>953.65</v>
      </c>
      <c r="AA211" s="23">
        <v>955.87</v>
      </c>
      <c r="AB211" s="23">
        <v>951.64</v>
      </c>
    </row>
    <row r="212" spans="1:28">
      <c r="A212" s="23">
        <v>199704</v>
      </c>
      <c r="B212" s="23">
        <v>357.9</v>
      </c>
      <c r="C212" s="23">
        <v>602.21</v>
      </c>
      <c r="D212" s="23">
        <v>204.9</v>
      </c>
      <c r="E212" s="23">
        <v>364.6</v>
      </c>
      <c r="F212" s="23">
        <v>610.82000000000005</v>
      </c>
      <c r="G212" s="23">
        <v>211.05</v>
      </c>
      <c r="H212" s="23">
        <v>353.56</v>
      </c>
      <c r="I212" s="23">
        <v>628.21</v>
      </c>
      <c r="J212" s="23">
        <v>203</v>
      </c>
      <c r="K212" s="23">
        <v>374.24</v>
      </c>
      <c r="L212" s="23">
        <v>557.98</v>
      </c>
      <c r="M212" s="23">
        <v>223</v>
      </c>
      <c r="N212" s="23">
        <v>355.24</v>
      </c>
      <c r="O212" s="23">
        <v>548.34</v>
      </c>
      <c r="P212" s="23">
        <v>208.95</v>
      </c>
      <c r="Q212" s="23">
        <v>317.52999999999997</v>
      </c>
      <c r="R212" s="23">
        <v>527.75</v>
      </c>
      <c r="S212" s="23">
        <v>180.93</v>
      </c>
      <c r="T212" s="23" t="s">
        <v>69</v>
      </c>
      <c r="U212" s="23" t="s">
        <v>69</v>
      </c>
      <c r="V212" s="23" t="s">
        <v>69</v>
      </c>
      <c r="W212" s="23" t="s">
        <v>69</v>
      </c>
      <c r="X212" s="23" t="s">
        <v>69</v>
      </c>
      <c r="Y212" s="23" t="s">
        <v>69</v>
      </c>
      <c r="Z212" s="23">
        <v>1005.18</v>
      </c>
      <c r="AA212" s="23">
        <v>993.39</v>
      </c>
      <c r="AB212" s="23">
        <v>1015.81</v>
      </c>
    </row>
    <row r="213" spans="1:28">
      <c r="A213" s="23">
        <v>199705</v>
      </c>
      <c r="B213" s="23">
        <v>369.14</v>
      </c>
      <c r="C213" s="23">
        <v>621.11</v>
      </c>
      <c r="D213" s="23">
        <v>211.34</v>
      </c>
      <c r="E213" s="23">
        <v>374.18</v>
      </c>
      <c r="F213" s="23">
        <v>627.19000000000005</v>
      </c>
      <c r="G213" s="23">
        <v>216.49</v>
      </c>
      <c r="H213" s="23">
        <v>360.15</v>
      </c>
      <c r="I213" s="23">
        <v>643.28</v>
      </c>
      <c r="J213" s="23">
        <v>205.96</v>
      </c>
      <c r="K213" s="23">
        <v>388.93</v>
      </c>
      <c r="L213" s="23">
        <v>575.14</v>
      </c>
      <c r="M213" s="23">
        <v>233.83</v>
      </c>
      <c r="N213" s="23">
        <v>371.78</v>
      </c>
      <c r="O213" s="23">
        <v>569.52</v>
      </c>
      <c r="P213" s="23">
        <v>220.5</v>
      </c>
      <c r="Q213" s="23">
        <v>337.61</v>
      </c>
      <c r="R213" s="23">
        <v>557.49</v>
      </c>
      <c r="S213" s="23">
        <v>193.77</v>
      </c>
      <c r="T213" s="23" t="s">
        <v>69</v>
      </c>
      <c r="U213" s="23" t="s">
        <v>69</v>
      </c>
      <c r="V213" s="23" t="s">
        <v>69</v>
      </c>
      <c r="W213" s="23" t="s">
        <v>69</v>
      </c>
      <c r="X213" s="23" t="s">
        <v>69</v>
      </c>
      <c r="Y213" s="23" t="s">
        <v>69</v>
      </c>
      <c r="Z213" s="23">
        <v>1035.02</v>
      </c>
      <c r="AA213" s="23">
        <v>1022.85</v>
      </c>
      <c r="AB213" s="23">
        <v>1046.01</v>
      </c>
    </row>
    <row r="214" spans="1:28">
      <c r="A214" s="23">
        <v>199706</v>
      </c>
      <c r="B214" s="23">
        <v>382.13</v>
      </c>
      <c r="C214" s="23">
        <v>645.39</v>
      </c>
      <c r="D214" s="23">
        <v>218.03</v>
      </c>
      <c r="E214" s="23">
        <v>388.91</v>
      </c>
      <c r="F214" s="23">
        <v>655.58</v>
      </c>
      <c r="G214" s="23">
        <v>223.91</v>
      </c>
      <c r="H214" s="23">
        <v>376.55</v>
      </c>
      <c r="I214" s="23">
        <v>676.59</v>
      </c>
      <c r="J214" s="23">
        <v>214.34</v>
      </c>
      <c r="K214" s="23">
        <v>400.25</v>
      </c>
      <c r="L214" s="23">
        <v>595.91999999999996</v>
      </c>
      <c r="M214" s="23">
        <v>238.87</v>
      </c>
      <c r="N214" s="23">
        <v>380.42</v>
      </c>
      <c r="O214" s="23">
        <v>584.79999999999995</v>
      </c>
      <c r="P214" s="23">
        <v>224.77</v>
      </c>
      <c r="Q214" s="23">
        <v>341.05</v>
      </c>
      <c r="R214" s="23">
        <v>561.07000000000005</v>
      </c>
      <c r="S214" s="23">
        <v>196.56</v>
      </c>
      <c r="T214" s="23" t="s">
        <v>69</v>
      </c>
      <c r="U214" s="23" t="s">
        <v>69</v>
      </c>
      <c r="V214" s="23" t="s">
        <v>69</v>
      </c>
      <c r="W214" s="23" t="s">
        <v>69</v>
      </c>
      <c r="X214" s="23" t="s">
        <v>69</v>
      </c>
      <c r="Y214" s="23" t="s">
        <v>69</v>
      </c>
      <c r="Z214" s="23">
        <v>1072.9100000000001</v>
      </c>
      <c r="AA214" s="23">
        <v>1065.25</v>
      </c>
      <c r="AB214" s="23">
        <v>1079.83</v>
      </c>
    </row>
    <row r="215" spans="1:28">
      <c r="A215" s="23">
        <v>199707</v>
      </c>
      <c r="B215" s="23">
        <v>381.59</v>
      </c>
      <c r="C215" s="23">
        <v>623.41</v>
      </c>
      <c r="D215" s="23">
        <v>224.19</v>
      </c>
      <c r="E215" s="23">
        <v>391.95</v>
      </c>
      <c r="F215" s="23">
        <v>637.52</v>
      </c>
      <c r="G215" s="23">
        <v>232.62</v>
      </c>
      <c r="H215" s="23">
        <v>383.07</v>
      </c>
      <c r="I215" s="23">
        <v>664.91</v>
      </c>
      <c r="J215" s="23">
        <v>223.8</v>
      </c>
      <c r="K215" s="23">
        <v>396.93</v>
      </c>
      <c r="L215" s="23">
        <v>570.79999999999995</v>
      </c>
      <c r="M215" s="23">
        <v>245.69</v>
      </c>
      <c r="N215" s="23">
        <v>371.49</v>
      </c>
      <c r="O215" s="23">
        <v>555.21</v>
      </c>
      <c r="P215" s="23">
        <v>226.15</v>
      </c>
      <c r="Q215" s="23">
        <v>321.17</v>
      </c>
      <c r="R215" s="23">
        <v>521.88</v>
      </c>
      <c r="S215" s="23">
        <v>187.61</v>
      </c>
      <c r="T215" s="23" t="s">
        <v>69</v>
      </c>
      <c r="U215" s="23" t="s">
        <v>69</v>
      </c>
      <c r="V215" s="23" t="s">
        <v>69</v>
      </c>
      <c r="W215" s="23" t="s">
        <v>69</v>
      </c>
      <c r="X215" s="23" t="s">
        <v>69</v>
      </c>
      <c r="Y215" s="23" t="s">
        <v>69</v>
      </c>
      <c r="Z215" s="23">
        <v>1075.5899999999999</v>
      </c>
      <c r="AA215" s="23">
        <v>1031.74</v>
      </c>
      <c r="AB215" s="23">
        <v>1115.17</v>
      </c>
    </row>
    <row r="216" spans="1:28">
      <c r="A216" s="23">
        <v>199708</v>
      </c>
      <c r="B216" s="23">
        <v>350.63</v>
      </c>
      <c r="C216" s="23">
        <v>576.74</v>
      </c>
      <c r="D216" s="23">
        <v>204.8</v>
      </c>
      <c r="E216" s="23">
        <v>360.83</v>
      </c>
      <c r="F216" s="23">
        <v>590.84</v>
      </c>
      <c r="G216" s="23">
        <v>212.98</v>
      </c>
      <c r="H216" s="23">
        <v>352.23</v>
      </c>
      <c r="I216" s="23">
        <v>610.03</v>
      </c>
      <c r="J216" s="23">
        <v>206.11</v>
      </c>
      <c r="K216" s="23">
        <v>366.2</v>
      </c>
      <c r="L216" s="23">
        <v>536.77</v>
      </c>
      <c r="M216" s="23">
        <v>222.24</v>
      </c>
      <c r="N216" s="23">
        <v>341.06</v>
      </c>
      <c r="O216" s="23">
        <v>518.01</v>
      </c>
      <c r="P216" s="23">
        <v>204.17</v>
      </c>
      <c r="Q216" s="23">
        <v>291.42</v>
      </c>
      <c r="R216" s="23">
        <v>477.9</v>
      </c>
      <c r="S216" s="23">
        <v>168.54</v>
      </c>
      <c r="T216" s="23" t="s">
        <v>69</v>
      </c>
      <c r="U216" s="23" t="s">
        <v>69</v>
      </c>
      <c r="V216" s="23" t="s">
        <v>69</v>
      </c>
      <c r="W216" s="23" t="s">
        <v>69</v>
      </c>
      <c r="X216" s="23" t="s">
        <v>69</v>
      </c>
      <c r="Y216" s="23" t="s">
        <v>69</v>
      </c>
      <c r="Z216" s="23">
        <v>987.9</v>
      </c>
      <c r="AA216" s="23">
        <v>954.51</v>
      </c>
      <c r="AB216" s="23">
        <v>1018.04</v>
      </c>
    </row>
    <row r="217" spans="1:28">
      <c r="A217" s="23">
        <v>199709</v>
      </c>
      <c r="B217" s="23">
        <v>341.85</v>
      </c>
      <c r="C217" s="23">
        <v>544.4</v>
      </c>
      <c r="D217" s="23">
        <v>205.16</v>
      </c>
      <c r="E217" s="23">
        <v>356.66</v>
      </c>
      <c r="F217" s="23">
        <v>564.53</v>
      </c>
      <c r="G217" s="23">
        <v>216.35</v>
      </c>
      <c r="H217" s="23">
        <v>355</v>
      </c>
      <c r="I217" s="23">
        <v>588.37</v>
      </c>
      <c r="J217" s="23">
        <v>214.22</v>
      </c>
      <c r="K217" s="23">
        <v>349.65</v>
      </c>
      <c r="L217" s="23">
        <v>505.98</v>
      </c>
      <c r="M217" s="23">
        <v>215.03</v>
      </c>
      <c r="N217" s="23">
        <v>318.74</v>
      </c>
      <c r="O217" s="23">
        <v>478.27</v>
      </c>
      <c r="P217" s="23">
        <v>193.25</v>
      </c>
      <c r="Q217" s="23">
        <v>257.88</v>
      </c>
      <c r="R217" s="23">
        <v>418.96</v>
      </c>
      <c r="S217" s="23">
        <v>150.66</v>
      </c>
      <c r="T217" s="23" t="s">
        <v>69</v>
      </c>
      <c r="U217" s="23" t="s">
        <v>69</v>
      </c>
      <c r="V217" s="23" t="s">
        <v>69</v>
      </c>
      <c r="W217" s="23" t="s">
        <v>69</v>
      </c>
      <c r="X217" s="23" t="s">
        <v>69</v>
      </c>
      <c r="Y217" s="23" t="s">
        <v>69</v>
      </c>
      <c r="Z217" s="23">
        <v>968.51</v>
      </c>
      <c r="AA217" s="23">
        <v>905.18</v>
      </c>
      <c r="AB217" s="23">
        <v>1025.6500000000001</v>
      </c>
    </row>
    <row r="218" spans="1:28">
      <c r="A218" s="23">
        <v>199710</v>
      </c>
      <c r="B218" s="23">
        <v>319.13</v>
      </c>
      <c r="C218" s="23">
        <v>516.37</v>
      </c>
      <c r="D218" s="23">
        <v>189.02</v>
      </c>
      <c r="E218" s="23">
        <v>329.86</v>
      </c>
      <c r="F218" s="23">
        <v>530.51</v>
      </c>
      <c r="G218" s="23">
        <v>197.58</v>
      </c>
      <c r="H218" s="23">
        <v>320.64</v>
      </c>
      <c r="I218" s="23">
        <v>539.59</v>
      </c>
      <c r="J218" s="23">
        <v>191.49</v>
      </c>
      <c r="K218" s="23">
        <v>337.18</v>
      </c>
      <c r="L218" s="23">
        <v>492.07</v>
      </c>
      <c r="M218" s="23">
        <v>205.57</v>
      </c>
      <c r="N218" s="23">
        <v>310.33999999999997</v>
      </c>
      <c r="O218" s="23">
        <v>469.36</v>
      </c>
      <c r="P218" s="23">
        <v>186.61</v>
      </c>
      <c r="Q218" s="23">
        <v>257.44</v>
      </c>
      <c r="R218" s="23">
        <v>420.79</v>
      </c>
      <c r="S218" s="23">
        <v>149.44</v>
      </c>
      <c r="T218" s="23" t="s">
        <v>69</v>
      </c>
      <c r="U218" s="23" t="s">
        <v>69</v>
      </c>
      <c r="V218" s="23" t="s">
        <v>69</v>
      </c>
      <c r="W218" s="23" t="s">
        <v>69</v>
      </c>
      <c r="X218" s="23" t="s">
        <v>69</v>
      </c>
      <c r="Y218" s="23" t="s">
        <v>69</v>
      </c>
      <c r="Z218" s="23">
        <v>901.07</v>
      </c>
      <c r="AA218" s="23">
        <v>855.89</v>
      </c>
      <c r="AB218" s="23">
        <v>941.84</v>
      </c>
    </row>
    <row r="219" spans="1:28">
      <c r="A219" s="23">
        <v>199711</v>
      </c>
      <c r="B219" s="23">
        <v>311.91000000000003</v>
      </c>
      <c r="C219" s="23">
        <v>487.1</v>
      </c>
      <c r="D219" s="23">
        <v>190.12</v>
      </c>
      <c r="E219" s="23">
        <v>326.33999999999997</v>
      </c>
      <c r="F219" s="23">
        <v>505.42</v>
      </c>
      <c r="G219" s="23">
        <v>201.29</v>
      </c>
      <c r="H219" s="23">
        <v>324.81</v>
      </c>
      <c r="I219" s="23">
        <v>522.38</v>
      </c>
      <c r="J219" s="23">
        <v>199.91</v>
      </c>
      <c r="K219" s="23">
        <v>319.92</v>
      </c>
      <c r="L219" s="23">
        <v>458.46</v>
      </c>
      <c r="M219" s="23">
        <v>198.72</v>
      </c>
      <c r="N219" s="23">
        <v>289.73</v>
      </c>
      <c r="O219" s="23">
        <v>431.38</v>
      </c>
      <c r="P219" s="23">
        <v>177.07</v>
      </c>
      <c r="Q219" s="23">
        <v>230.3</v>
      </c>
      <c r="R219" s="23">
        <v>373.4</v>
      </c>
      <c r="S219" s="23">
        <v>134.84</v>
      </c>
      <c r="T219" s="23" t="s">
        <v>69</v>
      </c>
      <c r="U219" s="23" t="s">
        <v>69</v>
      </c>
      <c r="V219" s="23" t="s">
        <v>69</v>
      </c>
      <c r="W219" s="23" t="s">
        <v>69</v>
      </c>
      <c r="X219" s="23" t="s">
        <v>69</v>
      </c>
      <c r="Y219" s="23" t="s">
        <v>69</v>
      </c>
      <c r="Z219" s="23">
        <v>885.2</v>
      </c>
      <c r="AA219" s="23">
        <v>810.51</v>
      </c>
      <c r="AB219" s="23">
        <v>952.52</v>
      </c>
    </row>
    <row r="220" spans="1:28">
      <c r="A220" s="23">
        <v>199712</v>
      </c>
      <c r="B220" s="23">
        <v>295.01</v>
      </c>
      <c r="C220" s="23">
        <v>452.71</v>
      </c>
      <c r="D220" s="23">
        <v>182.26</v>
      </c>
      <c r="E220" s="23">
        <v>311.72000000000003</v>
      </c>
      <c r="F220" s="23">
        <v>474.45</v>
      </c>
      <c r="G220" s="23">
        <v>194.76</v>
      </c>
      <c r="H220" s="23">
        <v>318.68</v>
      </c>
      <c r="I220" s="23">
        <v>506.03</v>
      </c>
      <c r="J220" s="23">
        <v>197.73</v>
      </c>
      <c r="K220" s="23">
        <v>290.45</v>
      </c>
      <c r="L220" s="23">
        <v>410.82</v>
      </c>
      <c r="M220" s="23">
        <v>182.75</v>
      </c>
      <c r="N220" s="23">
        <v>260.37</v>
      </c>
      <c r="O220" s="23">
        <v>383.42</v>
      </c>
      <c r="P220" s="23">
        <v>160.88999999999999</v>
      </c>
      <c r="Q220" s="23">
        <v>201.21</v>
      </c>
      <c r="R220" s="23">
        <v>324.74</v>
      </c>
      <c r="S220" s="23">
        <v>118.38</v>
      </c>
      <c r="T220" s="23" t="s">
        <v>69</v>
      </c>
      <c r="U220" s="23" t="s">
        <v>69</v>
      </c>
      <c r="V220" s="23" t="s">
        <v>69</v>
      </c>
      <c r="W220" s="23" t="s">
        <v>69</v>
      </c>
      <c r="X220" s="23" t="s">
        <v>69</v>
      </c>
      <c r="Y220" s="23" t="s">
        <v>69</v>
      </c>
      <c r="Z220" s="23">
        <v>839.54</v>
      </c>
      <c r="AA220" s="23">
        <v>755.15</v>
      </c>
      <c r="AB220" s="23">
        <v>915.57</v>
      </c>
    </row>
    <row r="221" spans="1:28">
      <c r="A221" s="23">
        <v>199801</v>
      </c>
      <c r="B221" s="23">
        <v>317.02</v>
      </c>
      <c r="C221" s="23">
        <v>508.52</v>
      </c>
      <c r="D221" s="23">
        <v>188.05</v>
      </c>
      <c r="E221" s="23">
        <v>330.6</v>
      </c>
      <c r="F221" s="23">
        <v>524.17999999999995</v>
      </c>
      <c r="G221" s="23">
        <v>199.89</v>
      </c>
      <c r="H221" s="23">
        <v>327.86</v>
      </c>
      <c r="I221" s="23">
        <v>536.05999999999995</v>
      </c>
      <c r="J221" s="23">
        <v>200.19</v>
      </c>
      <c r="K221" s="23">
        <v>328.13</v>
      </c>
      <c r="L221" s="23">
        <v>476.58</v>
      </c>
      <c r="M221" s="23">
        <v>197.2</v>
      </c>
      <c r="N221" s="23">
        <v>298.89999999999998</v>
      </c>
      <c r="O221" s="23">
        <v>451.5</v>
      </c>
      <c r="P221" s="23">
        <v>175.52</v>
      </c>
      <c r="Q221" s="23">
        <v>241.18</v>
      </c>
      <c r="R221" s="23">
        <v>395.55</v>
      </c>
      <c r="S221" s="23">
        <v>134.99</v>
      </c>
      <c r="T221" s="23" t="s">
        <v>69</v>
      </c>
      <c r="U221" s="23" t="s">
        <v>69</v>
      </c>
      <c r="V221" s="23" t="s">
        <v>69</v>
      </c>
      <c r="W221" s="23" t="s">
        <v>69</v>
      </c>
      <c r="X221" s="23" t="s">
        <v>69</v>
      </c>
      <c r="Y221" s="23" t="s">
        <v>69</v>
      </c>
      <c r="Z221" s="23">
        <v>898.04</v>
      </c>
      <c r="AA221" s="23">
        <v>843.73</v>
      </c>
      <c r="AB221" s="23">
        <v>942.92</v>
      </c>
    </row>
    <row r="222" spans="1:28">
      <c r="A222" s="23">
        <v>199802</v>
      </c>
      <c r="B222" s="23">
        <v>317.73</v>
      </c>
      <c r="C222" s="23">
        <v>520.22</v>
      </c>
      <c r="D222" s="23">
        <v>184.74</v>
      </c>
      <c r="E222" s="23">
        <v>329.38</v>
      </c>
      <c r="F222" s="23">
        <v>532.36</v>
      </c>
      <c r="G222" s="23">
        <v>195.95</v>
      </c>
      <c r="H222" s="23">
        <v>322.58999999999997</v>
      </c>
      <c r="I222" s="23">
        <v>535.38</v>
      </c>
      <c r="J222" s="23">
        <v>195.3</v>
      </c>
      <c r="K222" s="23">
        <v>335</v>
      </c>
      <c r="L222" s="23">
        <v>492.92</v>
      </c>
      <c r="M222" s="23">
        <v>196.58</v>
      </c>
      <c r="N222" s="23">
        <v>307.45</v>
      </c>
      <c r="O222" s="23">
        <v>470.24</v>
      </c>
      <c r="P222" s="23">
        <v>175.8</v>
      </c>
      <c r="Q222" s="23">
        <v>252.91</v>
      </c>
      <c r="R222" s="23">
        <v>418.27</v>
      </c>
      <c r="S222" s="23">
        <v>137.72</v>
      </c>
      <c r="T222" s="23" t="s">
        <v>69</v>
      </c>
      <c r="U222" s="23" t="s">
        <v>69</v>
      </c>
      <c r="V222" s="23" t="s">
        <v>69</v>
      </c>
      <c r="W222" s="23" t="s">
        <v>69</v>
      </c>
      <c r="X222" s="23" t="s">
        <v>69</v>
      </c>
      <c r="Y222" s="23" t="s">
        <v>69</v>
      </c>
      <c r="Z222" s="23">
        <v>897.89</v>
      </c>
      <c r="AA222" s="23">
        <v>861.18</v>
      </c>
      <c r="AB222" s="23">
        <v>924.93</v>
      </c>
    </row>
    <row r="223" spans="1:28">
      <c r="A223" s="23">
        <v>199803</v>
      </c>
      <c r="B223" s="23">
        <v>316.13</v>
      </c>
      <c r="C223" s="23">
        <v>516.41</v>
      </c>
      <c r="D223" s="23">
        <v>184.22</v>
      </c>
      <c r="E223" s="23">
        <v>328.97</v>
      </c>
      <c r="F223" s="23">
        <v>531.75</v>
      </c>
      <c r="G223" s="23">
        <v>195.68</v>
      </c>
      <c r="H223" s="23">
        <v>324.20999999999998</v>
      </c>
      <c r="I223" s="23">
        <v>544.07000000000005</v>
      </c>
      <c r="J223" s="23">
        <v>195.02</v>
      </c>
      <c r="K223" s="23">
        <v>330.57</v>
      </c>
      <c r="L223" s="23">
        <v>483.2</v>
      </c>
      <c r="M223" s="23">
        <v>196.36</v>
      </c>
      <c r="N223" s="23">
        <v>301.64</v>
      </c>
      <c r="O223" s="23">
        <v>458.7</v>
      </c>
      <c r="P223" s="23">
        <v>174.63</v>
      </c>
      <c r="Q223" s="23">
        <v>244.47</v>
      </c>
      <c r="R223" s="23">
        <v>403.63</v>
      </c>
      <c r="S223" s="23">
        <v>133.86000000000001</v>
      </c>
      <c r="T223" s="23" t="s">
        <v>69</v>
      </c>
      <c r="U223" s="23" t="s">
        <v>69</v>
      </c>
      <c r="V223" s="23" t="s">
        <v>69</v>
      </c>
      <c r="W223" s="23" t="s">
        <v>69</v>
      </c>
      <c r="X223" s="23" t="s">
        <v>69</v>
      </c>
      <c r="Y223" s="23" t="s">
        <v>69</v>
      </c>
      <c r="Z223" s="23">
        <v>895.13</v>
      </c>
      <c r="AA223" s="23">
        <v>856.76</v>
      </c>
      <c r="AB223" s="23">
        <v>923.84</v>
      </c>
    </row>
    <row r="224" spans="1:28">
      <c r="A224" s="23">
        <v>199804</v>
      </c>
      <c r="B224" s="23">
        <v>310.33999999999997</v>
      </c>
      <c r="C224" s="23">
        <v>497.18</v>
      </c>
      <c r="D224" s="23">
        <v>184.3</v>
      </c>
      <c r="E224" s="23">
        <v>324.02</v>
      </c>
      <c r="F224" s="23">
        <v>514.01</v>
      </c>
      <c r="G224" s="23">
        <v>195.81</v>
      </c>
      <c r="H224" s="23">
        <v>323.10000000000002</v>
      </c>
      <c r="I224" s="23">
        <v>534.11</v>
      </c>
      <c r="J224" s="23">
        <v>196.05</v>
      </c>
      <c r="K224" s="23">
        <v>318.08</v>
      </c>
      <c r="L224" s="23">
        <v>459.02</v>
      </c>
      <c r="M224" s="23">
        <v>193.34</v>
      </c>
      <c r="N224" s="23">
        <v>289.79000000000002</v>
      </c>
      <c r="O224" s="23">
        <v>435.01</v>
      </c>
      <c r="P224" s="23">
        <v>172.35</v>
      </c>
      <c r="Q224" s="23">
        <v>233.91</v>
      </c>
      <c r="R224" s="23">
        <v>381.35</v>
      </c>
      <c r="S224" s="23">
        <v>133.36000000000001</v>
      </c>
      <c r="T224" s="23" t="s">
        <v>69</v>
      </c>
      <c r="U224" s="23" t="s">
        <v>69</v>
      </c>
      <c r="V224" s="23" t="s">
        <v>69</v>
      </c>
      <c r="W224" s="23" t="s">
        <v>69</v>
      </c>
      <c r="X224" s="23" t="s">
        <v>69</v>
      </c>
      <c r="Y224" s="23" t="s">
        <v>69</v>
      </c>
      <c r="Z224" s="23">
        <v>879.79</v>
      </c>
      <c r="AA224" s="23">
        <v>825.78</v>
      </c>
      <c r="AB224" s="23">
        <v>924.46</v>
      </c>
    </row>
    <row r="225" spans="1:28">
      <c r="A225" s="23">
        <v>199805</v>
      </c>
      <c r="B225" s="23">
        <v>310.95</v>
      </c>
      <c r="C225" s="23">
        <v>498.13</v>
      </c>
      <c r="D225" s="23">
        <v>184.66</v>
      </c>
      <c r="E225" s="23">
        <v>324.56</v>
      </c>
      <c r="F225" s="23">
        <v>515.13</v>
      </c>
      <c r="G225" s="23">
        <v>196.06</v>
      </c>
      <c r="H225" s="23">
        <v>321.89</v>
      </c>
      <c r="I225" s="23">
        <v>532.20000000000005</v>
      </c>
      <c r="J225" s="23">
        <v>195.29</v>
      </c>
      <c r="K225" s="23">
        <v>322.12</v>
      </c>
      <c r="L225" s="23">
        <v>463.05</v>
      </c>
      <c r="M225" s="23">
        <v>197.14</v>
      </c>
      <c r="N225" s="23">
        <v>292.77</v>
      </c>
      <c r="O225" s="23">
        <v>437.72</v>
      </c>
      <c r="P225" s="23">
        <v>175.55</v>
      </c>
      <c r="Q225" s="23">
        <v>234.84</v>
      </c>
      <c r="R225" s="23">
        <v>381.6</v>
      </c>
      <c r="S225" s="23">
        <v>135.29</v>
      </c>
      <c r="T225" s="23" t="s">
        <v>69</v>
      </c>
      <c r="U225" s="23" t="s">
        <v>69</v>
      </c>
      <c r="V225" s="23" t="s">
        <v>69</v>
      </c>
      <c r="W225" s="23" t="s">
        <v>69</v>
      </c>
      <c r="X225" s="23" t="s">
        <v>69</v>
      </c>
      <c r="Y225" s="23" t="s">
        <v>69</v>
      </c>
      <c r="Z225" s="23">
        <v>881.71</v>
      </c>
      <c r="AA225" s="23">
        <v>827.6</v>
      </c>
      <c r="AB225" s="23">
        <v>926.45</v>
      </c>
    </row>
    <row r="226" spans="1:28">
      <c r="A226" s="23">
        <v>199806</v>
      </c>
      <c r="B226" s="23">
        <v>314.44</v>
      </c>
      <c r="C226" s="23">
        <v>507.11</v>
      </c>
      <c r="D226" s="23">
        <v>185.54</v>
      </c>
      <c r="E226" s="23">
        <v>328.28</v>
      </c>
      <c r="F226" s="23">
        <v>524.97</v>
      </c>
      <c r="G226" s="23">
        <v>197.06</v>
      </c>
      <c r="H226" s="23">
        <v>326.89999999999998</v>
      </c>
      <c r="I226" s="23">
        <v>544.51</v>
      </c>
      <c r="J226" s="23">
        <v>197.49</v>
      </c>
      <c r="K226" s="23">
        <v>323.18</v>
      </c>
      <c r="L226" s="23">
        <v>469.77</v>
      </c>
      <c r="M226" s="23">
        <v>193.92</v>
      </c>
      <c r="N226" s="23">
        <v>294.24</v>
      </c>
      <c r="O226" s="23">
        <v>443.87</v>
      </c>
      <c r="P226" s="23">
        <v>173.23</v>
      </c>
      <c r="Q226" s="23">
        <v>237.09</v>
      </c>
      <c r="R226" s="23">
        <v>386.57</v>
      </c>
      <c r="S226" s="23">
        <v>135.16</v>
      </c>
      <c r="T226" s="23" t="s">
        <v>69</v>
      </c>
      <c r="U226" s="23" t="s">
        <v>69</v>
      </c>
      <c r="V226" s="23" t="s">
        <v>69</v>
      </c>
      <c r="W226" s="23" t="s">
        <v>69</v>
      </c>
      <c r="X226" s="23" t="s">
        <v>69</v>
      </c>
      <c r="Y226" s="23" t="s">
        <v>69</v>
      </c>
      <c r="Z226" s="23">
        <v>891.77</v>
      </c>
      <c r="AA226" s="23">
        <v>842.79</v>
      </c>
      <c r="AB226" s="23">
        <v>931.23</v>
      </c>
    </row>
    <row r="227" spans="1:28">
      <c r="A227" s="23">
        <v>199807</v>
      </c>
      <c r="B227" s="23">
        <v>324.38</v>
      </c>
      <c r="C227" s="23">
        <v>518.1</v>
      </c>
      <c r="D227" s="23">
        <v>193.19</v>
      </c>
      <c r="E227" s="23">
        <v>338.76</v>
      </c>
      <c r="F227" s="23">
        <v>536.17999999999995</v>
      </c>
      <c r="G227" s="23">
        <v>205.11</v>
      </c>
      <c r="H227" s="23">
        <v>337.04</v>
      </c>
      <c r="I227" s="23">
        <v>556.29</v>
      </c>
      <c r="J227" s="23">
        <v>204.69</v>
      </c>
      <c r="K227" s="23">
        <v>334.08</v>
      </c>
      <c r="L227" s="23">
        <v>479.67</v>
      </c>
      <c r="M227" s="23">
        <v>204.87</v>
      </c>
      <c r="N227" s="23">
        <v>303.79000000000002</v>
      </c>
      <c r="O227" s="23">
        <v>453.5</v>
      </c>
      <c r="P227" s="23">
        <v>182.71</v>
      </c>
      <c r="Q227" s="23">
        <v>243.99</v>
      </c>
      <c r="R227" s="23">
        <v>395.5</v>
      </c>
      <c r="S227" s="23">
        <v>141.62</v>
      </c>
      <c r="T227" s="23" t="s">
        <v>69</v>
      </c>
      <c r="U227" s="23" t="s">
        <v>69</v>
      </c>
      <c r="V227" s="23" t="s">
        <v>69</v>
      </c>
      <c r="W227" s="23" t="s">
        <v>69</v>
      </c>
      <c r="X227" s="23" t="s">
        <v>69</v>
      </c>
      <c r="Y227" s="23" t="s">
        <v>69</v>
      </c>
      <c r="Z227" s="23">
        <v>920.11</v>
      </c>
      <c r="AA227" s="23">
        <v>860.72</v>
      </c>
      <c r="AB227" s="23">
        <v>969.75</v>
      </c>
    </row>
    <row r="228" spans="1:28">
      <c r="A228" s="23">
        <v>199808</v>
      </c>
      <c r="B228" s="23">
        <v>287.14999999999998</v>
      </c>
      <c r="C228" s="23">
        <v>457.27</v>
      </c>
      <c r="D228" s="23">
        <v>171.5</v>
      </c>
      <c r="E228" s="23">
        <v>299.52</v>
      </c>
      <c r="F228" s="23">
        <v>472.73</v>
      </c>
      <c r="G228" s="23">
        <v>181.77</v>
      </c>
      <c r="H228" s="23">
        <v>295.81</v>
      </c>
      <c r="I228" s="23">
        <v>488.26</v>
      </c>
      <c r="J228" s="23">
        <v>179.64</v>
      </c>
      <c r="K228" s="23">
        <v>299.74</v>
      </c>
      <c r="L228" s="23">
        <v>425.06</v>
      </c>
      <c r="M228" s="23">
        <v>187.73</v>
      </c>
      <c r="N228" s="23">
        <v>272.27</v>
      </c>
      <c r="O228" s="23">
        <v>401.99</v>
      </c>
      <c r="P228" s="23">
        <v>167.35</v>
      </c>
      <c r="Q228" s="23">
        <v>218.05</v>
      </c>
      <c r="R228" s="23">
        <v>350.79</v>
      </c>
      <c r="S228" s="23">
        <v>129.47999999999999</v>
      </c>
      <c r="T228" s="23" t="s">
        <v>69</v>
      </c>
      <c r="U228" s="23" t="s">
        <v>69</v>
      </c>
      <c r="V228" s="23" t="s">
        <v>69</v>
      </c>
      <c r="W228" s="23" t="s">
        <v>69</v>
      </c>
      <c r="X228" s="23" t="s">
        <v>69</v>
      </c>
      <c r="Y228" s="23" t="s">
        <v>69</v>
      </c>
      <c r="Z228" s="23">
        <v>814.42</v>
      </c>
      <c r="AA228" s="23">
        <v>759.53</v>
      </c>
      <c r="AB228" s="23">
        <v>860.69</v>
      </c>
    </row>
    <row r="229" spans="1:28">
      <c r="A229" s="23">
        <v>199809</v>
      </c>
      <c r="B229" s="23">
        <v>271.69</v>
      </c>
      <c r="C229" s="23">
        <v>430.6</v>
      </c>
      <c r="D229" s="23">
        <v>162.97999999999999</v>
      </c>
      <c r="E229" s="23">
        <v>284.23</v>
      </c>
      <c r="F229" s="23">
        <v>446.93</v>
      </c>
      <c r="G229" s="23">
        <v>173.02</v>
      </c>
      <c r="H229" s="23">
        <v>279.72000000000003</v>
      </c>
      <c r="I229" s="23">
        <v>456.77</v>
      </c>
      <c r="J229" s="23">
        <v>170.89</v>
      </c>
      <c r="K229" s="23">
        <v>286.39999999999998</v>
      </c>
      <c r="L229" s="23">
        <v>406.63</v>
      </c>
      <c r="M229" s="23">
        <v>179.03</v>
      </c>
      <c r="N229" s="23">
        <v>257.8</v>
      </c>
      <c r="O229" s="23">
        <v>380.47</v>
      </c>
      <c r="P229" s="23">
        <v>158.58000000000001</v>
      </c>
      <c r="Q229" s="23">
        <v>201.49</v>
      </c>
      <c r="R229" s="23">
        <v>324.11</v>
      </c>
      <c r="S229" s="23">
        <v>119.67</v>
      </c>
      <c r="T229" s="23" t="s">
        <v>69</v>
      </c>
      <c r="U229" s="23" t="s">
        <v>69</v>
      </c>
      <c r="V229" s="23" t="s">
        <v>69</v>
      </c>
      <c r="W229" s="23" t="s">
        <v>69</v>
      </c>
      <c r="X229" s="23" t="s">
        <v>69</v>
      </c>
      <c r="Y229" s="23" t="s">
        <v>69</v>
      </c>
      <c r="Z229" s="23">
        <v>771.49</v>
      </c>
      <c r="AA229" s="23">
        <v>716.47</v>
      </c>
      <c r="AB229" s="23">
        <v>818.37</v>
      </c>
    </row>
    <row r="230" spans="1:28">
      <c r="A230" s="23">
        <v>199810</v>
      </c>
      <c r="B230" s="23">
        <v>266.67</v>
      </c>
      <c r="C230" s="23">
        <v>432.69</v>
      </c>
      <c r="D230" s="23">
        <v>156.43</v>
      </c>
      <c r="E230" s="23">
        <v>279.60000000000002</v>
      </c>
      <c r="F230" s="23">
        <v>452.7</v>
      </c>
      <c r="G230" s="23">
        <v>166.08</v>
      </c>
      <c r="H230" s="23">
        <v>274.99</v>
      </c>
      <c r="I230" s="23">
        <v>469.74</v>
      </c>
      <c r="J230" s="23">
        <v>163.69999999999999</v>
      </c>
      <c r="K230" s="23">
        <v>282.08</v>
      </c>
      <c r="L230" s="23">
        <v>404.9</v>
      </c>
      <c r="M230" s="23">
        <v>173.06</v>
      </c>
      <c r="N230" s="23">
        <v>252.47</v>
      </c>
      <c r="O230" s="23">
        <v>375.41</v>
      </c>
      <c r="P230" s="23">
        <v>153.04</v>
      </c>
      <c r="Q230" s="23">
        <v>194.22</v>
      </c>
      <c r="R230" s="23">
        <v>313.02</v>
      </c>
      <c r="S230" s="23">
        <v>114.7</v>
      </c>
      <c r="T230" s="23" t="s">
        <v>69</v>
      </c>
      <c r="U230" s="23" t="s">
        <v>69</v>
      </c>
      <c r="V230" s="23" t="s">
        <v>69</v>
      </c>
      <c r="W230" s="23" t="s">
        <v>69</v>
      </c>
      <c r="X230" s="23" t="s">
        <v>69</v>
      </c>
      <c r="Y230" s="23" t="s">
        <v>69</v>
      </c>
      <c r="Z230" s="23">
        <v>757.65</v>
      </c>
      <c r="AA230" s="23">
        <v>721.69</v>
      </c>
      <c r="AB230" s="23">
        <v>785.49</v>
      </c>
    </row>
    <row r="231" spans="1:28">
      <c r="A231" s="23">
        <v>199811</v>
      </c>
      <c r="B231" s="23">
        <v>293.37</v>
      </c>
      <c r="C231" s="23">
        <v>473.22</v>
      </c>
      <c r="D231" s="23">
        <v>173.08</v>
      </c>
      <c r="E231" s="23">
        <v>306.98</v>
      </c>
      <c r="F231" s="23">
        <v>492.59</v>
      </c>
      <c r="G231" s="23">
        <v>183.75</v>
      </c>
      <c r="H231" s="23">
        <v>303.63</v>
      </c>
      <c r="I231" s="23">
        <v>516.07000000000005</v>
      </c>
      <c r="J231" s="23">
        <v>181.28</v>
      </c>
      <c r="K231" s="23">
        <v>306.3</v>
      </c>
      <c r="L231" s="23">
        <v>435.72</v>
      </c>
      <c r="M231" s="23">
        <v>190.84</v>
      </c>
      <c r="N231" s="23">
        <v>276.31</v>
      </c>
      <c r="O231" s="23">
        <v>409.07</v>
      </c>
      <c r="P231" s="23">
        <v>168.93</v>
      </c>
      <c r="Q231" s="23">
        <v>217.21</v>
      </c>
      <c r="R231" s="23">
        <v>351.17</v>
      </c>
      <c r="S231" s="23">
        <v>127.1</v>
      </c>
      <c r="T231" s="23" t="s">
        <v>69</v>
      </c>
      <c r="U231" s="23" t="s">
        <v>69</v>
      </c>
      <c r="V231" s="23" t="s">
        <v>69</v>
      </c>
      <c r="W231" s="23" t="s">
        <v>69</v>
      </c>
      <c r="X231" s="23" t="s">
        <v>69</v>
      </c>
      <c r="Y231" s="23" t="s">
        <v>69</v>
      </c>
      <c r="Z231" s="23">
        <v>832.85</v>
      </c>
      <c r="AA231" s="23">
        <v>787.73</v>
      </c>
      <c r="AB231" s="23">
        <v>869.08</v>
      </c>
    </row>
    <row r="232" spans="1:28">
      <c r="A232" s="23">
        <v>199812</v>
      </c>
      <c r="B232" s="23">
        <v>281.11</v>
      </c>
      <c r="C232" s="23">
        <v>453.74</v>
      </c>
      <c r="D232" s="23">
        <v>165.74</v>
      </c>
      <c r="E232" s="23">
        <v>294.48</v>
      </c>
      <c r="F232" s="23">
        <v>474.11</v>
      </c>
      <c r="G232" s="23">
        <v>175.77</v>
      </c>
      <c r="H232" s="23">
        <v>291.33999999999997</v>
      </c>
      <c r="I232" s="23">
        <v>501.35</v>
      </c>
      <c r="J232" s="23">
        <v>172.67</v>
      </c>
      <c r="K232" s="23">
        <v>293.67</v>
      </c>
      <c r="L232" s="23">
        <v>414.82</v>
      </c>
      <c r="M232" s="23">
        <v>185.17</v>
      </c>
      <c r="N232" s="23">
        <v>264.20999999999998</v>
      </c>
      <c r="O232" s="23">
        <v>388.05</v>
      </c>
      <c r="P232" s="23">
        <v>164.06</v>
      </c>
      <c r="Q232" s="23">
        <v>206.2</v>
      </c>
      <c r="R232" s="23">
        <v>330.4</v>
      </c>
      <c r="S232" s="23">
        <v>123.89</v>
      </c>
      <c r="T232" s="23" t="s">
        <v>69</v>
      </c>
      <c r="U232" s="23" t="s">
        <v>69</v>
      </c>
      <c r="V232" s="23" t="s">
        <v>69</v>
      </c>
      <c r="W232" s="23" t="s">
        <v>69</v>
      </c>
      <c r="X232" s="23" t="s">
        <v>69</v>
      </c>
      <c r="Y232" s="23" t="s">
        <v>69</v>
      </c>
      <c r="Z232" s="23">
        <v>798.89</v>
      </c>
      <c r="AA232" s="23">
        <v>757.29</v>
      </c>
      <c r="AB232" s="23">
        <v>831.95</v>
      </c>
    </row>
    <row r="233" spans="1:28">
      <c r="A233" s="23">
        <v>199901</v>
      </c>
      <c r="B233" s="23">
        <v>289</v>
      </c>
      <c r="C233" s="23">
        <v>467.89</v>
      </c>
      <c r="D233" s="23">
        <v>169.9</v>
      </c>
      <c r="E233" s="23">
        <v>302.55</v>
      </c>
      <c r="F233" s="23">
        <v>489.06</v>
      </c>
      <c r="G233" s="23">
        <v>179.99</v>
      </c>
      <c r="H233" s="23">
        <v>300.42</v>
      </c>
      <c r="I233" s="23">
        <v>522.05999999999995</v>
      </c>
      <c r="J233" s="23">
        <v>177.05</v>
      </c>
      <c r="K233" s="23">
        <v>299.51</v>
      </c>
      <c r="L233" s="23">
        <v>423.17</v>
      </c>
      <c r="M233" s="23">
        <v>188.79</v>
      </c>
      <c r="N233" s="23">
        <v>270.42</v>
      </c>
      <c r="O233" s="23">
        <v>396.95</v>
      </c>
      <c r="P233" s="23">
        <v>168.09</v>
      </c>
      <c r="Q233" s="23">
        <v>213.18</v>
      </c>
      <c r="R233" s="23">
        <v>340.12</v>
      </c>
      <c r="S233" s="23">
        <v>130.01</v>
      </c>
      <c r="T233" s="23" t="s">
        <v>69</v>
      </c>
      <c r="U233" s="23" t="s">
        <v>69</v>
      </c>
      <c r="V233" s="23" t="s">
        <v>69</v>
      </c>
      <c r="W233" s="23" t="s">
        <v>69</v>
      </c>
      <c r="X233" s="23" t="s">
        <v>69</v>
      </c>
      <c r="Y233" s="23" t="s">
        <v>69</v>
      </c>
      <c r="Z233" s="23">
        <v>821.42</v>
      </c>
      <c r="AA233" s="23">
        <v>781.36</v>
      </c>
      <c r="AB233" s="23">
        <v>852.75</v>
      </c>
    </row>
    <row r="234" spans="1:28">
      <c r="A234" s="23">
        <v>199902</v>
      </c>
      <c r="B234" s="23">
        <v>287.83</v>
      </c>
      <c r="C234" s="23">
        <v>463.12</v>
      </c>
      <c r="D234" s="23">
        <v>170.21</v>
      </c>
      <c r="E234" s="23">
        <v>300.85000000000002</v>
      </c>
      <c r="F234" s="23">
        <v>483.33</v>
      </c>
      <c r="G234" s="23">
        <v>179.88</v>
      </c>
      <c r="H234" s="23">
        <v>298.77999999999997</v>
      </c>
      <c r="I234" s="23">
        <v>515.24</v>
      </c>
      <c r="J234" s="23">
        <v>176.86</v>
      </c>
      <c r="K234" s="23">
        <v>297.72000000000003</v>
      </c>
      <c r="L234" s="23">
        <v>418.9</v>
      </c>
      <c r="M234" s="23">
        <v>188.94</v>
      </c>
      <c r="N234" s="23">
        <v>269.89999999999998</v>
      </c>
      <c r="O234" s="23">
        <v>393.86</v>
      </c>
      <c r="P234" s="23">
        <v>169.73</v>
      </c>
      <c r="Q234" s="23">
        <v>215.26</v>
      </c>
      <c r="R234" s="23">
        <v>339.24</v>
      </c>
      <c r="S234" s="23">
        <v>136.83000000000001</v>
      </c>
      <c r="T234" s="23" t="s">
        <v>69</v>
      </c>
      <c r="U234" s="23" t="s">
        <v>69</v>
      </c>
      <c r="V234" s="23" t="s">
        <v>69</v>
      </c>
      <c r="W234" s="23" t="s">
        <v>69</v>
      </c>
      <c r="X234" s="23" t="s">
        <v>69</v>
      </c>
      <c r="Y234" s="23" t="s">
        <v>69</v>
      </c>
      <c r="Z234" s="23">
        <v>816.93</v>
      </c>
      <c r="AA234" s="23">
        <v>771.57</v>
      </c>
      <c r="AB234" s="23">
        <v>853.51</v>
      </c>
    </row>
    <row r="235" spans="1:28">
      <c r="A235" s="23">
        <v>199903</v>
      </c>
      <c r="B235" s="23">
        <v>326.43</v>
      </c>
      <c r="C235" s="23">
        <v>525.62</v>
      </c>
      <c r="D235" s="23">
        <v>192.9</v>
      </c>
      <c r="E235" s="23">
        <v>341.06</v>
      </c>
      <c r="F235" s="23">
        <v>549.09</v>
      </c>
      <c r="G235" s="23">
        <v>203.57</v>
      </c>
      <c r="H235" s="23">
        <v>339.43</v>
      </c>
      <c r="I235" s="23">
        <v>590.05999999999995</v>
      </c>
      <c r="J235" s="23">
        <v>199.99</v>
      </c>
      <c r="K235" s="23">
        <v>336.08</v>
      </c>
      <c r="L235" s="23">
        <v>471.34</v>
      </c>
      <c r="M235" s="23">
        <v>214.41</v>
      </c>
      <c r="N235" s="23">
        <v>305.32</v>
      </c>
      <c r="O235" s="23">
        <v>443.69</v>
      </c>
      <c r="P235" s="23">
        <v>193.52</v>
      </c>
      <c r="Q235" s="23">
        <v>244.91</v>
      </c>
      <c r="R235" s="23">
        <v>383.21</v>
      </c>
      <c r="S235" s="23">
        <v>159.36000000000001</v>
      </c>
      <c r="T235" s="23" t="s">
        <v>69</v>
      </c>
      <c r="U235" s="23" t="s">
        <v>69</v>
      </c>
      <c r="V235" s="23" t="s">
        <v>69</v>
      </c>
      <c r="W235" s="23" t="s">
        <v>69</v>
      </c>
      <c r="X235" s="23" t="s">
        <v>69</v>
      </c>
      <c r="Y235" s="23" t="s">
        <v>69</v>
      </c>
      <c r="Z235" s="23">
        <v>926.26</v>
      </c>
      <c r="AA235" s="23">
        <v>875.74</v>
      </c>
      <c r="AB235" s="23">
        <v>966.83</v>
      </c>
    </row>
    <row r="236" spans="1:28">
      <c r="A236" s="23">
        <v>199904</v>
      </c>
      <c r="B236" s="23">
        <v>342.87</v>
      </c>
      <c r="C236" s="23">
        <v>554.53</v>
      </c>
      <c r="D236" s="23">
        <v>201.77</v>
      </c>
      <c r="E236" s="23">
        <v>356.42</v>
      </c>
      <c r="F236" s="23">
        <v>574.24</v>
      </c>
      <c r="G236" s="23">
        <v>212.61</v>
      </c>
      <c r="H236" s="23">
        <v>353.6</v>
      </c>
      <c r="I236" s="23">
        <v>611.44000000000005</v>
      </c>
      <c r="J236" s="23">
        <v>208.99</v>
      </c>
      <c r="K236" s="23">
        <v>353.45</v>
      </c>
      <c r="L236" s="23">
        <v>498.34</v>
      </c>
      <c r="M236" s="23">
        <v>223.53</v>
      </c>
      <c r="N236" s="23">
        <v>324.61</v>
      </c>
      <c r="O236" s="23">
        <v>475.03</v>
      </c>
      <c r="P236" s="23">
        <v>202.98</v>
      </c>
      <c r="Q236" s="23">
        <v>268.20999999999998</v>
      </c>
      <c r="R236" s="23">
        <v>421.9</v>
      </c>
      <c r="S236" s="23">
        <v>171.59</v>
      </c>
      <c r="T236" s="23" t="s">
        <v>69</v>
      </c>
      <c r="U236" s="23" t="s">
        <v>69</v>
      </c>
      <c r="V236" s="23" t="s">
        <v>69</v>
      </c>
      <c r="W236" s="23" t="s">
        <v>69</v>
      </c>
      <c r="X236" s="23" t="s">
        <v>69</v>
      </c>
      <c r="Y236" s="23" t="s">
        <v>69</v>
      </c>
      <c r="Z236" s="23">
        <v>970.42</v>
      </c>
      <c r="AA236" s="23">
        <v>920</v>
      </c>
      <c r="AB236" s="23">
        <v>1010.46</v>
      </c>
    </row>
    <row r="237" spans="1:28">
      <c r="A237" s="23">
        <v>199905</v>
      </c>
      <c r="B237" s="23">
        <v>334.1</v>
      </c>
      <c r="C237" s="23">
        <v>533.95000000000005</v>
      </c>
      <c r="D237" s="23">
        <v>198.82</v>
      </c>
      <c r="E237" s="23">
        <v>347.74</v>
      </c>
      <c r="F237" s="23">
        <v>552.44000000000005</v>
      </c>
      <c r="G237" s="23">
        <v>209.81</v>
      </c>
      <c r="H237" s="23">
        <v>344.97</v>
      </c>
      <c r="I237" s="23">
        <v>583.34</v>
      </c>
      <c r="J237" s="23">
        <v>206.49</v>
      </c>
      <c r="K237" s="23">
        <v>344.88</v>
      </c>
      <c r="L237" s="23">
        <v>484.16</v>
      </c>
      <c r="M237" s="23">
        <v>219.66</v>
      </c>
      <c r="N237" s="23">
        <v>315.76</v>
      </c>
      <c r="O237" s="23">
        <v>460.81</v>
      </c>
      <c r="P237" s="23">
        <v>198.51</v>
      </c>
      <c r="Q237" s="23">
        <v>258.74</v>
      </c>
      <c r="R237" s="23">
        <v>407.9</v>
      </c>
      <c r="S237" s="23">
        <v>164.34</v>
      </c>
      <c r="T237" s="23" t="s">
        <v>69</v>
      </c>
      <c r="U237" s="23" t="s">
        <v>69</v>
      </c>
      <c r="V237" s="23" t="s">
        <v>69</v>
      </c>
      <c r="W237" s="23" t="s">
        <v>69</v>
      </c>
      <c r="X237" s="23" t="s">
        <v>69</v>
      </c>
      <c r="Y237" s="23" t="s">
        <v>69</v>
      </c>
      <c r="Z237" s="23">
        <v>946.45</v>
      </c>
      <c r="AA237" s="23">
        <v>886.42</v>
      </c>
      <c r="AB237" s="23">
        <v>996.15</v>
      </c>
    </row>
    <row r="238" spans="1:28">
      <c r="A238" s="23">
        <v>199906</v>
      </c>
      <c r="B238" s="23">
        <v>366.67</v>
      </c>
      <c r="C238" s="23">
        <v>574.30999999999995</v>
      </c>
      <c r="D238" s="23">
        <v>222.24</v>
      </c>
      <c r="E238" s="23">
        <v>379.85</v>
      </c>
      <c r="F238" s="23">
        <v>589.52</v>
      </c>
      <c r="G238" s="23">
        <v>233.47</v>
      </c>
      <c r="H238" s="23">
        <v>380.12</v>
      </c>
      <c r="I238" s="23">
        <v>634.94000000000005</v>
      </c>
      <c r="J238" s="23">
        <v>229.1</v>
      </c>
      <c r="K238" s="23">
        <v>370.11</v>
      </c>
      <c r="L238" s="23">
        <v>504.56</v>
      </c>
      <c r="M238" s="23">
        <v>246.86</v>
      </c>
      <c r="N238" s="23">
        <v>344.49</v>
      </c>
      <c r="O238" s="23">
        <v>490.88</v>
      </c>
      <c r="P238" s="23">
        <v>226.46</v>
      </c>
      <c r="Q238" s="23">
        <v>294.73</v>
      </c>
      <c r="R238" s="23">
        <v>455.13</v>
      </c>
      <c r="S238" s="23">
        <v>199.68</v>
      </c>
      <c r="T238" s="23" t="s">
        <v>69</v>
      </c>
      <c r="U238" s="23" t="s">
        <v>69</v>
      </c>
      <c r="V238" s="23" t="s">
        <v>69</v>
      </c>
      <c r="W238" s="23" t="s">
        <v>69</v>
      </c>
      <c r="X238" s="23" t="s">
        <v>69</v>
      </c>
      <c r="Y238" s="23" t="s">
        <v>69</v>
      </c>
      <c r="Z238" s="23">
        <v>1036.26</v>
      </c>
      <c r="AA238" s="23">
        <v>948.84</v>
      </c>
      <c r="AB238" s="23">
        <v>1112.1099999999999</v>
      </c>
    </row>
    <row r="239" spans="1:28">
      <c r="A239" s="23">
        <v>199907</v>
      </c>
      <c r="B239" s="23">
        <v>382.94</v>
      </c>
      <c r="C239" s="23">
        <v>595.55999999999995</v>
      </c>
      <c r="D239" s="23">
        <v>233.58</v>
      </c>
      <c r="E239" s="23">
        <v>397.83</v>
      </c>
      <c r="F239" s="23">
        <v>613.38</v>
      </c>
      <c r="G239" s="23">
        <v>245.76</v>
      </c>
      <c r="H239" s="23">
        <v>403.28</v>
      </c>
      <c r="I239" s="23">
        <v>679.95</v>
      </c>
      <c r="J239" s="23">
        <v>241.79</v>
      </c>
      <c r="K239" s="23">
        <v>377.28</v>
      </c>
      <c r="L239" s="23">
        <v>506.25</v>
      </c>
      <c r="M239" s="23">
        <v>257.62</v>
      </c>
      <c r="N239" s="23">
        <v>351.35</v>
      </c>
      <c r="O239" s="23">
        <v>495.41</v>
      </c>
      <c r="P239" s="23">
        <v>235.33</v>
      </c>
      <c r="Q239" s="23">
        <v>301.01</v>
      </c>
      <c r="R239" s="23">
        <v>464.8</v>
      </c>
      <c r="S239" s="23">
        <v>203.95</v>
      </c>
      <c r="T239" s="23" t="s">
        <v>69</v>
      </c>
      <c r="U239" s="23" t="s">
        <v>69</v>
      </c>
      <c r="V239" s="23" t="s">
        <v>69</v>
      </c>
      <c r="W239" s="23" t="s">
        <v>69</v>
      </c>
      <c r="X239" s="23" t="s">
        <v>69</v>
      </c>
      <c r="Y239" s="23" t="s">
        <v>69</v>
      </c>
      <c r="Z239" s="23">
        <v>1082.99</v>
      </c>
      <c r="AA239" s="23">
        <v>984.67</v>
      </c>
      <c r="AB239" s="23">
        <v>1169.1400000000001</v>
      </c>
    </row>
    <row r="240" spans="1:28">
      <c r="A240" s="23">
        <v>199908</v>
      </c>
      <c r="B240" s="23">
        <v>373.8</v>
      </c>
      <c r="C240" s="23">
        <v>583.59</v>
      </c>
      <c r="D240" s="23">
        <v>227.22</v>
      </c>
      <c r="E240" s="23">
        <v>387.06</v>
      </c>
      <c r="F240" s="23">
        <v>600.26</v>
      </c>
      <c r="G240" s="23">
        <v>238.03</v>
      </c>
      <c r="H240" s="23">
        <v>385.45</v>
      </c>
      <c r="I240" s="23">
        <v>659.06</v>
      </c>
      <c r="J240" s="23">
        <v>229.27</v>
      </c>
      <c r="K240" s="23">
        <v>380.91</v>
      </c>
      <c r="L240" s="23">
        <v>501.57</v>
      </c>
      <c r="M240" s="23">
        <v>267.13</v>
      </c>
      <c r="N240" s="23">
        <v>353.94</v>
      </c>
      <c r="O240" s="23">
        <v>490.03</v>
      </c>
      <c r="P240" s="23">
        <v>244.58</v>
      </c>
      <c r="Q240" s="23">
        <v>301.54000000000002</v>
      </c>
      <c r="R240" s="23">
        <v>458.26</v>
      </c>
      <c r="S240" s="23">
        <v>213.92</v>
      </c>
      <c r="T240" s="23" t="s">
        <v>69</v>
      </c>
      <c r="U240" s="23" t="s">
        <v>69</v>
      </c>
      <c r="V240" s="23" t="s">
        <v>69</v>
      </c>
      <c r="W240" s="23" t="s">
        <v>69</v>
      </c>
      <c r="X240" s="23" t="s">
        <v>69</v>
      </c>
      <c r="Y240" s="23" t="s">
        <v>69</v>
      </c>
      <c r="Z240" s="23">
        <v>1055.79</v>
      </c>
      <c r="AA240" s="23">
        <v>963.42</v>
      </c>
      <c r="AB240" s="23">
        <v>1136.32</v>
      </c>
    </row>
    <row r="241" spans="1:28">
      <c r="A241" s="23">
        <v>199909</v>
      </c>
      <c r="B241" s="23">
        <v>384.53</v>
      </c>
      <c r="C241" s="23">
        <v>593.53</v>
      </c>
      <c r="D241" s="23">
        <v>236.1</v>
      </c>
      <c r="E241" s="23">
        <v>399.03</v>
      </c>
      <c r="F241" s="23">
        <v>613.54999999999995</v>
      </c>
      <c r="G241" s="23">
        <v>247.01</v>
      </c>
      <c r="H241" s="23">
        <v>400.51</v>
      </c>
      <c r="I241" s="23">
        <v>679.53</v>
      </c>
      <c r="J241" s="23">
        <v>239.29</v>
      </c>
      <c r="K241" s="23">
        <v>386.39</v>
      </c>
      <c r="L241" s="23">
        <v>506.99</v>
      </c>
      <c r="M241" s="23">
        <v>272.3</v>
      </c>
      <c r="N241" s="23">
        <v>358.77</v>
      </c>
      <c r="O241" s="23">
        <v>492.54</v>
      </c>
      <c r="P241" s="23">
        <v>251.36</v>
      </c>
      <c r="Q241" s="23">
        <v>305.06</v>
      </c>
      <c r="R241" s="23">
        <v>455.34</v>
      </c>
      <c r="S241" s="23">
        <v>227.15</v>
      </c>
      <c r="T241" s="23" t="s">
        <v>69</v>
      </c>
      <c r="U241" s="23" t="s">
        <v>69</v>
      </c>
      <c r="V241" s="23" t="s">
        <v>69</v>
      </c>
      <c r="W241" s="23" t="s">
        <v>69</v>
      </c>
      <c r="X241" s="23" t="s">
        <v>69</v>
      </c>
      <c r="Y241" s="23" t="s">
        <v>69</v>
      </c>
      <c r="Z241" s="23">
        <v>1087</v>
      </c>
      <c r="AA241" s="23">
        <v>981.07</v>
      </c>
      <c r="AB241" s="23">
        <v>1180.5999999999999</v>
      </c>
    </row>
    <row r="242" spans="1:28">
      <c r="A242" s="23">
        <v>199910</v>
      </c>
      <c r="B242" s="23">
        <v>393.47</v>
      </c>
      <c r="C242" s="23">
        <v>591.26</v>
      </c>
      <c r="D242" s="23">
        <v>247.14</v>
      </c>
      <c r="E242" s="23">
        <v>410.73</v>
      </c>
      <c r="F242" s="23">
        <v>615.91</v>
      </c>
      <c r="G242" s="23">
        <v>259.05</v>
      </c>
      <c r="H242" s="23">
        <v>413.88</v>
      </c>
      <c r="I242" s="23">
        <v>678.39</v>
      </c>
      <c r="J242" s="23">
        <v>252.04</v>
      </c>
      <c r="K242" s="23">
        <v>394.5</v>
      </c>
      <c r="L242" s="23">
        <v>512.57000000000005</v>
      </c>
      <c r="M242" s="23">
        <v>281.72000000000003</v>
      </c>
      <c r="N242" s="23">
        <v>361.69</v>
      </c>
      <c r="O242" s="23">
        <v>489.73</v>
      </c>
      <c r="P242" s="23">
        <v>259.02999999999997</v>
      </c>
      <c r="Q242" s="23">
        <v>297.52</v>
      </c>
      <c r="R242" s="23">
        <v>437.12</v>
      </c>
      <c r="S242" s="23">
        <v>230.5</v>
      </c>
      <c r="T242" s="23" t="s">
        <v>69</v>
      </c>
      <c r="U242" s="23" t="s">
        <v>69</v>
      </c>
      <c r="V242" s="23" t="s">
        <v>69</v>
      </c>
      <c r="W242" s="23" t="s">
        <v>69</v>
      </c>
      <c r="X242" s="23" t="s">
        <v>69</v>
      </c>
      <c r="Y242" s="23" t="s">
        <v>69</v>
      </c>
      <c r="Z242" s="23">
        <v>1114.55</v>
      </c>
      <c r="AA242" s="23">
        <v>979.97</v>
      </c>
      <c r="AB242" s="23">
        <v>1236.0999999999999</v>
      </c>
    </row>
    <row r="243" spans="1:28">
      <c r="A243" s="23">
        <v>199911</v>
      </c>
      <c r="B243" s="23">
        <v>410.74</v>
      </c>
      <c r="C243" s="23">
        <v>588.64</v>
      </c>
      <c r="D243" s="23">
        <v>267.86</v>
      </c>
      <c r="E243" s="23">
        <v>431</v>
      </c>
      <c r="F243" s="23">
        <v>618.59</v>
      </c>
      <c r="G243" s="23">
        <v>280.32</v>
      </c>
      <c r="H243" s="23">
        <v>444.88</v>
      </c>
      <c r="I243" s="23">
        <v>717.54</v>
      </c>
      <c r="J243" s="23">
        <v>273.25</v>
      </c>
      <c r="K243" s="23">
        <v>392.84</v>
      </c>
      <c r="L243" s="23">
        <v>479.77</v>
      </c>
      <c r="M243" s="23">
        <v>303.01</v>
      </c>
      <c r="N243" s="23">
        <v>360.47</v>
      </c>
      <c r="O243" s="23">
        <v>460.93</v>
      </c>
      <c r="P243" s="23">
        <v>280.52999999999997</v>
      </c>
      <c r="Q243" s="23">
        <v>297.19</v>
      </c>
      <c r="R243" s="23">
        <v>416.29</v>
      </c>
      <c r="S243" s="23">
        <v>256.36</v>
      </c>
      <c r="T243" s="23" t="s">
        <v>69</v>
      </c>
      <c r="U243" s="23" t="s">
        <v>69</v>
      </c>
      <c r="V243" s="23" t="s">
        <v>69</v>
      </c>
      <c r="W243" s="23" t="s">
        <v>69</v>
      </c>
      <c r="X243" s="23" t="s">
        <v>69</v>
      </c>
      <c r="Y243" s="23" t="s">
        <v>69</v>
      </c>
      <c r="Z243" s="23">
        <v>1166.76</v>
      </c>
      <c r="AA243" s="23">
        <v>978.46</v>
      </c>
      <c r="AB243" s="23">
        <v>1340.69</v>
      </c>
    </row>
    <row r="244" spans="1:28">
      <c r="A244" s="23">
        <v>199912</v>
      </c>
      <c r="B244" s="23">
        <v>436.44</v>
      </c>
      <c r="C244" s="23">
        <v>590.57000000000005</v>
      </c>
      <c r="D244" s="23">
        <v>296.69</v>
      </c>
      <c r="E244" s="23">
        <v>462.26</v>
      </c>
      <c r="F244" s="23">
        <v>627.13</v>
      </c>
      <c r="G244" s="23">
        <v>311.81</v>
      </c>
      <c r="H244" s="23">
        <v>486.6</v>
      </c>
      <c r="I244" s="23">
        <v>759.72</v>
      </c>
      <c r="J244" s="23">
        <v>303.88</v>
      </c>
      <c r="K244" s="23">
        <v>402.41</v>
      </c>
      <c r="L244" s="23">
        <v>455.18</v>
      </c>
      <c r="M244" s="23">
        <v>337.24</v>
      </c>
      <c r="N244" s="23">
        <v>364.49</v>
      </c>
      <c r="O244" s="23">
        <v>437.31</v>
      </c>
      <c r="P244" s="23">
        <v>307.54000000000002</v>
      </c>
      <c r="Q244" s="23">
        <v>290.05</v>
      </c>
      <c r="R244" s="23">
        <v>394.95</v>
      </c>
      <c r="S244" s="23">
        <v>264.8</v>
      </c>
      <c r="T244" s="23">
        <v>100</v>
      </c>
      <c r="U244" s="23">
        <v>100</v>
      </c>
      <c r="V244" s="23">
        <v>100</v>
      </c>
      <c r="W244" s="23">
        <v>100</v>
      </c>
      <c r="X244" s="23">
        <v>100</v>
      </c>
      <c r="Y244" s="23">
        <v>100</v>
      </c>
      <c r="Z244" s="23">
        <v>1244.83</v>
      </c>
      <c r="AA244" s="23">
        <v>986.59</v>
      </c>
      <c r="AB244" s="23">
        <v>1486.98</v>
      </c>
    </row>
    <row r="245" spans="1:28">
      <c r="A245" s="23">
        <v>200001</v>
      </c>
      <c r="B245" s="23">
        <v>433.79</v>
      </c>
      <c r="C245" s="23">
        <v>606.08000000000004</v>
      </c>
      <c r="D245" s="23">
        <v>286.75</v>
      </c>
      <c r="E245" s="23">
        <v>457.46</v>
      </c>
      <c r="F245" s="23">
        <v>641.89</v>
      </c>
      <c r="G245" s="23">
        <v>300.52</v>
      </c>
      <c r="H245" s="23">
        <v>472.28</v>
      </c>
      <c r="I245" s="23">
        <v>760.61</v>
      </c>
      <c r="J245" s="23">
        <v>289.41000000000003</v>
      </c>
      <c r="K245" s="23">
        <v>420.31</v>
      </c>
      <c r="L245" s="23">
        <v>483.95</v>
      </c>
      <c r="M245" s="23">
        <v>342.59</v>
      </c>
      <c r="N245" s="23">
        <v>380.57</v>
      </c>
      <c r="O245" s="23">
        <v>462.39</v>
      </c>
      <c r="P245" s="23">
        <v>313.67</v>
      </c>
      <c r="Q245" s="23">
        <v>302.51</v>
      </c>
      <c r="R245" s="23">
        <v>412.26</v>
      </c>
      <c r="S245" s="23">
        <v>275.45</v>
      </c>
      <c r="T245" s="23">
        <v>104.09</v>
      </c>
      <c r="U245" s="23">
        <v>104.28</v>
      </c>
      <c r="V245" s="23">
        <v>103.61</v>
      </c>
      <c r="W245" s="23">
        <v>104.59</v>
      </c>
      <c r="X245" s="23">
        <v>104.52</v>
      </c>
      <c r="Y245" s="23">
        <v>104.93</v>
      </c>
      <c r="Z245" s="23">
        <v>1235.6600000000001</v>
      </c>
      <c r="AA245" s="23">
        <v>1011.95</v>
      </c>
      <c r="AB245" s="23">
        <v>1435.76</v>
      </c>
    </row>
    <row r="246" spans="1:28">
      <c r="A246" s="23">
        <v>200002</v>
      </c>
      <c r="B246" s="23">
        <v>438.55</v>
      </c>
      <c r="C246" s="23">
        <v>575.51</v>
      </c>
      <c r="D246" s="23">
        <v>305.76</v>
      </c>
      <c r="E246" s="23">
        <v>462.83</v>
      </c>
      <c r="F246" s="23">
        <v>605.89</v>
      </c>
      <c r="G246" s="23">
        <v>320.52</v>
      </c>
      <c r="H246" s="23">
        <v>483.81</v>
      </c>
      <c r="I246" s="23">
        <v>724.07</v>
      </c>
      <c r="J246" s="23">
        <v>309.56</v>
      </c>
      <c r="K246" s="23">
        <v>410.98</v>
      </c>
      <c r="L246" s="23">
        <v>450.3</v>
      </c>
      <c r="M246" s="23">
        <v>360.89</v>
      </c>
      <c r="N246" s="23">
        <v>374.53</v>
      </c>
      <c r="O246" s="23">
        <v>437.76</v>
      </c>
      <c r="P246" s="23">
        <v>330.79</v>
      </c>
      <c r="Q246" s="23">
        <v>303.36</v>
      </c>
      <c r="R246" s="23">
        <v>406.15</v>
      </c>
      <c r="S246" s="23">
        <v>292.02999999999997</v>
      </c>
      <c r="T246" s="23">
        <v>104.52</v>
      </c>
      <c r="U246" s="23">
        <v>102.71</v>
      </c>
      <c r="V246" s="23">
        <v>109.33</v>
      </c>
      <c r="W246" s="23">
        <v>104.68</v>
      </c>
      <c r="X246" s="23">
        <v>102.99</v>
      </c>
      <c r="Y246" s="23">
        <v>112.38</v>
      </c>
      <c r="Z246" s="23">
        <v>1249.42</v>
      </c>
      <c r="AA246" s="23">
        <v>958.89</v>
      </c>
      <c r="AB246" s="23">
        <v>1531.08</v>
      </c>
    </row>
    <row r="247" spans="1:28">
      <c r="A247" s="23">
        <v>200003</v>
      </c>
      <c r="B247" s="23">
        <v>438.02</v>
      </c>
      <c r="C247" s="23">
        <v>609.02</v>
      </c>
      <c r="D247" s="23">
        <v>290.81</v>
      </c>
      <c r="E247" s="23">
        <v>461.21</v>
      </c>
      <c r="F247" s="23">
        <v>642.46</v>
      </c>
      <c r="G247" s="23">
        <v>304.75</v>
      </c>
      <c r="H247" s="23">
        <v>481.81</v>
      </c>
      <c r="I247" s="23">
        <v>771</v>
      </c>
      <c r="J247" s="23">
        <v>296.43</v>
      </c>
      <c r="K247" s="23">
        <v>410.26</v>
      </c>
      <c r="L247" s="23">
        <v>474.04</v>
      </c>
      <c r="M247" s="23">
        <v>332.53</v>
      </c>
      <c r="N247" s="23">
        <v>376.35</v>
      </c>
      <c r="O247" s="23">
        <v>459.83</v>
      </c>
      <c r="P247" s="23">
        <v>306.91000000000003</v>
      </c>
      <c r="Q247" s="23">
        <v>310.55</v>
      </c>
      <c r="R247" s="23">
        <v>424.52</v>
      </c>
      <c r="S247" s="23">
        <v>279.89999999999998</v>
      </c>
      <c r="T247" s="23">
        <v>107.16</v>
      </c>
      <c r="U247" s="23">
        <v>107.94</v>
      </c>
      <c r="V247" s="23">
        <v>105.06</v>
      </c>
      <c r="W247" s="23">
        <v>107.47</v>
      </c>
      <c r="X247" s="23">
        <v>107.54</v>
      </c>
      <c r="Y247" s="23">
        <v>107.18</v>
      </c>
      <c r="Z247" s="23">
        <v>1248.0899999999999</v>
      </c>
      <c r="AA247" s="23">
        <v>1016.85</v>
      </c>
      <c r="AB247" s="23">
        <v>1456.7</v>
      </c>
    </row>
    <row r="248" spans="1:28">
      <c r="A248" s="23">
        <v>200004</v>
      </c>
      <c r="B248" s="23">
        <v>425.25</v>
      </c>
      <c r="C248" s="23">
        <v>602.47</v>
      </c>
      <c r="D248" s="23">
        <v>277.57</v>
      </c>
      <c r="E248" s="23">
        <v>448.8</v>
      </c>
      <c r="F248" s="23">
        <v>639.72</v>
      </c>
      <c r="G248" s="23">
        <v>291.06</v>
      </c>
      <c r="H248" s="23">
        <v>465.24</v>
      </c>
      <c r="I248" s="23">
        <v>764.3</v>
      </c>
      <c r="J248" s="23">
        <v>281.54000000000002</v>
      </c>
      <c r="K248" s="23">
        <v>407.78</v>
      </c>
      <c r="L248" s="23">
        <v>475.62</v>
      </c>
      <c r="M248" s="23">
        <v>325.51</v>
      </c>
      <c r="N248" s="23">
        <v>369.43</v>
      </c>
      <c r="O248" s="23">
        <v>453.74</v>
      </c>
      <c r="P248" s="23">
        <v>298.27</v>
      </c>
      <c r="Q248" s="23">
        <v>294.01</v>
      </c>
      <c r="R248" s="23">
        <v>402.89</v>
      </c>
      <c r="S248" s="23">
        <v>262.86</v>
      </c>
      <c r="T248" s="23">
        <v>103.02</v>
      </c>
      <c r="U248" s="23">
        <v>103.83</v>
      </c>
      <c r="V248" s="23">
        <v>100.84</v>
      </c>
      <c r="W248" s="23">
        <v>99.51</v>
      </c>
      <c r="X248" s="23">
        <v>100.31</v>
      </c>
      <c r="Y248" s="23">
        <v>95.9</v>
      </c>
      <c r="Z248" s="23">
        <v>1213.52</v>
      </c>
      <c r="AA248" s="23">
        <v>1008.72</v>
      </c>
      <c r="AB248" s="23">
        <v>1391.75</v>
      </c>
    </row>
    <row r="249" spans="1:28">
      <c r="A249" s="23">
        <v>200005</v>
      </c>
      <c r="B249" s="23">
        <v>398.92</v>
      </c>
      <c r="C249" s="23">
        <v>604.86</v>
      </c>
      <c r="D249" s="23">
        <v>243.57</v>
      </c>
      <c r="E249" s="23">
        <v>417.38</v>
      </c>
      <c r="F249" s="23">
        <v>638.15</v>
      </c>
      <c r="G249" s="23">
        <v>254.41</v>
      </c>
      <c r="H249" s="23">
        <v>421.38</v>
      </c>
      <c r="I249" s="23">
        <v>740.65</v>
      </c>
      <c r="J249" s="23">
        <v>243.58</v>
      </c>
      <c r="K249" s="23">
        <v>406.07</v>
      </c>
      <c r="L249" s="23">
        <v>497.55</v>
      </c>
      <c r="M249" s="23">
        <v>297.24</v>
      </c>
      <c r="N249" s="23">
        <v>370.8</v>
      </c>
      <c r="O249" s="23">
        <v>474.61</v>
      </c>
      <c r="P249" s="23">
        <v>275.08</v>
      </c>
      <c r="Q249" s="23">
        <v>302.01</v>
      </c>
      <c r="R249" s="23">
        <v>421.33</v>
      </c>
      <c r="S249" s="23">
        <v>253.94</v>
      </c>
      <c r="T249" s="23">
        <v>105.91</v>
      </c>
      <c r="U249" s="23">
        <v>109.27</v>
      </c>
      <c r="V249" s="23">
        <v>97.07</v>
      </c>
      <c r="W249" s="23">
        <v>102.06</v>
      </c>
      <c r="X249" s="23">
        <v>103.95</v>
      </c>
      <c r="Y249" s="23">
        <v>93.61</v>
      </c>
      <c r="Z249" s="23">
        <v>1135.5</v>
      </c>
      <c r="AA249" s="23">
        <v>1011.23</v>
      </c>
      <c r="AB249" s="23">
        <v>1219.75</v>
      </c>
    </row>
    <row r="250" spans="1:28">
      <c r="A250" s="23">
        <v>200006</v>
      </c>
      <c r="B250" s="23">
        <v>419.83</v>
      </c>
      <c r="C250" s="23">
        <v>647.87</v>
      </c>
      <c r="D250" s="23">
        <v>251.56</v>
      </c>
      <c r="E250" s="23">
        <v>437.35</v>
      </c>
      <c r="F250" s="23">
        <v>678.95</v>
      </c>
      <c r="G250" s="23">
        <v>262.72000000000003</v>
      </c>
      <c r="H250" s="23">
        <v>436.63</v>
      </c>
      <c r="I250" s="23">
        <v>776.6</v>
      </c>
      <c r="J250" s="23">
        <v>250.24</v>
      </c>
      <c r="K250" s="23">
        <v>437.16</v>
      </c>
      <c r="L250" s="23">
        <v>541.44000000000005</v>
      </c>
      <c r="M250" s="23">
        <v>313.49</v>
      </c>
      <c r="N250" s="23">
        <v>401.24</v>
      </c>
      <c r="O250" s="23">
        <v>520.29</v>
      </c>
      <c r="P250" s="23">
        <v>289.18</v>
      </c>
      <c r="Q250" s="23">
        <v>331.62</v>
      </c>
      <c r="R250" s="23">
        <v>470.03</v>
      </c>
      <c r="S250" s="23">
        <v>263.02999999999997</v>
      </c>
      <c r="T250" s="23">
        <v>115.67</v>
      </c>
      <c r="U250" s="23">
        <v>121.73</v>
      </c>
      <c r="V250" s="23">
        <v>99.76</v>
      </c>
      <c r="W250" s="23">
        <v>112.53</v>
      </c>
      <c r="X250" s="23">
        <v>115.64</v>
      </c>
      <c r="Y250" s="23">
        <v>98.61</v>
      </c>
      <c r="Z250" s="23">
        <v>1193.7</v>
      </c>
      <c r="AA250" s="23">
        <v>1081.6500000000001</v>
      </c>
      <c r="AB250" s="23">
        <v>1259.51</v>
      </c>
    </row>
    <row r="251" spans="1:28">
      <c r="A251" s="23">
        <v>200007</v>
      </c>
      <c r="B251" s="23">
        <v>384.31</v>
      </c>
      <c r="C251" s="23">
        <v>601.57000000000005</v>
      </c>
      <c r="D251" s="23">
        <v>226.67</v>
      </c>
      <c r="E251" s="23">
        <v>400.65</v>
      </c>
      <c r="F251" s="23">
        <v>631.91</v>
      </c>
      <c r="G251" s="23">
        <v>236.94</v>
      </c>
      <c r="H251" s="23">
        <v>399.35</v>
      </c>
      <c r="I251" s="23">
        <v>717.71</v>
      </c>
      <c r="J251" s="23">
        <v>227.12</v>
      </c>
      <c r="K251" s="23">
        <v>402.01</v>
      </c>
      <c r="L251" s="23">
        <v>509.32</v>
      </c>
      <c r="M251" s="23">
        <v>275.45</v>
      </c>
      <c r="N251" s="23">
        <v>367.84</v>
      </c>
      <c r="O251" s="23">
        <v>485.52</v>
      </c>
      <c r="P251" s="23">
        <v>254.28</v>
      </c>
      <c r="Q251" s="23">
        <v>301.38</v>
      </c>
      <c r="R251" s="23">
        <v>430.41</v>
      </c>
      <c r="S251" s="23">
        <v>232.07</v>
      </c>
      <c r="T251" s="23">
        <v>104.5</v>
      </c>
      <c r="U251" s="23">
        <v>110.94</v>
      </c>
      <c r="V251" s="23">
        <v>87.59</v>
      </c>
      <c r="W251" s="23">
        <v>103.15</v>
      </c>
      <c r="X251" s="23">
        <v>106.56</v>
      </c>
      <c r="Y251" s="23">
        <v>87.93</v>
      </c>
      <c r="Z251" s="23">
        <v>1092.51</v>
      </c>
      <c r="AA251" s="23">
        <v>1004.47</v>
      </c>
      <c r="AB251" s="23">
        <v>1134.98</v>
      </c>
    </row>
    <row r="252" spans="1:28" s="18" customFormat="1">
      <c r="A252" s="93">
        <v>200008</v>
      </c>
      <c r="B252" s="93">
        <v>399.37</v>
      </c>
      <c r="C252" s="93">
        <v>614.04999999999995</v>
      </c>
      <c r="D252" s="93">
        <v>240.24</v>
      </c>
      <c r="E252" s="93">
        <v>415.68</v>
      </c>
      <c r="F252" s="93">
        <v>641.79999999999995</v>
      </c>
      <c r="G252" s="93">
        <v>251.02</v>
      </c>
      <c r="H252" s="93">
        <v>414.96</v>
      </c>
      <c r="I252" s="93">
        <v>725.43</v>
      </c>
      <c r="J252" s="93">
        <v>240.79</v>
      </c>
      <c r="K252" s="93">
        <v>415.6</v>
      </c>
      <c r="L252" s="93">
        <v>521.03</v>
      </c>
      <c r="M252" s="93">
        <v>290.94</v>
      </c>
      <c r="N252" s="93">
        <v>382.31</v>
      </c>
      <c r="O252" s="93">
        <v>500.72</v>
      </c>
      <c r="P252" s="93">
        <v>269.22000000000003</v>
      </c>
      <c r="Q252" s="93">
        <v>317.95999999999998</v>
      </c>
      <c r="R252" s="93">
        <v>452.43</v>
      </c>
      <c r="S252" s="93">
        <v>248.41</v>
      </c>
      <c r="T252" s="93">
        <v>110.75</v>
      </c>
      <c r="U252" s="93">
        <v>117.25</v>
      </c>
      <c r="V252" s="93">
        <v>93.72</v>
      </c>
      <c r="W252" s="93">
        <v>108.11</v>
      </c>
      <c r="X252" s="93">
        <v>111.21</v>
      </c>
      <c r="Y252" s="93">
        <v>94.21</v>
      </c>
      <c r="Z252" s="93">
        <v>1135.0999999999999</v>
      </c>
      <c r="AA252" s="93">
        <v>1024.33</v>
      </c>
      <c r="AB252" s="93">
        <v>1202.8399999999999</v>
      </c>
    </row>
    <row r="253" spans="1:28" s="18" customFormat="1">
      <c r="A253" s="93">
        <v>200009</v>
      </c>
      <c r="B253" s="93">
        <v>386.9</v>
      </c>
      <c r="C253" s="93">
        <v>604.70000000000005</v>
      </c>
      <c r="D253" s="93">
        <v>228.67</v>
      </c>
      <c r="E253" s="93">
        <v>402.95</v>
      </c>
      <c r="F253" s="93">
        <v>633.58000000000004</v>
      </c>
      <c r="G253" s="93">
        <v>239.13</v>
      </c>
      <c r="H253" s="93">
        <v>398.49</v>
      </c>
      <c r="I253" s="93">
        <v>709.48</v>
      </c>
      <c r="J253" s="93">
        <v>228.35</v>
      </c>
      <c r="K253" s="93">
        <v>411.7</v>
      </c>
      <c r="L253" s="93">
        <v>521.32000000000005</v>
      </c>
      <c r="M253" s="93">
        <v>282.39999999999998</v>
      </c>
      <c r="N253" s="93">
        <v>375.96</v>
      </c>
      <c r="O253" s="93">
        <v>496.57</v>
      </c>
      <c r="P253" s="93">
        <v>259.45999999999998</v>
      </c>
      <c r="Q253" s="93">
        <v>306.3</v>
      </c>
      <c r="R253" s="93">
        <v>439.38</v>
      </c>
      <c r="S253" s="93">
        <v>231.66</v>
      </c>
      <c r="T253" s="93">
        <v>106.38</v>
      </c>
      <c r="U253" s="93">
        <v>113.93</v>
      </c>
      <c r="V253" s="93">
        <v>86.56</v>
      </c>
      <c r="W253" s="93">
        <v>104.54</v>
      </c>
      <c r="X253" s="93">
        <v>107.87</v>
      </c>
      <c r="Y253" s="93">
        <v>89.66</v>
      </c>
      <c r="Z253" s="93">
        <v>1099.5899999999999</v>
      </c>
      <c r="AA253" s="93">
        <v>1009.25</v>
      </c>
      <c r="AB253" s="93">
        <v>1144.8599999999999</v>
      </c>
    </row>
    <row r="254" spans="1:28" s="18" customFormat="1">
      <c r="A254" s="93">
        <v>200010</v>
      </c>
      <c r="B254" s="93">
        <v>362.84</v>
      </c>
      <c r="C254" s="93">
        <v>588.67999999999995</v>
      </c>
      <c r="D254" s="93">
        <v>205.3</v>
      </c>
      <c r="E254" s="93">
        <v>378.97</v>
      </c>
      <c r="F254" s="93">
        <v>622.26</v>
      </c>
      <c r="G254" s="93">
        <v>214.98</v>
      </c>
      <c r="H254" s="93">
        <v>373.21</v>
      </c>
      <c r="I254" s="93">
        <v>704.14</v>
      </c>
      <c r="J254" s="93">
        <v>204.5</v>
      </c>
      <c r="K254" s="93">
        <v>390.94</v>
      </c>
      <c r="L254" s="93">
        <v>504.21</v>
      </c>
      <c r="M254" s="93">
        <v>257.85000000000002</v>
      </c>
      <c r="N254" s="93">
        <v>353.38</v>
      </c>
      <c r="O254" s="93">
        <v>473.8</v>
      </c>
      <c r="P254" s="93">
        <v>234.93</v>
      </c>
      <c r="Q254" s="93">
        <v>279.44</v>
      </c>
      <c r="R254" s="93">
        <v>405.46</v>
      </c>
      <c r="S254" s="93">
        <v>201.42</v>
      </c>
      <c r="T254" s="93">
        <v>97.36</v>
      </c>
      <c r="U254" s="93">
        <v>105.98</v>
      </c>
      <c r="V254" s="93">
        <v>74.67</v>
      </c>
      <c r="W254" s="93">
        <v>94.93</v>
      </c>
      <c r="X254" s="93">
        <v>98.45</v>
      </c>
      <c r="Y254" s="93">
        <v>79.239999999999995</v>
      </c>
      <c r="Z254" s="93">
        <v>1032.3800000000001</v>
      </c>
      <c r="AA254" s="93">
        <v>985.76</v>
      </c>
      <c r="AB254" s="93">
        <v>1028.0899999999999</v>
      </c>
    </row>
    <row r="255" spans="1:28" s="18" customFormat="1">
      <c r="A255" s="93">
        <v>200011</v>
      </c>
      <c r="B255" s="93">
        <v>359.2</v>
      </c>
      <c r="C255" s="93">
        <v>583.92999999999995</v>
      </c>
      <c r="D255" s="93">
        <v>202.76</v>
      </c>
      <c r="E255" s="93">
        <v>373.87</v>
      </c>
      <c r="F255" s="93">
        <v>612.95000000000005</v>
      </c>
      <c r="G255" s="93">
        <v>212.44</v>
      </c>
      <c r="H255" s="93">
        <v>364.53</v>
      </c>
      <c r="I255" s="93">
        <v>674.51</v>
      </c>
      <c r="J255" s="93">
        <v>202.87</v>
      </c>
      <c r="K255" s="93">
        <v>394.42</v>
      </c>
      <c r="L255" s="93">
        <v>516.94000000000005</v>
      </c>
      <c r="M255" s="93">
        <v>250.86</v>
      </c>
      <c r="N255" s="93">
        <v>357.81</v>
      </c>
      <c r="O255" s="93">
        <v>487.08</v>
      </c>
      <c r="P255" s="93">
        <v>228.6</v>
      </c>
      <c r="Q255" s="93">
        <v>286.01</v>
      </c>
      <c r="R255" s="93">
        <v>419.67</v>
      </c>
      <c r="S255" s="93">
        <v>196.1</v>
      </c>
      <c r="T255" s="93">
        <v>99.93</v>
      </c>
      <c r="U255" s="93">
        <v>110.37</v>
      </c>
      <c r="V255" s="93">
        <v>72.45</v>
      </c>
      <c r="W255" s="93">
        <v>96.75</v>
      </c>
      <c r="X255" s="93">
        <v>101.03</v>
      </c>
      <c r="Y255" s="93">
        <v>77.7</v>
      </c>
      <c r="Z255" s="93">
        <v>1021.28</v>
      </c>
      <c r="AA255" s="93">
        <v>976.43</v>
      </c>
      <c r="AB255" s="93">
        <v>1015.51</v>
      </c>
    </row>
    <row r="256" spans="1:28" s="18" customFormat="1">
      <c r="A256" s="93">
        <v>200012</v>
      </c>
      <c r="B256" s="93">
        <v>342.07</v>
      </c>
      <c r="C256" s="93">
        <v>571.34</v>
      </c>
      <c r="D256" s="93">
        <v>186.64</v>
      </c>
      <c r="E256" s="93">
        <v>356.17</v>
      </c>
      <c r="F256" s="93">
        <v>602.23</v>
      </c>
      <c r="G256" s="93">
        <v>195.51</v>
      </c>
      <c r="H256" s="93">
        <v>344.32</v>
      </c>
      <c r="I256" s="93">
        <v>664.41</v>
      </c>
      <c r="J256" s="93">
        <v>185.19</v>
      </c>
      <c r="K256" s="93">
        <v>382.8</v>
      </c>
      <c r="L256" s="93">
        <v>506.1</v>
      </c>
      <c r="M256" s="93">
        <v>238.54</v>
      </c>
      <c r="N256" s="93">
        <v>345.3</v>
      </c>
      <c r="O256" s="93">
        <v>473.4</v>
      </c>
      <c r="P256" s="93">
        <v>216.35</v>
      </c>
      <c r="Q256" s="93">
        <v>271.38</v>
      </c>
      <c r="R256" s="93">
        <v>400.44</v>
      </c>
      <c r="S256" s="93">
        <v>181.31</v>
      </c>
      <c r="T256" s="93">
        <v>94.56</v>
      </c>
      <c r="U256" s="93">
        <v>105.26</v>
      </c>
      <c r="V256" s="93">
        <v>66.38</v>
      </c>
      <c r="W256" s="93">
        <v>92.19</v>
      </c>
      <c r="X256" s="93">
        <v>96.47</v>
      </c>
      <c r="Y256" s="93">
        <v>73.14</v>
      </c>
      <c r="Z256" s="93">
        <v>972.61</v>
      </c>
      <c r="AA256" s="93">
        <v>956.56</v>
      </c>
      <c r="AB256" s="93">
        <v>934.48</v>
      </c>
    </row>
    <row r="257" spans="1:28" s="18" customFormat="1">
      <c r="A257" s="93">
        <v>200101</v>
      </c>
      <c r="B257" s="93">
        <v>345.91</v>
      </c>
      <c r="C257" s="93">
        <v>573.66999999999996</v>
      </c>
      <c r="D257" s="93">
        <v>189.98</v>
      </c>
      <c r="E257" s="93">
        <v>360.04</v>
      </c>
      <c r="F257" s="93">
        <v>603.94000000000005</v>
      </c>
      <c r="G257" s="93">
        <v>198.96</v>
      </c>
      <c r="H257" s="93">
        <v>350.13</v>
      </c>
      <c r="I257" s="93">
        <v>671.29</v>
      </c>
      <c r="J257" s="93">
        <v>189.06</v>
      </c>
      <c r="K257" s="93">
        <v>381.58</v>
      </c>
      <c r="L257" s="93">
        <v>502.27</v>
      </c>
      <c r="M257" s="93">
        <v>239.64</v>
      </c>
      <c r="N257" s="93">
        <v>345.72</v>
      </c>
      <c r="O257" s="93">
        <v>472.35</v>
      </c>
      <c r="P257" s="93">
        <v>218.1</v>
      </c>
      <c r="Q257" s="93">
        <v>275.44</v>
      </c>
      <c r="R257" s="93">
        <v>405.23</v>
      </c>
      <c r="S257" s="93">
        <v>185.68</v>
      </c>
      <c r="T257" s="93">
        <v>95.36</v>
      </c>
      <c r="U257" s="93">
        <v>106.13</v>
      </c>
      <c r="V257" s="93">
        <v>66.959999999999994</v>
      </c>
      <c r="W257" s="93">
        <v>94.46</v>
      </c>
      <c r="X257" s="93">
        <v>98.07</v>
      </c>
      <c r="Y257" s="93">
        <v>77.739999999999995</v>
      </c>
      <c r="Z257" s="93">
        <v>983.25</v>
      </c>
      <c r="AA257" s="93">
        <v>960.03</v>
      </c>
      <c r="AB257" s="93">
        <v>950.85</v>
      </c>
    </row>
    <row r="258" spans="1:28" s="18" customFormat="1">
      <c r="A258" s="93">
        <v>200102</v>
      </c>
      <c r="B258" s="93">
        <v>331.24</v>
      </c>
      <c r="C258" s="93">
        <v>564.79</v>
      </c>
      <c r="D258" s="93">
        <v>177.21</v>
      </c>
      <c r="E258" s="93">
        <v>342.72</v>
      </c>
      <c r="F258" s="93">
        <v>590.55999999999995</v>
      </c>
      <c r="G258" s="93">
        <v>185.1</v>
      </c>
      <c r="H258" s="93">
        <v>329.27</v>
      </c>
      <c r="I258" s="93">
        <v>642.58000000000004</v>
      </c>
      <c r="J258" s="93">
        <v>175.87</v>
      </c>
      <c r="K258" s="93">
        <v>373.63</v>
      </c>
      <c r="L258" s="93">
        <v>505.72</v>
      </c>
      <c r="M258" s="93">
        <v>223.02</v>
      </c>
      <c r="N258" s="93">
        <v>341.72</v>
      </c>
      <c r="O258" s="93">
        <v>478.15</v>
      </c>
      <c r="P258" s="93">
        <v>205.27</v>
      </c>
      <c r="Q258" s="93">
        <v>280.11</v>
      </c>
      <c r="R258" s="93">
        <v>415.94</v>
      </c>
      <c r="S258" s="93">
        <v>183.51</v>
      </c>
      <c r="T258" s="93">
        <v>95.67</v>
      </c>
      <c r="U258" s="93">
        <v>107.72</v>
      </c>
      <c r="V258" s="93">
        <v>65.31</v>
      </c>
      <c r="W258" s="93">
        <v>97.95</v>
      </c>
      <c r="X258" s="93">
        <v>102.06</v>
      </c>
      <c r="Y258" s="93">
        <v>79.260000000000005</v>
      </c>
      <c r="Z258" s="93">
        <v>939.24</v>
      </c>
      <c r="AA258" s="93">
        <v>942.4</v>
      </c>
      <c r="AB258" s="93">
        <v>886.08</v>
      </c>
    </row>
    <row r="259" spans="1:28" s="18" customFormat="1">
      <c r="A259" s="93">
        <v>200103</v>
      </c>
      <c r="B259" s="93">
        <v>342.92</v>
      </c>
      <c r="C259" s="93">
        <v>578.29999999999995</v>
      </c>
      <c r="D259" s="93">
        <v>185.47</v>
      </c>
      <c r="E259" s="93">
        <v>354.61</v>
      </c>
      <c r="F259" s="93">
        <v>602.32000000000005</v>
      </c>
      <c r="G259" s="93">
        <v>193.97</v>
      </c>
      <c r="H259" s="93">
        <v>340.08</v>
      </c>
      <c r="I259" s="93">
        <v>649.64</v>
      </c>
      <c r="J259" s="93">
        <v>184.11</v>
      </c>
      <c r="K259" s="93">
        <v>388.12</v>
      </c>
      <c r="L259" s="93">
        <v>521.76</v>
      </c>
      <c r="M259" s="93">
        <v>234.63</v>
      </c>
      <c r="N259" s="93">
        <v>355.12</v>
      </c>
      <c r="O259" s="93">
        <v>495.43</v>
      </c>
      <c r="P259" s="93">
        <v>214.64</v>
      </c>
      <c r="Q259" s="93">
        <v>291.39999999999998</v>
      </c>
      <c r="R259" s="93">
        <v>435.57</v>
      </c>
      <c r="S259" s="93">
        <v>186.91</v>
      </c>
      <c r="T259" s="93">
        <v>98.83</v>
      </c>
      <c r="U259" s="93">
        <v>112.22</v>
      </c>
      <c r="V259" s="93">
        <v>66.05</v>
      </c>
      <c r="W259" s="93">
        <v>102.9</v>
      </c>
      <c r="X259" s="93">
        <v>107.56</v>
      </c>
      <c r="Y259" s="93">
        <v>82.07</v>
      </c>
      <c r="Z259" s="93">
        <v>971.74</v>
      </c>
      <c r="AA259" s="93">
        <v>963.17</v>
      </c>
      <c r="AB259" s="93">
        <v>927.38</v>
      </c>
    </row>
    <row r="260" spans="1:28" s="18" customFormat="1">
      <c r="A260" s="93">
        <v>200104</v>
      </c>
      <c r="B260" s="93">
        <v>365.49</v>
      </c>
      <c r="C260" s="93">
        <v>623.42999999999995</v>
      </c>
      <c r="D260" s="93">
        <v>195.53</v>
      </c>
      <c r="E260" s="93">
        <v>377.17</v>
      </c>
      <c r="F260" s="93">
        <v>646.97</v>
      </c>
      <c r="G260" s="93">
        <v>204.58</v>
      </c>
      <c r="H260" s="93">
        <v>358</v>
      </c>
      <c r="I260" s="93">
        <v>684.72</v>
      </c>
      <c r="J260" s="93">
        <v>193.66</v>
      </c>
      <c r="K260" s="93">
        <v>422.68</v>
      </c>
      <c r="L260" s="93">
        <v>574.79</v>
      </c>
      <c r="M260" s="93">
        <v>250.15</v>
      </c>
      <c r="N260" s="93">
        <v>386.59</v>
      </c>
      <c r="O260" s="93">
        <v>545.69000000000005</v>
      </c>
      <c r="P260" s="93">
        <v>227.95</v>
      </c>
      <c r="Q260" s="93">
        <v>316.87</v>
      </c>
      <c r="R260" s="93">
        <v>479.55</v>
      </c>
      <c r="S260" s="93">
        <v>195.12</v>
      </c>
      <c r="T260" s="93">
        <v>107.69</v>
      </c>
      <c r="U260" s="93">
        <v>124.19</v>
      </c>
      <c r="V260" s="93">
        <v>69.14</v>
      </c>
      <c r="W260" s="93">
        <v>111.58</v>
      </c>
      <c r="X260" s="93">
        <v>117.69</v>
      </c>
      <c r="Y260" s="93">
        <v>85.14</v>
      </c>
      <c r="Z260" s="93">
        <v>1035.33</v>
      </c>
      <c r="AA260" s="93">
        <v>1037.83</v>
      </c>
      <c r="AB260" s="93">
        <v>977.91</v>
      </c>
    </row>
    <row r="261" spans="1:28" s="18" customFormat="1">
      <c r="A261" s="93">
        <v>200105</v>
      </c>
      <c r="B261" s="93">
        <v>352.11</v>
      </c>
      <c r="C261" s="93">
        <v>599.29</v>
      </c>
      <c r="D261" s="93">
        <v>188.77</v>
      </c>
      <c r="E261" s="93">
        <v>362.67</v>
      </c>
      <c r="F261" s="93">
        <v>620.51</v>
      </c>
      <c r="G261" s="93">
        <v>197.15</v>
      </c>
      <c r="H261" s="93">
        <v>344.25</v>
      </c>
      <c r="I261" s="93">
        <v>656.87</v>
      </c>
      <c r="J261" s="93">
        <v>186.49</v>
      </c>
      <c r="K261" s="93">
        <v>406.42</v>
      </c>
      <c r="L261" s="93">
        <v>551.13</v>
      </c>
      <c r="M261" s="93">
        <v>241.8</v>
      </c>
      <c r="N261" s="93">
        <v>373.6</v>
      </c>
      <c r="O261" s="93">
        <v>525.54</v>
      </c>
      <c r="P261" s="93">
        <v>221.91</v>
      </c>
      <c r="Q261" s="93">
        <v>310.76</v>
      </c>
      <c r="R261" s="93">
        <v>466.93</v>
      </c>
      <c r="S261" s="93">
        <v>195.99</v>
      </c>
      <c r="T261" s="93">
        <v>105.59</v>
      </c>
      <c r="U261" s="93">
        <v>120.85</v>
      </c>
      <c r="V261" s="93">
        <v>69.16</v>
      </c>
      <c r="W261" s="93">
        <v>109.45</v>
      </c>
      <c r="X261" s="93">
        <v>114.67</v>
      </c>
      <c r="Y261" s="93">
        <v>86.33</v>
      </c>
      <c r="Z261" s="93">
        <v>996.75</v>
      </c>
      <c r="AA261" s="93">
        <v>996.78</v>
      </c>
      <c r="AB261" s="93">
        <v>943.57</v>
      </c>
    </row>
    <row r="262" spans="1:28" s="18" customFormat="1">
      <c r="A262" s="93">
        <v>200106</v>
      </c>
      <c r="B262" s="93">
        <v>349.3</v>
      </c>
      <c r="C262" s="93">
        <v>607.11</v>
      </c>
      <c r="D262" s="93">
        <v>183.43</v>
      </c>
      <c r="E262" s="93">
        <v>358.55</v>
      </c>
      <c r="F262" s="93">
        <v>625.98</v>
      </c>
      <c r="G262" s="93">
        <v>191.51</v>
      </c>
      <c r="H262" s="93">
        <v>337.94</v>
      </c>
      <c r="I262" s="93">
        <v>657.15</v>
      </c>
      <c r="J262" s="93">
        <v>180.95</v>
      </c>
      <c r="K262" s="93">
        <v>408.19</v>
      </c>
      <c r="L262" s="93">
        <v>562.01</v>
      </c>
      <c r="M262" s="93">
        <v>235.91</v>
      </c>
      <c r="N262" s="93">
        <v>377.09</v>
      </c>
      <c r="O262" s="93">
        <v>538.58000000000004</v>
      </c>
      <c r="P262" s="93">
        <v>216.68</v>
      </c>
      <c r="Q262" s="93">
        <v>318.16000000000003</v>
      </c>
      <c r="R262" s="93">
        <v>484.32</v>
      </c>
      <c r="S262" s="93">
        <v>192.02</v>
      </c>
      <c r="T262" s="93">
        <v>107.97</v>
      </c>
      <c r="U262" s="93">
        <v>125.67</v>
      </c>
      <c r="V262" s="93">
        <v>67.58</v>
      </c>
      <c r="W262" s="93">
        <v>112.25</v>
      </c>
      <c r="X262" s="93">
        <v>118.57</v>
      </c>
      <c r="Y262" s="93">
        <v>85.07</v>
      </c>
      <c r="Z262" s="93">
        <v>987.66</v>
      </c>
      <c r="AA262" s="93">
        <v>1008.53</v>
      </c>
      <c r="AB262" s="93">
        <v>916.74</v>
      </c>
    </row>
    <row r="263" spans="1:28" s="18" customFormat="1">
      <c r="A263" s="93">
        <v>200107</v>
      </c>
      <c r="B263" s="93">
        <v>320.43</v>
      </c>
      <c r="C263" s="93">
        <v>566.53</v>
      </c>
      <c r="D263" s="93">
        <v>165.36</v>
      </c>
      <c r="E263" s="93">
        <v>328.48</v>
      </c>
      <c r="F263" s="93">
        <v>584.02</v>
      </c>
      <c r="G263" s="93">
        <v>172.56</v>
      </c>
      <c r="H263" s="93">
        <v>306.24</v>
      </c>
      <c r="I263" s="93">
        <v>602.80999999999995</v>
      </c>
      <c r="J263" s="93">
        <v>162.71</v>
      </c>
      <c r="K263" s="93">
        <v>382.86</v>
      </c>
      <c r="L263" s="93">
        <v>535.65</v>
      </c>
      <c r="M263" s="93">
        <v>214.34</v>
      </c>
      <c r="N263" s="93">
        <v>352.78</v>
      </c>
      <c r="O263" s="93">
        <v>510.33</v>
      </c>
      <c r="P263" s="93">
        <v>196.91</v>
      </c>
      <c r="Q263" s="93">
        <v>295.48</v>
      </c>
      <c r="R263" s="93">
        <v>452.46</v>
      </c>
      <c r="S263" s="93">
        <v>174.65</v>
      </c>
      <c r="T263" s="93">
        <v>100.83</v>
      </c>
      <c r="U263" s="93">
        <v>118.34</v>
      </c>
      <c r="V263" s="93">
        <v>61.65</v>
      </c>
      <c r="W263" s="93">
        <v>103.45</v>
      </c>
      <c r="X263" s="93">
        <v>109.69</v>
      </c>
      <c r="Y263" s="93">
        <v>76.88</v>
      </c>
      <c r="Z263" s="93">
        <v>905.89</v>
      </c>
      <c r="AA263" s="93">
        <v>941.66</v>
      </c>
      <c r="AB263" s="93">
        <v>826.32</v>
      </c>
    </row>
    <row r="264" spans="1:28" s="18" customFormat="1">
      <c r="A264" s="93">
        <v>200108</v>
      </c>
      <c r="B264" s="93">
        <v>298.2</v>
      </c>
      <c r="C264" s="93">
        <v>549.38</v>
      </c>
      <c r="D264" s="93">
        <v>147.15</v>
      </c>
      <c r="E264" s="93">
        <v>304.42</v>
      </c>
      <c r="F264" s="93">
        <v>565.54</v>
      </c>
      <c r="G264" s="93">
        <v>153.30000000000001</v>
      </c>
      <c r="H264" s="93">
        <v>280.95</v>
      </c>
      <c r="I264" s="93">
        <v>587</v>
      </c>
      <c r="J264" s="93">
        <v>143.41</v>
      </c>
      <c r="K264" s="93">
        <v>362.43</v>
      </c>
      <c r="L264" s="93">
        <v>515.13</v>
      </c>
      <c r="M264" s="93">
        <v>196.32</v>
      </c>
      <c r="N264" s="93">
        <v>335.66</v>
      </c>
      <c r="O264" s="93">
        <v>493.06</v>
      </c>
      <c r="P264" s="93">
        <v>180.6</v>
      </c>
      <c r="Q264" s="93">
        <v>285.22000000000003</v>
      </c>
      <c r="R264" s="93">
        <v>442.12</v>
      </c>
      <c r="S264" s="93">
        <v>161.15</v>
      </c>
      <c r="T264" s="93">
        <v>96.05</v>
      </c>
      <c r="U264" s="93">
        <v>114.53</v>
      </c>
      <c r="V264" s="93">
        <v>56.01</v>
      </c>
      <c r="W264" s="93">
        <v>101.71</v>
      </c>
      <c r="X264" s="93">
        <v>108.47</v>
      </c>
      <c r="Y264" s="93">
        <v>73.36</v>
      </c>
      <c r="Z264" s="93">
        <v>841.31</v>
      </c>
      <c r="AA264" s="93">
        <v>911.97</v>
      </c>
      <c r="AB264" s="93">
        <v>734.68</v>
      </c>
    </row>
    <row r="265" spans="1:28" s="18" customFormat="1">
      <c r="A265" s="93">
        <v>200109</v>
      </c>
      <c r="B265" s="93">
        <v>275.08</v>
      </c>
      <c r="C265" s="93">
        <v>500.21</v>
      </c>
      <c r="D265" s="93">
        <v>137.74</v>
      </c>
      <c r="E265" s="93">
        <v>280.79000000000002</v>
      </c>
      <c r="F265" s="93">
        <v>513.87</v>
      </c>
      <c r="G265" s="93">
        <v>143.52000000000001</v>
      </c>
      <c r="H265" s="93">
        <v>258.94</v>
      </c>
      <c r="I265" s="93">
        <v>525.35</v>
      </c>
      <c r="J265" s="93">
        <v>134.88</v>
      </c>
      <c r="K265" s="93">
        <v>334.88</v>
      </c>
      <c r="L265" s="93">
        <v>477</v>
      </c>
      <c r="M265" s="93">
        <v>180.58</v>
      </c>
      <c r="N265" s="93">
        <v>310.07</v>
      </c>
      <c r="O265" s="93">
        <v>455.79</v>
      </c>
      <c r="P265" s="93">
        <v>166.57</v>
      </c>
      <c r="Q265" s="93">
        <v>263.33</v>
      </c>
      <c r="R265" s="93">
        <v>407.07</v>
      </c>
      <c r="S265" s="93">
        <v>150.32</v>
      </c>
      <c r="T265" s="93">
        <v>89.27</v>
      </c>
      <c r="U265" s="93">
        <v>106.28</v>
      </c>
      <c r="V265" s="93">
        <v>52.3</v>
      </c>
      <c r="W265" s="93">
        <v>93.05</v>
      </c>
      <c r="X265" s="93">
        <v>98.9</v>
      </c>
      <c r="Y265" s="93">
        <v>68.27</v>
      </c>
      <c r="Z265" s="93">
        <v>776.19</v>
      </c>
      <c r="AA265" s="93">
        <v>829.99</v>
      </c>
      <c r="AB265" s="93">
        <v>687.76</v>
      </c>
    </row>
    <row r="266" spans="1:28" s="18" customFormat="1">
      <c r="A266" s="93">
        <v>200110</v>
      </c>
      <c r="B266" s="93">
        <v>285.2</v>
      </c>
      <c r="C266" s="93">
        <v>509.73</v>
      </c>
      <c r="D266" s="93">
        <v>145.51</v>
      </c>
      <c r="E266" s="93">
        <v>290.77999999999997</v>
      </c>
      <c r="F266" s="93">
        <v>521.66999999999996</v>
      </c>
      <c r="G266" s="93">
        <v>151.47999999999999</v>
      </c>
      <c r="H266" s="93">
        <v>267.67</v>
      </c>
      <c r="I266" s="93">
        <v>528.16</v>
      </c>
      <c r="J266" s="93">
        <v>142</v>
      </c>
      <c r="K266" s="93">
        <v>348.04</v>
      </c>
      <c r="L266" s="93">
        <v>489.88</v>
      </c>
      <c r="M266" s="93">
        <v>192.44</v>
      </c>
      <c r="N266" s="93">
        <v>322.91000000000003</v>
      </c>
      <c r="O266" s="93">
        <v>469.78</v>
      </c>
      <c r="P266" s="93">
        <v>177.84</v>
      </c>
      <c r="Q266" s="93">
        <v>275.8</v>
      </c>
      <c r="R266" s="93">
        <v>423.24</v>
      </c>
      <c r="S266" s="93">
        <v>161.77000000000001</v>
      </c>
      <c r="T266" s="93">
        <v>92.97</v>
      </c>
      <c r="U266" s="93">
        <v>109.58</v>
      </c>
      <c r="V266" s="93">
        <v>56.13</v>
      </c>
      <c r="W266" s="93">
        <v>98.23</v>
      </c>
      <c r="X266" s="93">
        <v>103.9</v>
      </c>
      <c r="Y266" s="93">
        <v>73.89</v>
      </c>
      <c r="Z266" s="93">
        <v>804.29</v>
      </c>
      <c r="AA266" s="93">
        <v>844.32</v>
      </c>
      <c r="AB266" s="93">
        <v>726.39</v>
      </c>
    </row>
    <row r="267" spans="1:28" s="18" customFormat="1">
      <c r="A267" s="93">
        <v>200111</v>
      </c>
      <c r="B267" s="93">
        <v>285.47000000000003</v>
      </c>
      <c r="C267" s="93">
        <v>491.86</v>
      </c>
      <c r="D267" s="93">
        <v>151.22999999999999</v>
      </c>
      <c r="E267" s="93">
        <v>292.72000000000003</v>
      </c>
      <c r="F267" s="93">
        <v>504.8</v>
      </c>
      <c r="G267" s="93">
        <v>158.04</v>
      </c>
      <c r="H267" s="93">
        <v>273.97000000000003</v>
      </c>
      <c r="I267" s="93">
        <v>516.03</v>
      </c>
      <c r="J267" s="93">
        <v>149.58000000000001</v>
      </c>
      <c r="K267" s="93">
        <v>338.44</v>
      </c>
      <c r="L267" s="93">
        <v>468.62</v>
      </c>
      <c r="M267" s="93">
        <v>193.44</v>
      </c>
      <c r="N267" s="93">
        <v>312.27999999999997</v>
      </c>
      <c r="O267" s="93">
        <v>448.6</v>
      </c>
      <c r="P267" s="93">
        <v>177.13</v>
      </c>
      <c r="Q267" s="93">
        <v>262.61</v>
      </c>
      <c r="R267" s="93">
        <v>402.4</v>
      </c>
      <c r="S267" s="93">
        <v>154.85</v>
      </c>
      <c r="T267" s="93">
        <v>88.87</v>
      </c>
      <c r="U267" s="93">
        <v>104.39</v>
      </c>
      <c r="V267" s="93">
        <v>54.22</v>
      </c>
      <c r="W267" s="93">
        <v>93.01</v>
      </c>
      <c r="X267" s="93">
        <v>98.55</v>
      </c>
      <c r="Y267" s="93">
        <v>69.38</v>
      </c>
      <c r="Z267" s="93">
        <v>806.68</v>
      </c>
      <c r="AA267" s="93">
        <v>815.56</v>
      </c>
      <c r="AB267" s="93">
        <v>755.89</v>
      </c>
    </row>
    <row r="268" spans="1:28" s="18" customFormat="1">
      <c r="A268" s="93">
        <v>200112</v>
      </c>
      <c r="B268" s="93">
        <v>281.77</v>
      </c>
      <c r="C268" s="93">
        <v>483.49</v>
      </c>
      <c r="D268" s="93">
        <v>149.87</v>
      </c>
      <c r="E268" s="93">
        <v>290.08</v>
      </c>
      <c r="F268" s="93">
        <v>498.85</v>
      </c>
      <c r="G268" s="93">
        <v>156.99</v>
      </c>
      <c r="H268" s="93">
        <v>271.94</v>
      </c>
      <c r="I268" s="93">
        <v>508.01</v>
      </c>
      <c r="J268" s="93">
        <v>149.19</v>
      </c>
      <c r="K268" s="93">
        <v>334.2</v>
      </c>
      <c r="L268" s="93">
        <v>465.22</v>
      </c>
      <c r="M268" s="93">
        <v>188.99</v>
      </c>
      <c r="N268" s="93">
        <v>305.47000000000003</v>
      </c>
      <c r="O268" s="93">
        <v>440.39</v>
      </c>
      <c r="P268" s="93">
        <v>171.84</v>
      </c>
      <c r="Q268" s="93">
        <v>249.93</v>
      </c>
      <c r="R268" s="93">
        <v>384.3</v>
      </c>
      <c r="S268" s="93">
        <v>145.54</v>
      </c>
      <c r="T268" s="93">
        <v>84.99</v>
      </c>
      <c r="U268" s="93">
        <v>100.2</v>
      </c>
      <c r="V268" s="93">
        <v>51.28</v>
      </c>
      <c r="W268" s="93">
        <v>87.93</v>
      </c>
      <c r="X268" s="93">
        <v>93.53</v>
      </c>
      <c r="Y268" s="93">
        <v>64.31</v>
      </c>
      <c r="Z268" s="93">
        <v>797.39</v>
      </c>
      <c r="AA268" s="93">
        <v>803.32</v>
      </c>
      <c r="AB268" s="93">
        <v>749.66</v>
      </c>
    </row>
    <row r="269" spans="1:28" s="18" customFormat="1">
      <c r="A269" s="93">
        <v>200201</v>
      </c>
      <c r="B269" s="93">
        <v>266.08</v>
      </c>
      <c r="C269" s="93">
        <v>460.3</v>
      </c>
      <c r="D269" s="93">
        <v>140.38999999999999</v>
      </c>
      <c r="E269" s="93">
        <v>273.39999999999998</v>
      </c>
      <c r="F269" s="93">
        <v>473.87</v>
      </c>
      <c r="G269" s="93">
        <v>146.94999999999999</v>
      </c>
      <c r="H269" s="93">
        <v>254.78</v>
      </c>
      <c r="I269" s="93">
        <v>479.17</v>
      </c>
      <c r="J269" s="93">
        <v>139.22</v>
      </c>
      <c r="K269" s="93">
        <v>319.01</v>
      </c>
      <c r="L269" s="93">
        <v>445.64</v>
      </c>
      <c r="M269" s="93">
        <v>179.13</v>
      </c>
      <c r="N269" s="93">
        <v>292.12</v>
      </c>
      <c r="O269" s="93">
        <v>422.59</v>
      </c>
      <c r="P269" s="93">
        <v>163.03</v>
      </c>
      <c r="Q269" s="93">
        <v>240.29</v>
      </c>
      <c r="R269" s="93">
        <v>370.36</v>
      </c>
      <c r="S269" s="93">
        <v>138.69</v>
      </c>
      <c r="T269" s="93">
        <v>80.89</v>
      </c>
      <c r="U269" s="93">
        <v>95.63</v>
      </c>
      <c r="V269" s="93">
        <v>48.42</v>
      </c>
      <c r="W269" s="93">
        <v>85.72</v>
      </c>
      <c r="X269" s="93">
        <v>91.23</v>
      </c>
      <c r="Y269" s="93">
        <v>62.51</v>
      </c>
      <c r="Z269" s="93">
        <v>752.05</v>
      </c>
      <c r="AA269" s="93">
        <v>763.51</v>
      </c>
      <c r="AB269" s="93">
        <v>701.91</v>
      </c>
    </row>
    <row r="270" spans="1:28" s="18" customFormat="1">
      <c r="A270" s="93">
        <v>200202</v>
      </c>
      <c r="B270" s="93">
        <v>277.77</v>
      </c>
      <c r="C270" s="93">
        <v>482.32</v>
      </c>
      <c r="D270" s="93">
        <v>146.01</v>
      </c>
      <c r="E270" s="93">
        <v>284.58</v>
      </c>
      <c r="F270" s="93">
        <v>492.67</v>
      </c>
      <c r="G270" s="93">
        <v>153.11000000000001</v>
      </c>
      <c r="H270" s="93">
        <v>264.76</v>
      </c>
      <c r="I270" s="93">
        <v>496.58</v>
      </c>
      <c r="J270" s="93">
        <v>144.88</v>
      </c>
      <c r="K270" s="93">
        <v>332.8</v>
      </c>
      <c r="L270" s="93">
        <v>464.51</v>
      </c>
      <c r="M270" s="93">
        <v>187.11</v>
      </c>
      <c r="N270" s="93">
        <v>306.23</v>
      </c>
      <c r="O270" s="93">
        <v>445.18</v>
      </c>
      <c r="P270" s="93">
        <v>169.37</v>
      </c>
      <c r="Q270" s="93">
        <v>254.55</v>
      </c>
      <c r="R270" s="93">
        <v>396.9</v>
      </c>
      <c r="S270" s="93">
        <v>141.01</v>
      </c>
      <c r="T270" s="93">
        <v>85.55</v>
      </c>
      <c r="U270" s="93">
        <v>102.31</v>
      </c>
      <c r="V270" s="93">
        <v>49.42</v>
      </c>
      <c r="W270" s="93">
        <v>91.19</v>
      </c>
      <c r="X270" s="93">
        <v>98.13</v>
      </c>
      <c r="Y270" s="93">
        <v>62.64</v>
      </c>
      <c r="Z270" s="93">
        <v>784.81</v>
      </c>
      <c r="AA270" s="93">
        <v>799.22</v>
      </c>
      <c r="AB270" s="93">
        <v>730.33</v>
      </c>
    </row>
    <row r="271" spans="1:28" s="18" customFormat="1">
      <c r="A271" s="93">
        <v>200203</v>
      </c>
      <c r="B271" s="93">
        <v>291</v>
      </c>
      <c r="C271" s="93">
        <v>503.16</v>
      </c>
      <c r="D271" s="93">
        <v>153.62</v>
      </c>
      <c r="E271" s="93">
        <v>298.81</v>
      </c>
      <c r="F271" s="93">
        <v>516.11</v>
      </c>
      <c r="G271" s="93">
        <v>161.07</v>
      </c>
      <c r="H271" s="93">
        <v>280.12</v>
      </c>
      <c r="I271" s="93">
        <v>526.92999999999995</v>
      </c>
      <c r="J271" s="93">
        <v>153.05000000000001</v>
      </c>
      <c r="K271" s="93">
        <v>345.87</v>
      </c>
      <c r="L271" s="93">
        <v>481.66</v>
      </c>
      <c r="M271" s="93">
        <v>195.07</v>
      </c>
      <c r="N271" s="93">
        <v>317.91000000000003</v>
      </c>
      <c r="O271" s="93">
        <v>460.58</v>
      </c>
      <c r="P271" s="93">
        <v>176.95</v>
      </c>
      <c r="Q271" s="93">
        <v>263.64</v>
      </c>
      <c r="R271" s="93">
        <v>409.13</v>
      </c>
      <c r="S271" s="93">
        <v>148.56</v>
      </c>
      <c r="T271" s="93">
        <v>88.57</v>
      </c>
      <c r="U271" s="93">
        <v>105.17</v>
      </c>
      <c r="V271" s="93">
        <v>52.3</v>
      </c>
      <c r="W271" s="93">
        <v>94.53</v>
      </c>
      <c r="X271" s="93">
        <v>101.76</v>
      </c>
      <c r="Y271" s="93">
        <v>64.84</v>
      </c>
      <c r="Z271" s="93">
        <v>822.56</v>
      </c>
      <c r="AA271" s="93">
        <v>834.18</v>
      </c>
      <c r="AB271" s="93">
        <v>768.52</v>
      </c>
    </row>
    <row r="272" spans="1:28" s="18" customFormat="1">
      <c r="A272" s="93">
        <v>200204</v>
      </c>
      <c r="B272" s="93">
        <v>297.39999999999998</v>
      </c>
      <c r="C272" s="93">
        <v>512.26</v>
      </c>
      <c r="D272" s="93">
        <v>157.59</v>
      </c>
      <c r="E272" s="93">
        <v>305.18</v>
      </c>
      <c r="F272" s="93">
        <v>524.47</v>
      </c>
      <c r="G272" s="93">
        <v>165.16</v>
      </c>
      <c r="H272" s="93">
        <v>284.29000000000002</v>
      </c>
      <c r="I272" s="93">
        <v>531.30999999999995</v>
      </c>
      <c r="J272" s="93">
        <v>155.86000000000001</v>
      </c>
      <c r="K272" s="93">
        <v>356.31</v>
      </c>
      <c r="L272" s="93">
        <v>492.56</v>
      </c>
      <c r="M272" s="93">
        <v>203.03</v>
      </c>
      <c r="N272" s="93">
        <v>327.01</v>
      </c>
      <c r="O272" s="93">
        <v>471.15</v>
      </c>
      <c r="P272" s="93">
        <v>183.85</v>
      </c>
      <c r="Q272" s="93">
        <v>270.3</v>
      </c>
      <c r="R272" s="93">
        <v>418.75</v>
      </c>
      <c r="S272" s="93">
        <v>153.26</v>
      </c>
      <c r="T272" s="93">
        <v>90.88</v>
      </c>
      <c r="U272" s="93">
        <v>107.73</v>
      </c>
      <c r="V272" s="93">
        <v>53.95</v>
      </c>
      <c r="W272" s="93">
        <v>96.74</v>
      </c>
      <c r="X272" s="93">
        <v>103.98</v>
      </c>
      <c r="Y272" s="93">
        <v>66.900000000000006</v>
      </c>
      <c r="Z272" s="93">
        <v>840.86</v>
      </c>
      <c r="AA272" s="93">
        <v>849.61</v>
      </c>
      <c r="AB272" s="93">
        <v>788.39</v>
      </c>
    </row>
    <row r="273" spans="1:28" s="18" customFormat="1">
      <c r="A273" s="93">
        <v>200205</v>
      </c>
      <c r="B273" s="93">
        <v>308.01</v>
      </c>
      <c r="C273" s="93">
        <v>540.54</v>
      </c>
      <c r="D273" s="93">
        <v>160.16999999999999</v>
      </c>
      <c r="E273" s="93">
        <v>314.5</v>
      </c>
      <c r="F273" s="93">
        <v>552.03</v>
      </c>
      <c r="G273" s="93">
        <v>167.33</v>
      </c>
      <c r="H273" s="93">
        <v>291.38</v>
      </c>
      <c r="I273" s="93">
        <v>558.70000000000005</v>
      </c>
      <c r="J273" s="93">
        <v>157.61000000000001</v>
      </c>
      <c r="K273" s="93">
        <v>369.89</v>
      </c>
      <c r="L273" s="93">
        <v>518.83000000000004</v>
      </c>
      <c r="M273" s="93">
        <v>206.52</v>
      </c>
      <c r="N273" s="93">
        <v>341.93</v>
      </c>
      <c r="O273" s="93">
        <v>498.01</v>
      </c>
      <c r="P273" s="93">
        <v>188.47</v>
      </c>
      <c r="Q273" s="93">
        <v>286.98</v>
      </c>
      <c r="R273" s="93">
        <v>445.05</v>
      </c>
      <c r="S273" s="93">
        <v>162.11000000000001</v>
      </c>
      <c r="T273" s="93">
        <v>96.54</v>
      </c>
      <c r="U273" s="93">
        <v>114.61</v>
      </c>
      <c r="V273" s="93">
        <v>57.04</v>
      </c>
      <c r="W273" s="93">
        <v>102.57</v>
      </c>
      <c r="X273" s="93">
        <v>110.26</v>
      </c>
      <c r="Y273" s="93">
        <v>70.87</v>
      </c>
      <c r="Z273" s="93">
        <v>870.34</v>
      </c>
      <c r="AA273" s="93">
        <v>896.44</v>
      </c>
      <c r="AB273" s="93">
        <v>801.07</v>
      </c>
    </row>
    <row r="274" spans="1:28" s="18" customFormat="1">
      <c r="A274" s="93">
        <v>200206</v>
      </c>
      <c r="B274" s="93">
        <v>282.77</v>
      </c>
      <c r="C274" s="93">
        <v>496.69</v>
      </c>
      <c r="D274" s="93">
        <v>146.91</v>
      </c>
      <c r="E274" s="93">
        <v>287.88</v>
      </c>
      <c r="F274" s="93">
        <v>505.04</v>
      </c>
      <c r="G274" s="93">
        <v>153.22999999999999</v>
      </c>
      <c r="H274" s="93">
        <v>265.38</v>
      </c>
      <c r="I274" s="93">
        <v>504.07</v>
      </c>
      <c r="J274" s="93">
        <v>144.27000000000001</v>
      </c>
      <c r="K274" s="93">
        <v>340.89</v>
      </c>
      <c r="L274" s="93">
        <v>479.94</v>
      </c>
      <c r="M274" s="93">
        <v>189.31</v>
      </c>
      <c r="N274" s="93">
        <v>316.19</v>
      </c>
      <c r="O274" s="93">
        <v>461.67</v>
      </c>
      <c r="P274" s="93">
        <v>173.46</v>
      </c>
      <c r="Q274" s="93">
        <v>267.22000000000003</v>
      </c>
      <c r="R274" s="93">
        <v>413.97</v>
      </c>
      <c r="S274" s="93">
        <v>151.53</v>
      </c>
      <c r="T274" s="93">
        <v>89.89</v>
      </c>
      <c r="U274" s="93">
        <v>106.62</v>
      </c>
      <c r="V274" s="93">
        <v>53.25</v>
      </c>
      <c r="W274" s="93">
        <v>95.53</v>
      </c>
      <c r="X274" s="93">
        <v>102.52</v>
      </c>
      <c r="Y274" s="93">
        <v>66.599999999999994</v>
      </c>
      <c r="Z274" s="93">
        <v>798.44</v>
      </c>
      <c r="AA274" s="93">
        <v>822.79</v>
      </c>
      <c r="AB274" s="93">
        <v>734.53</v>
      </c>
    </row>
    <row r="275" spans="1:28" s="18" customFormat="1">
      <c r="A275" s="93">
        <v>200207</v>
      </c>
      <c r="B275" s="93">
        <v>265.33999999999997</v>
      </c>
      <c r="C275" s="93">
        <v>474.02</v>
      </c>
      <c r="D275" s="93">
        <v>135.44</v>
      </c>
      <c r="E275" s="93">
        <v>268.10000000000002</v>
      </c>
      <c r="F275" s="93">
        <v>477.8</v>
      </c>
      <c r="G275" s="93">
        <v>140.84</v>
      </c>
      <c r="H275" s="93">
        <v>246.31</v>
      </c>
      <c r="I275" s="93">
        <v>479.16</v>
      </c>
      <c r="J275" s="93">
        <v>132.19</v>
      </c>
      <c r="K275" s="93">
        <v>318.88</v>
      </c>
      <c r="L275" s="93">
        <v>452.35</v>
      </c>
      <c r="M275" s="93">
        <v>175.16</v>
      </c>
      <c r="N275" s="93">
        <v>299.60000000000002</v>
      </c>
      <c r="O275" s="93">
        <v>441.42</v>
      </c>
      <c r="P275" s="93">
        <v>161.58000000000001</v>
      </c>
      <c r="Q275" s="93">
        <v>259.89999999999998</v>
      </c>
      <c r="R275" s="93">
        <v>404.64</v>
      </c>
      <c r="S275" s="93">
        <v>144.77000000000001</v>
      </c>
      <c r="T275" s="93">
        <v>86.85</v>
      </c>
      <c r="U275" s="93">
        <v>103.65</v>
      </c>
      <c r="V275" s="93">
        <v>50.49</v>
      </c>
      <c r="W275" s="93">
        <v>94.41</v>
      </c>
      <c r="X275" s="93">
        <v>101.42</v>
      </c>
      <c r="Y275" s="93">
        <v>65.5</v>
      </c>
      <c r="Z275" s="93">
        <v>747.99</v>
      </c>
      <c r="AA275" s="93">
        <v>783.69</v>
      </c>
      <c r="AB275" s="93">
        <v>676.82</v>
      </c>
    </row>
    <row r="276" spans="1:28" s="18" customFormat="1">
      <c r="A276" s="93">
        <v>200208</v>
      </c>
      <c r="B276" s="93">
        <v>259.39</v>
      </c>
      <c r="C276" s="93">
        <v>462.48</v>
      </c>
      <c r="D276" s="93">
        <v>132.66999999999999</v>
      </c>
      <c r="E276" s="93">
        <v>262.31</v>
      </c>
      <c r="F276" s="93">
        <v>465.53</v>
      </c>
      <c r="G276" s="93">
        <v>138.29</v>
      </c>
      <c r="H276" s="93">
        <v>241.39</v>
      </c>
      <c r="I276" s="93">
        <v>465.18</v>
      </c>
      <c r="J276" s="93">
        <v>130.21</v>
      </c>
      <c r="K276" s="93">
        <v>311.32</v>
      </c>
      <c r="L276" s="93">
        <v>441.98</v>
      </c>
      <c r="M276" s="93">
        <v>170.81</v>
      </c>
      <c r="N276" s="93">
        <v>292.23</v>
      </c>
      <c r="O276" s="93">
        <v>431.68</v>
      </c>
      <c r="P276" s="93">
        <v>156.81</v>
      </c>
      <c r="Q276" s="93">
        <v>253.05</v>
      </c>
      <c r="R276" s="93">
        <v>396.23</v>
      </c>
      <c r="S276" s="93">
        <v>138.01</v>
      </c>
      <c r="T276" s="93">
        <v>84.77</v>
      </c>
      <c r="U276" s="93">
        <v>101.91</v>
      </c>
      <c r="V276" s="93">
        <v>48.15</v>
      </c>
      <c r="W276" s="93">
        <v>91.37</v>
      </c>
      <c r="X276" s="93">
        <v>98.44</v>
      </c>
      <c r="Y276" s="93">
        <v>62.36</v>
      </c>
      <c r="Z276" s="93">
        <v>731.29</v>
      </c>
      <c r="AA276" s="93">
        <v>764.48</v>
      </c>
      <c r="AB276" s="93">
        <v>663.2</v>
      </c>
    </row>
    <row r="277" spans="1:28" s="18" customFormat="1">
      <c r="A277" s="93">
        <v>200209</v>
      </c>
      <c r="B277" s="93">
        <v>254.69</v>
      </c>
      <c r="C277" s="93">
        <v>462</v>
      </c>
      <c r="D277" s="93">
        <v>127.87</v>
      </c>
      <c r="E277" s="93">
        <v>256.89</v>
      </c>
      <c r="F277" s="93">
        <v>464.03</v>
      </c>
      <c r="G277" s="93">
        <v>133.41999999999999</v>
      </c>
      <c r="H277" s="93">
        <v>235.38</v>
      </c>
      <c r="I277" s="93">
        <v>460.45</v>
      </c>
      <c r="J277" s="93">
        <v>125.93</v>
      </c>
      <c r="K277" s="93">
        <v>306.62</v>
      </c>
      <c r="L277" s="93">
        <v>442.96</v>
      </c>
      <c r="M277" s="93">
        <v>163.94</v>
      </c>
      <c r="N277" s="93">
        <v>288.68</v>
      </c>
      <c r="O277" s="93">
        <v>433.09</v>
      </c>
      <c r="P277" s="93">
        <v>150.28</v>
      </c>
      <c r="Q277" s="93">
        <v>251.47</v>
      </c>
      <c r="R277" s="93">
        <v>398.14</v>
      </c>
      <c r="S277" s="93">
        <v>131.49</v>
      </c>
      <c r="T277" s="93">
        <v>84.64</v>
      </c>
      <c r="U277" s="93">
        <v>103.27</v>
      </c>
      <c r="V277" s="93">
        <v>45.75</v>
      </c>
      <c r="W277" s="93">
        <v>89.77</v>
      </c>
      <c r="X277" s="93">
        <v>97.07</v>
      </c>
      <c r="Y277" s="93">
        <v>60.02</v>
      </c>
      <c r="Z277" s="93">
        <v>718.2</v>
      </c>
      <c r="AA277" s="93">
        <v>764.35</v>
      </c>
      <c r="AB277" s="93">
        <v>639.48</v>
      </c>
    </row>
    <row r="278" spans="1:28" s="18" customFormat="1">
      <c r="A278" s="93">
        <v>200210</v>
      </c>
      <c r="B278" s="93">
        <v>239.16</v>
      </c>
      <c r="C278" s="93">
        <v>428.77</v>
      </c>
      <c r="D278" s="93">
        <v>121.6</v>
      </c>
      <c r="E278" s="93">
        <v>241.5</v>
      </c>
      <c r="F278" s="93">
        <v>428.69</v>
      </c>
      <c r="G278" s="93">
        <v>127.29</v>
      </c>
      <c r="H278" s="93">
        <v>223.22</v>
      </c>
      <c r="I278" s="93">
        <v>420.04</v>
      </c>
      <c r="J278" s="93">
        <v>121.94</v>
      </c>
      <c r="K278" s="93">
        <v>284.95999999999998</v>
      </c>
      <c r="L278" s="93">
        <v>413.2</v>
      </c>
      <c r="M278" s="93">
        <v>151.52000000000001</v>
      </c>
      <c r="N278" s="93">
        <v>268.74</v>
      </c>
      <c r="O278" s="93">
        <v>405.12</v>
      </c>
      <c r="P278" s="93">
        <v>138.55000000000001</v>
      </c>
      <c r="Q278" s="93">
        <v>234.86</v>
      </c>
      <c r="R278" s="93">
        <v>373.99</v>
      </c>
      <c r="S278" s="93">
        <v>120.06</v>
      </c>
      <c r="T278" s="93">
        <v>79.38</v>
      </c>
      <c r="U278" s="93">
        <v>97.48</v>
      </c>
      <c r="V278" s="93">
        <v>41.99</v>
      </c>
      <c r="W278" s="93">
        <v>82.95</v>
      </c>
      <c r="X278" s="93">
        <v>90.18</v>
      </c>
      <c r="Y278" s="93">
        <v>53.74</v>
      </c>
      <c r="Z278" s="93">
        <v>674.62</v>
      </c>
      <c r="AA278" s="93">
        <v>709.1</v>
      </c>
      <c r="AB278" s="93">
        <v>608.39</v>
      </c>
    </row>
    <row r="279" spans="1:28" s="18" customFormat="1">
      <c r="A279" s="93">
        <v>200211</v>
      </c>
      <c r="B279" s="93">
        <v>247.15</v>
      </c>
      <c r="C279" s="93">
        <v>436.62</v>
      </c>
      <c r="D279" s="93">
        <v>127.62</v>
      </c>
      <c r="E279" s="93">
        <v>251.53</v>
      </c>
      <c r="F279" s="93">
        <v>440.87</v>
      </c>
      <c r="G279" s="93">
        <v>133.96</v>
      </c>
      <c r="H279" s="93">
        <v>232.29</v>
      </c>
      <c r="I279" s="93">
        <v>430.71</v>
      </c>
      <c r="J279" s="93">
        <v>127.87</v>
      </c>
      <c r="K279" s="93">
        <v>297.12</v>
      </c>
      <c r="L279" s="93">
        <v>425.9</v>
      </c>
      <c r="M279" s="93">
        <v>160.72</v>
      </c>
      <c r="N279" s="93">
        <v>275.99</v>
      </c>
      <c r="O279" s="93">
        <v>411.24</v>
      </c>
      <c r="P279" s="93">
        <v>145.62</v>
      </c>
      <c r="Q279" s="93">
        <v>233.93</v>
      </c>
      <c r="R279" s="93">
        <v>370.95</v>
      </c>
      <c r="S279" s="93">
        <v>121.59</v>
      </c>
      <c r="T279" s="93">
        <v>79.540000000000006</v>
      </c>
      <c r="U279" s="93">
        <v>97.08</v>
      </c>
      <c r="V279" s="93">
        <v>42.95</v>
      </c>
      <c r="W279" s="93">
        <v>81.400000000000006</v>
      </c>
      <c r="X279" s="93">
        <v>88.61</v>
      </c>
      <c r="Y279" s="93">
        <v>52.32</v>
      </c>
      <c r="Z279" s="93">
        <v>698.53</v>
      </c>
      <c r="AA279" s="93">
        <v>723.89</v>
      </c>
      <c r="AB279" s="93">
        <v>638.96</v>
      </c>
    </row>
    <row r="280" spans="1:28" s="18" customFormat="1">
      <c r="A280" s="93">
        <v>200212</v>
      </c>
      <c r="B280" s="93">
        <v>233.98</v>
      </c>
      <c r="C280" s="93">
        <v>418.48</v>
      </c>
      <c r="D280" s="93">
        <v>119.39</v>
      </c>
      <c r="E280" s="93">
        <v>237.62</v>
      </c>
      <c r="F280" s="93">
        <v>422.12</v>
      </c>
      <c r="G280" s="93">
        <v>125.21</v>
      </c>
      <c r="H280" s="93">
        <v>217.19</v>
      </c>
      <c r="I280" s="93">
        <v>405.38</v>
      </c>
      <c r="J280" s="93">
        <v>119.08</v>
      </c>
      <c r="K280" s="93">
        <v>284.70999999999998</v>
      </c>
      <c r="L280" s="93">
        <v>414.48</v>
      </c>
      <c r="M280" s="93">
        <v>151.25</v>
      </c>
      <c r="N280" s="93">
        <v>264.39999999999998</v>
      </c>
      <c r="O280" s="93">
        <v>398.39</v>
      </c>
      <c r="P280" s="93">
        <v>137.16999999999999</v>
      </c>
      <c r="Q280" s="93">
        <v>223.98</v>
      </c>
      <c r="R280" s="93">
        <v>356.69</v>
      </c>
      <c r="S280" s="93">
        <v>114.98</v>
      </c>
      <c r="T280" s="93">
        <v>76.03</v>
      </c>
      <c r="U280" s="93">
        <v>93.44</v>
      </c>
      <c r="V280" s="93">
        <v>40.33</v>
      </c>
      <c r="W280" s="93">
        <v>78.209999999999994</v>
      </c>
      <c r="X280" s="93">
        <v>85.04</v>
      </c>
      <c r="Y280" s="93">
        <v>50.51</v>
      </c>
      <c r="Z280" s="93">
        <v>661.09</v>
      </c>
      <c r="AA280" s="93">
        <v>693.71</v>
      </c>
      <c r="AB280" s="93">
        <v>597.71</v>
      </c>
    </row>
    <row r="281" spans="1:28" s="18" customFormat="1">
      <c r="A281" s="93">
        <v>200301</v>
      </c>
      <c r="B281" s="93">
        <v>227.8</v>
      </c>
      <c r="C281" s="93">
        <v>413.7</v>
      </c>
      <c r="D281" s="93">
        <v>114.51</v>
      </c>
      <c r="E281" s="93">
        <v>230.53</v>
      </c>
      <c r="F281" s="93">
        <v>416.21</v>
      </c>
      <c r="G281" s="93">
        <v>119.89</v>
      </c>
      <c r="H281" s="93">
        <v>208.4</v>
      </c>
      <c r="I281" s="93">
        <v>394.45</v>
      </c>
      <c r="J281" s="93">
        <v>113.3</v>
      </c>
      <c r="K281" s="93">
        <v>280.33</v>
      </c>
      <c r="L281" s="93">
        <v>413.68</v>
      </c>
      <c r="M281" s="93">
        <v>146.5</v>
      </c>
      <c r="N281" s="93">
        <v>260.92</v>
      </c>
      <c r="O281" s="93">
        <v>397.43</v>
      </c>
      <c r="P281" s="93">
        <v>133.1</v>
      </c>
      <c r="Q281" s="93">
        <v>222.16</v>
      </c>
      <c r="R281" s="93">
        <v>355.55</v>
      </c>
      <c r="S281" s="93">
        <v>112.4</v>
      </c>
      <c r="T281" s="93">
        <v>74.8</v>
      </c>
      <c r="U281" s="93">
        <v>92.47</v>
      </c>
      <c r="V281" s="93">
        <v>39.07</v>
      </c>
      <c r="W281" s="93">
        <v>78.95</v>
      </c>
      <c r="X281" s="93">
        <v>85.99</v>
      </c>
      <c r="Y281" s="93">
        <v>50.64</v>
      </c>
      <c r="Z281" s="93">
        <v>642.88</v>
      </c>
      <c r="AA281" s="93">
        <v>684.85</v>
      </c>
      <c r="AB281" s="93">
        <v>572.92999999999995</v>
      </c>
    </row>
    <row r="282" spans="1:28" s="18" customFormat="1">
      <c r="A282" s="93">
        <v>200302</v>
      </c>
      <c r="B282" s="93">
        <v>227.26</v>
      </c>
      <c r="C282" s="93">
        <v>417.53</v>
      </c>
      <c r="D282" s="93">
        <v>112.9</v>
      </c>
      <c r="E282" s="93">
        <v>228.55</v>
      </c>
      <c r="F282" s="93">
        <v>415.86</v>
      </c>
      <c r="G282" s="93">
        <v>118.09</v>
      </c>
      <c r="H282" s="93">
        <v>205.17</v>
      </c>
      <c r="I282" s="93">
        <v>391.94</v>
      </c>
      <c r="J282" s="93">
        <v>110.92</v>
      </c>
      <c r="K282" s="93">
        <v>280.49</v>
      </c>
      <c r="L282" s="93">
        <v>415.41</v>
      </c>
      <c r="M282" s="93">
        <v>145.94</v>
      </c>
      <c r="N282" s="93">
        <v>263.42</v>
      </c>
      <c r="O282" s="93">
        <v>404.61</v>
      </c>
      <c r="P282" s="93">
        <v>132.59</v>
      </c>
      <c r="Q282" s="93">
        <v>228.72</v>
      </c>
      <c r="R282" s="93">
        <v>370.05</v>
      </c>
      <c r="S282" s="93">
        <v>111.93</v>
      </c>
      <c r="T282" s="93">
        <v>76.61</v>
      </c>
      <c r="U282" s="93">
        <v>95.65</v>
      </c>
      <c r="V282" s="93">
        <v>38.950000000000003</v>
      </c>
      <c r="W282" s="93">
        <v>82.16</v>
      </c>
      <c r="X282" s="93">
        <v>90.58</v>
      </c>
      <c r="Y282" s="93">
        <v>50.27</v>
      </c>
      <c r="Z282" s="93">
        <v>640.57000000000005</v>
      </c>
      <c r="AA282" s="93">
        <v>689.87</v>
      </c>
      <c r="AB282" s="93">
        <v>564.77</v>
      </c>
    </row>
    <row r="283" spans="1:28" s="18" customFormat="1">
      <c r="A283" s="93">
        <v>200303</v>
      </c>
      <c r="B283" s="93">
        <v>219.62</v>
      </c>
      <c r="C283" s="93">
        <v>404.77</v>
      </c>
      <c r="D283" s="93">
        <v>108.75</v>
      </c>
      <c r="E283" s="93">
        <v>219.4</v>
      </c>
      <c r="F283" s="93">
        <v>398.73</v>
      </c>
      <c r="G283" s="93">
        <v>113.48</v>
      </c>
      <c r="H283" s="93">
        <v>195.62</v>
      </c>
      <c r="I283" s="93">
        <v>369.37</v>
      </c>
      <c r="J283" s="93">
        <v>106.51</v>
      </c>
      <c r="K283" s="93">
        <v>271.64999999999998</v>
      </c>
      <c r="L283" s="93">
        <v>404.47</v>
      </c>
      <c r="M283" s="93">
        <v>140.4</v>
      </c>
      <c r="N283" s="93">
        <v>257.60000000000002</v>
      </c>
      <c r="O283" s="93">
        <v>398.3</v>
      </c>
      <c r="P283" s="93">
        <v>128.28</v>
      </c>
      <c r="Q283" s="93">
        <v>228.34</v>
      </c>
      <c r="R283" s="93">
        <v>370.54</v>
      </c>
      <c r="S283" s="93">
        <v>110.72</v>
      </c>
      <c r="T283" s="93">
        <v>76.150000000000006</v>
      </c>
      <c r="U283" s="93">
        <v>95.35</v>
      </c>
      <c r="V283" s="93">
        <v>38.42</v>
      </c>
      <c r="W283" s="93">
        <v>82.77</v>
      </c>
      <c r="X283" s="93">
        <v>91.47</v>
      </c>
      <c r="Y283" s="93">
        <v>50.12</v>
      </c>
      <c r="Z283" s="93">
        <v>618.12</v>
      </c>
      <c r="AA283" s="93">
        <v>667.33</v>
      </c>
      <c r="AB283" s="93">
        <v>543.66</v>
      </c>
    </row>
    <row r="284" spans="1:28" s="18" customFormat="1">
      <c r="A284" s="93">
        <v>200304</v>
      </c>
      <c r="B284" s="93">
        <v>220.94</v>
      </c>
      <c r="C284" s="93">
        <v>410.08</v>
      </c>
      <c r="D284" s="93">
        <v>108.6</v>
      </c>
      <c r="E284" s="93">
        <v>219.21</v>
      </c>
      <c r="F284" s="93">
        <v>400.71</v>
      </c>
      <c r="G284" s="93">
        <v>112.82</v>
      </c>
      <c r="H284" s="93">
        <v>193.69</v>
      </c>
      <c r="I284" s="93">
        <v>366.58</v>
      </c>
      <c r="J284" s="93">
        <v>105.31</v>
      </c>
      <c r="K284" s="93">
        <v>274.55</v>
      </c>
      <c r="L284" s="93">
        <v>410.89</v>
      </c>
      <c r="M284" s="93">
        <v>141</v>
      </c>
      <c r="N284" s="93">
        <v>262.72000000000003</v>
      </c>
      <c r="O284" s="93">
        <v>407.87</v>
      </c>
      <c r="P284" s="93">
        <v>129.94999999999999</v>
      </c>
      <c r="Q284" s="93">
        <v>237.26</v>
      </c>
      <c r="R284" s="93">
        <v>384.05</v>
      </c>
      <c r="S284" s="93">
        <v>115.95</v>
      </c>
      <c r="T284" s="93">
        <v>78.709999999999994</v>
      </c>
      <c r="U284" s="93">
        <v>98.15</v>
      </c>
      <c r="V284" s="93">
        <v>40.159999999999997</v>
      </c>
      <c r="W284" s="93">
        <v>86.93</v>
      </c>
      <c r="X284" s="93">
        <v>96.02</v>
      </c>
      <c r="Y284" s="93">
        <v>52.75</v>
      </c>
      <c r="Z284" s="93">
        <v>621.12</v>
      </c>
      <c r="AA284" s="93">
        <v>674.96</v>
      </c>
      <c r="AB284" s="93">
        <v>542.73</v>
      </c>
    </row>
    <row r="285" spans="1:28" s="18" customFormat="1">
      <c r="A285" s="93">
        <v>200305</v>
      </c>
      <c r="B285" s="93">
        <v>231.9</v>
      </c>
      <c r="C285" s="93">
        <v>427.66</v>
      </c>
      <c r="D285" s="93">
        <v>114.75</v>
      </c>
      <c r="E285" s="93">
        <v>230.06</v>
      </c>
      <c r="F285" s="93">
        <v>416.53</v>
      </c>
      <c r="G285" s="93">
        <v>119.37</v>
      </c>
      <c r="H285" s="93">
        <v>203.8</v>
      </c>
      <c r="I285" s="93">
        <v>383.22</v>
      </c>
      <c r="J285" s="93">
        <v>111.25</v>
      </c>
      <c r="K285" s="93">
        <v>287.22000000000003</v>
      </c>
      <c r="L285" s="93">
        <v>425.05</v>
      </c>
      <c r="M285" s="93">
        <v>149.58000000000001</v>
      </c>
      <c r="N285" s="93">
        <v>275.17</v>
      </c>
      <c r="O285" s="93">
        <v>424.84</v>
      </c>
      <c r="P285" s="93">
        <v>137.35</v>
      </c>
      <c r="Q285" s="93">
        <v>249.11</v>
      </c>
      <c r="R285" s="93">
        <v>404.16</v>
      </c>
      <c r="S285" s="93">
        <v>120.85</v>
      </c>
      <c r="T285" s="93">
        <v>82.13</v>
      </c>
      <c r="U285" s="93">
        <v>102.48</v>
      </c>
      <c r="V285" s="93">
        <v>41.84</v>
      </c>
      <c r="W285" s="93">
        <v>92.4</v>
      </c>
      <c r="X285" s="93">
        <v>102.52</v>
      </c>
      <c r="Y285" s="93">
        <v>55.04</v>
      </c>
      <c r="Z285" s="93">
        <v>651.6</v>
      </c>
      <c r="AA285" s="93">
        <v>703.01</v>
      </c>
      <c r="AB285" s="93">
        <v>573.47</v>
      </c>
    </row>
    <row r="286" spans="1:28" s="18" customFormat="1">
      <c r="A286" s="93">
        <v>200306</v>
      </c>
      <c r="B286" s="93">
        <v>250.29</v>
      </c>
      <c r="C286" s="93">
        <v>464.54</v>
      </c>
      <c r="D286" s="93">
        <v>123.03</v>
      </c>
      <c r="E286" s="93">
        <v>248.06</v>
      </c>
      <c r="F286" s="93">
        <v>451.95</v>
      </c>
      <c r="G286" s="93">
        <v>128.03</v>
      </c>
      <c r="H286" s="93">
        <v>219.53</v>
      </c>
      <c r="I286" s="93">
        <v>417.22</v>
      </c>
      <c r="J286" s="93">
        <v>119.06</v>
      </c>
      <c r="K286" s="93">
        <v>310.05</v>
      </c>
      <c r="L286" s="93">
        <v>459.85</v>
      </c>
      <c r="M286" s="93">
        <v>161.03</v>
      </c>
      <c r="N286" s="93">
        <v>297.49</v>
      </c>
      <c r="O286" s="93">
        <v>460.93</v>
      </c>
      <c r="P286" s="93">
        <v>147.63</v>
      </c>
      <c r="Q286" s="93">
        <v>270.12</v>
      </c>
      <c r="R286" s="93">
        <v>440.33</v>
      </c>
      <c r="S286" s="93">
        <v>129.1</v>
      </c>
      <c r="T286" s="93">
        <v>88.87</v>
      </c>
      <c r="U286" s="93">
        <v>111.27</v>
      </c>
      <c r="V286" s="93">
        <v>44.84</v>
      </c>
      <c r="W286" s="93">
        <v>100.62</v>
      </c>
      <c r="X286" s="93">
        <v>112.38</v>
      </c>
      <c r="Y286" s="93">
        <v>58.28</v>
      </c>
      <c r="Z286" s="93">
        <v>703.17</v>
      </c>
      <c r="AA286" s="93">
        <v>763.45</v>
      </c>
      <c r="AB286" s="93">
        <v>614.98</v>
      </c>
    </row>
    <row r="287" spans="1:28" s="18" customFormat="1">
      <c r="A287" s="93">
        <v>200307</v>
      </c>
      <c r="B287" s="93">
        <v>260.87</v>
      </c>
      <c r="C287" s="93">
        <v>482.6</v>
      </c>
      <c r="D287" s="93">
        <v>128.66999999999999</v>
      </c>
      <c r="E287" s="93">
        <v>259.60000000000002</v>
      </c>
      <c r="F287" s="93">
        <v>473.07</v>
      </c>
      <c r="G287" s="93">
        <v>133.96</v>
      </c>
      <c r="H287" s="93">
        <v>230.06</v>
      </c>
      <c r="I287" s="93">
        <v>441.36</v>
      </c>
      <c r="J287" s="93">
        <v>124.05</v>
      </c>
      <c r="K287" s="93">
        <v>323.93</v>
      </c>
      <c r="L287" s="93">
        <v>476.88</v>
      </c>
      <c r="M287" s="93">
        <v>169.77</v>
      </c>
      <c r="N287" s="93">
        <v>308.63</v>
      </c>
      <c r="O287" s="93">
        <v>474.33</v>
      </c>
      <c r="P287" s="93">
        <v>155.19999999999999</v>
      </c>
      <c r="Q287" s="93">
        <v>276.29000000000002</v>
      </c>
      <c r="R287" s="93">
        <v>448.03</v>
      </c>
      <c r="S287" s="93">
        <v>134.27000000000001</v>
      </c>
      <c r="T287" s="93">
        <v>90.86</v>
      </c>
      <c r="U287" s="93">
        <v>112.86</v>
      </c>
      <c r="V287" s="93">
        <v>46.84</v>
      </c>
      <c r="W287" s="93">
        <v>103.03</v>
      </c>
      <c r="X287" s="93">
        <v>114.98</v>
      </c>
      <c r="Y287" s="93">
        <v>59.87</v>
      </c>
      <c r="Z287" s="93">
        <v>733.36</v>
      </c>
      <c r="AA287" s="93">
        <v>793.91</v>
      </c>
      <c r="AB287" s="93">
        <v>643.26</v>
      </c>
    </row>
    <row r="288" spans="1:28" s="18" customFormat="1">
      <c r="A288" s="93">
        <v>200308</v>
      </c>
      <c r="B288" s="93">
        <v>278.2</v>
      </c>
      <c r="C288" s="93">
        <v>517.30999999999995</v>
      </c>
      <c r="D288" s="93">
        <v>136.49</v>
      </c>
      <c r="E288" s="93">
        <v>277.24</v>
      </c>
      <c r="F288" s="93">
        <v>508.91</v>
      </c>
      <c r="G288" s="93">
        <v>142.19999999999999</v>
      </c>
      <c r="H288" s="93">
        <v>244.14</v>
      </c>
      <c r="I288" s="93">
        <v>473.9</v>
      </c>
      <c r="J288" s="93">
        <v>130.68</v>
      </c>
      <c r="K288" s="93">
        <v>348.73</v>
      </c>
      <c r="L288" s="93">
        <v>513.86</v>
      </c>
      <c r="M288" s="93">
        <v>182.57</v>
      </c>
      <c r="N288" s="93">
        <v>330.52</v>
      </c>
      <c r="O288" s="93">
        <v>507.98</v>
      </c>
      <c r="P288" s="93">
        <v>166.2</v>
      </c>
      <c r="Q288" s="93">
        <v>292.64</v>
      </c>
      <c r="R288" s="93">
        <v>475.42</v>
      </c>
      <c r="S288" s="93">
        <v>141.38</v>
      </c>
      <c r="T288" s="93">
        <v>96.2</v>
      </c>
      <c r="U288" s="93">
        <v>119.8</v>
      </c>
      <c r="V288" s="93">
        <v>49.27</v>
      </c>
      <c r="W288" s="93">
        <v>109.19</v>
      </c>
      <c r="X288" s="93">
        <v>121.95</v>
      </c>
      <c r="Y288" s="93">
        <v>63.25</v>
      </c>
      <c r="Z288" s="93">
        <v>782.34</v>
      </c>
      <c r="AA288" s="93">
        <v>851.9</v>
      </c>
      <c r="AB288" s="93">
        <v>682.2</v>
      </c>
    </row>
    <row r="289" spans="1:28" s="18" customFormat="1">
      <c r="A289" s="93">
        <v>200309</v>
      </c>
      <c r="B289" s="93">
        <v>283.7</v>
      </c>
      <c r="C289" s="93">
        <v>534.41999999999996</v>
      </c>
      <c r="D289" s="93">
        <v>137.29</v>
      </c>
      <c r="E289" s="93">
        <v>281.82</v>
      </c>
      <c r="F289" s="93">
        <v>525.55999999999995</v>
      </c>
      <c r="G289" s="93">
        <v>142.6</v>
      </c>
      <c r="H289" s="93">
        <v>243.73</v>
      </c>
      <c r="I289" s="93">
        <v>480.34</v>
      </c>
      <c r="J289" s="93">
        <v>129.19999999999999</v>
      </c>
      <c r="K289" s="93">
        <v>362.38</v>
      </c>
      <c r="L289" s="93">
        <v>539.38</v>
      </c>
      <c r="M289" s="93">
        <v>187.41</v>
      </c>
      <c r="N289" s="93">
        <v>343.04</v>
      </c>
      <c r="O289" s="93">
        <v>530.05999999999995</v>
      </c>
      <c r="P289" s="93">
        <v>171.01</v>
      </c>
      <c r="Q289" s="93">
        <v>302.95</v>
      </c>
      <c r="R289" s="93">
        <v>491.63</v>
      </c>
      <c r="S289" s="93">
        <v>146.87</v>
      </c>
      <c r="T289" s="93">
        <v>98.94</v>
      </c>
      <c r="U289" s="93">
        <v>123.53</v>
      </c>
      <c r="V289" s="93">
        <v>50.31</v>
      </c>
      <c r="W289" s="93">
        <v>114.48</v>
      </c>
      <c r="X289" s="93">
        <v>126.75</v>
      </c>
      <c r="Y289" s="93">
        <v>68.790000000000006</v>
      </c>
      <c r="Z289" s="93">
        <v>797.5</v>
      </c>
      <c r="AA289" s="93">
        <v>880.56</v>
      </c>
      <c r="AB289" s="93">
        <v>685.61</v>
      </c>
    </row>
    <row r="290" spans="1:28" s="18" customFormat="1">
      <c r="A290" s="93">
        <v>200310</v>
      </c>
      <c r="B290" s="93">
        <v>291.73</v>
      </c>
      <c r="C290" s="93">
        <v>553.45000000000005</v>
      </c>
      <c r="D290" s="93">
        <v>140.11000000000001</v>
      </c>
      <c r="E290" s="93">
        <v>288.93</v>
      </c>
      <c r="F290" s="93">
        <v>544.72</v>
      </c>
      <c r="G290" s="93">
        <v>144.80000000000001</v>
      </c>
      <c r="H290" s="93">
        <v>245.45</v>
      </c>
      <c r="I290" s="93">
        <v>493.44</v>
      </c>
      <c r="J290" s="93">
        <v>128.41999999999999</v>
      </c>
      <c r="K290" s="93">
        <v>379.41</v>
      </c>
      <c r="L290" s="93">
        <v>563.28</v>
      </c>
      <c r="M290" s="93">
        <v>196.83</v>
      </c>
      <c r="N290" s="93">
        <v>358.69</v>
      </c>
      <c r="O290" s="93">
        <v>551.21</v>
      </c>
      <c r="P290" s="93">
        <v>180.4</v>
      </c>
      <c r="Q290" s="93">
        <v>315.89</v>
      </c>
      <c r="R290" s="93">
        <v>507.92</v>
      </c>
      <c r="S290" s="93">
        <v>157.68</v>
      </c>
      <c r="T290" s="93">
        <v>102.91</v>
      </c>
      <c r="U290" s="93">
        <v>127.14</v>
      </c>
      <c r="V290" s="93">
        <v>53.87</v>
      </c>
      <c r="W290" s="93">
        <v>119.95</v>
      </c>
      <c r="X290" s="93">
        <v>131.81</v>
      </c>
      <c r="Y290" s="93">
        <v>74.349999999999994</v>
      </c>
      <c r="Z290" s="93">
        <v>818.97</v>
      </c>
      <c r="AA290" s="93">
        <v>910.64</v>
      </c>
      <c r="AB290" s="93">
        <v>698.93</v>
      </c>
    </row>
    <row r="291" spans="1:28" s="18" customFormat="1">
      <c r="A291" s="93">
        <v>200311</v>
      </c>
      <c r="B291" s="93">
        <v>280.39</v>
      </c>
      <c r="C291" s="93">
        <v>530.85</v>
      </c>
      <c r="D291" s="93">
        <v>134.96</v>
      </c>
      <c r="E291" s="93">
        <v>279.35000000000002</v>
      </c>
      <c r="F291" s="93">
        <v>527.15</v>
      </c>
      <c r="G291" s="93">
        <v>139.88</v>
      </c>
      <c r="H291" s="93">
        <v>241.49</v>
      </c>
      <c r="I291" s="93">
        <v>484.44</v>
      </c>
      <c r="J291" s="93">
        <v>126.53</v>
      </c>
      <c r="K291" s="93">
        <v>359.4</v>
      </c>
      <c r="L291" s="93">
        <v>538.48</v>
      </c>
      <c r="M291" s="93">
        <v>184.36</v>
      </c>
      <c r="N291" s="93">
        <v>338.37</v>
      </c>
      <c r="O291" s="93">
        <v>522.35</v>
      </c>
      <c r="P291" s="93">
        <v>168.95</v>
      </c>
      <c r="Q291" s="93">
        <v>295.37</v>
      </c>
      <c r="R291" s="93">
        <v>474.79</v>
      </c>
      <c r="S291" s="93">
        <v>147.56</v>
      </c>
      <c r="T291" s="93">
        <v>97.05</v>
      </c>
      <c r="U291" s="93">
        <v>120.22</v>
      </c>
      <c r="V291" s="93">
        <v>50.42</v>
      </c>
      <c r="W291" s="93">
        <v>110.33</v>
      </c>
      <c r="X291" s="93">
        <v>120.73</v>
      </c>
      <c r="Y291" s="93">
        <v>69.540000000000006</v>
      </c>
      <c r="Z291" s="93">
        <v>788.32</v>
      </c>
      <c r="AA291" s="93">
        <v>875.58</v>
      </c>
      <c r="AB291" s="93">
        <v>673.56</v>
      </c>
    </row>
    <row r="292" spans="1:28" s="18" customFormat="1">
      <c r="A292" s="93">
        <v>200312</v>
      </c>
      <c r="B292" s="93">
        <v>292.58999999999997</v>
      </c>
      <c r="C292" s="93">
        <v>559.39</v>
      </c>
      <c r="D292" s="93">
        <v>139.38</v>
      </c>
      <c r="E292" s="93">
        <v>291.87</v>
      </c>
      <c r="F292" s="93">
        <v>557.5</v>
      </c>
      <c r="G292" s="93">
        <v>144.51</v>
      </c>
      <c r="H292" s="93">
        <v>250.63</v>
      </c>
      <c r="I292" s="93">
        <v>512.64</v>
      </c>
      <c r="J292" s="93">
        <v>129.18</v>
      </c>
      <c r="K292" s="93">
        <v>379.03</v>
      </c>
      <c r="L292" s="93">
        <v>569.04999999999995</v>
      </c>
      <c r="M292" s="93">
        <v>194.01</v>
      </c>
      <c r="N292" s="93">
        <v>354.98</v>
      </c>
      <c r="O292" s="93">
        <v>548.6</v>
      </c>
      <c r="P292" s="93">
        <v>176.98</v>
      </c>
      <c r="Q292" s="93">
        <v>305.97000000000003</v>
      </c>
      <c r="R292" s="93">
        <v>493.13</v>
      </c>
      <c r="S292" s="93">
        <v>151.94</v>
      </c>
      <c r="T292" s="93">
        <v>100.82</v>
      </c>
      <c r="U292" s="93">
        <v>125.19</v>
      </c>
      <c r="V292" s="93">
        <v>52.14</v>
      </c>
      <c r="W292" s="93">
        <v>113.56</v>
      </c>
      <c r="X292" s="93">
        <v>124.76</v>
      </c>
      <c r="Y292" s="93">
        <v>70.78</v>
      </c>
      <c r="Z292" s="93">
        <v>823.11</v>
      </c>
      <c r="AA292" s="93">
        <v>923.77</v>
      </c>
      <c r="AB292" s="93">
        <v>695.79</v>
      </c>
    </row>
    <row r="293" spans="1:28" s="18" customFormat="1">
      <c r="A293" s="93">
        <v>200401</v>
      </c>
      <c r="B293" s="93">
        <v>294.8</v>
      </c>
      <c r="C293" s="93">
        <v>562.13</v>
      </c>
      <c r="D293" s="93">
        <v>140.83000000000001</v>
      </c>
      <c r="E293" s="93">
        <v>292.95999999999998</v>
      </c>
      <c r="F293" s="93">
        <v>557.36</v>
      </c>
      <c r="G293" s="93">
        <v>145.6</v>
      </c>
      <c r="H293" s="93">
        <v>251.98</v>
      </c>
      <c r="I293" s="93">
        <v>511.68</v>
      </c>
      <c r="J293" s="93">
        <v>130.68</v>
      </c>
      <c r="K293" s="93">
        <v>379.6</v>
      </c>
      <c r="L293" s="93">
        <v>570.04999999999995</v>
      </c>
      <c r="M293" s="93">
        <v>194.24</v>
      </c>
      <c r="N293" s="93">
        <v>358.43</v>
      </c>
      <c r="O293" s="93">
        <v>554.25</v>
      </c>
      <c r="P293" s="93">
        <v>178.56</v>
      </c>
      <c r="Q293" s="93">
        <v>315.05</v>
      </c>
      <c r="R293" s="93">
        <v>505.86</v>
      </c>
      <c r="S293" s="93">
        <v>157.78</v>
      </c>
      <c r="T293" s="93">
        <v>103.13</v>
      </c>
      <c r="U293" s="93">
        <v>127.31</v>
      </c>
      <c r="V293" s="93">
        <v>53.97</v>
      </c>
      <c r="W293" s="93">
        <v>118.63</v>
      </c>
      <c r="X293" s="93">
        <v>130.19999999999999</v>
      </c>
      <c r="Y293" s="93">
        <v>74.150000000000006</v>
      </c>
      <c r="Z293" s="93">
        <v>828.2</v>
      </c>
      <c r="AA293" s="93">
        <v>926.53</v>
      </c>
      <c r="AB293" s="93">
        <v>702.41</v>
      </c>
    </row>
    <row r="294" spans="1:28" s="18" customFormat="1">
      <c r="A294" s="93">
        <v>200402</v>
      </c>
      <c r="B294" s="93">
        <v>303.47000000000003</v>
      </c>
      <c r="C294" s="93">
        <v>587.54999999999995</v>
      </c>
      <c r="D294" s="93">
        <v>142.61000000000001</v>
      </c>
      <c r="E294" s="93">
        <v>301.33999999999997</v>
      </c>
      <c r="F294" s="93">
        <v>582.25</v>
      </c>
      <c r="G294" s="93">
        <v>147.57</v>
      </c>
      <c r="H294" s="93">
        <v>258.76</v>
      </c>
      <c r="I294" s="93">
        <v>534.19000000000005</v>
      </c>
      <c r="J294" s="93">
        <v>132.31</v>
      </c>
      <c r="K294" s="93">
        <v>391.34</v>
      </c>
      <c r="L294" s="93">
        <v>595.99</v>
      </c>
      <c r="M294" s="93">
        <v>197.2</v>
      </c>
      <c r="N294" s="93">
        <v>369.85</v>
      </c>
      <c r="O294" s="93">
        <v>579.85</v>
      </c>
      <c r="P294" s="93">
        <v>180.87</v>
      </c>
      <c r="Q294" s="93">
        <v>325.77</v>
      </c>
      <c r="R294" s="93">
        <v>529.85</v>
      </c>
      <c r="S294" s="93">
        <v>158.47</v>
      </c>
      <c r="T294" s="93">
        <v>106.61</v>
      </c>
      <c r="U294" s="93">
        <v>133.53</v>
      </c>
      <c r="V294" s="93">
        <v>54.16</v>
      </c>
      <c r="W294" s="93">
        <v>122.73</v>
      </c>
      <c r="X294" s="93">
        <v>136</v>
      </c>
      <c r="Y294" s="93">
        <v>74.64</v>
      </c>
      <c r="Z294" s="93">
        <v>852.55</v>
      </c>
      <c r="AA294" s="93">
        <v>968.68</v>
      </c>
      <c r="AB294" s="93">
        <v>711.41</v>
      </c>
    </row>
    <row r="295" spans="1:28" s="18" customFormat="1">
      <c r="A295" s="93">
        <v>200403</v>
      </c>
      <c r="B295" s="93">
        <v>331.89</v>
      </c>
      <c r="C295" s="93">
        <v>651.53</v>
      </c>
      <c r="D295" s="93">
        <v>153.59</v>
      </c>
      <c r="E295" s="93">
        <v>327.10000000000002</v>
      </c>
      <c r="F295" s="93">
        <v>642.36</v>
      </c>
      <c r="G295" s="93">
        <v>157.66</v>
      </c>
      <c r="H295" s="93">
        <v>278.92</v>
      </c>
      <c r="I295" s="93">
        <v>590.24</v>
      </c>
      <c r="J295" s="93">
        <v>139.5</v>
      </c>
      <c r="K295" s="93">
        <v>428.93</v>
      </c>
      <c r="L295" s="93">
        <v>656.28</v>
      </c>
      <c r="M295" s="93">
        <v>215.02</v>
      </c>
      <c r="N295" s="93">
        <v>410.16</v>
      </c>
      <c r="O295" s="93">
        <v>644.80999999999995</v>
      </c>
      <c r="P295" s="93">
        <v>199.83</v>
      </c>
      <c r="Q295" s="93">
        <v>371.19</v>
      </c>
      <c r="R295" s="93">
        <v>599.41</v>
      </c>
      <c r="S295" s="93">
        <v>183.53</v>
      </c>
      <c r="T295" s="93">
        <v>120.68</v>
      </c>
      <c r="U295" s="93">
        <v>150.22</v>
      </c>
      <c r="V295" s="93">
        <v>62.1</v>
      </c>
      <c r="W295" s="93">
        <v>141.80000000000001</v>
      </c>
      <c r="X295" s="93">
        <v>155.53</v>
      </c>
      <c r="Y295" s="93">
        <v>88.8</v>
      </c>
      <c r="Z295" s="93">
        <v>930.5</v>
      </c>
      <c r="AA295" s="93">
        <v>1072.49</v>
      </c>
      <c r="AB295" s="93">
        <v>764.53</v>
      </c>
    </row>
    <row r="296" spans="1:28" s="18" customFormat="1">
      <c r="A296" s="93">
        <v>200404</v>
      </c>
      <c r="B296" s="93">
        <v>335.02</v>
      </c>
      <c r="C296" s="93">
        <v>657.03</v>
      </c>
      <c r="D296" s="93">
        <v>155.21</v>
      </c>
      <c r="E296" s="93">
        <v>328.38</v>
      </c>
      <c r="F296" s="93">
        <v>643.82000000000005</v>
      </c>
      <c r="G296" s="93">
        <v>158.54</v>
      </c>
      <c r="H296" s="93">
        <v>281.41000000000003</v>
      </c>
      <c r="I296" s="93">
        <v>595.74</v>
      </c>
      <c r="J296" s="93">
        <v>140.69</v>
      </c>
      <c r="K296" s="93">
        <v>427.67</v>
      </c>
      <c r="L296" s="93">
        <v>652.04999999999995</v>
      </c>
      <c r="M296" s="93">
        <v>215.24</v>
      </c>
      <c r="N296" s="93">
        <v>414.22</v>
      </c>
      <c r="O296" s="93">
        <v>649.80999999999995</v>
      </c>
      <c r="P296" s="93">
        <v>202.4</v>
      </c>
      <c r="Q296" s="93">
        <v>385.61</v>
      </c>
      <c r="R296" s="93">
        <v>618.71</v>
      </c>
      <c r="S296" s="93">
        <v>193.4</v>
      </c>
      <c r="T296" s="93">
        <v>124.03</v>
      </c>
      <c r="U296" s="93">
        <v>153.71</v>
      </c>
      <c r="V296" s="93">
        <v>64.400000000000006</v>
      </c>
      <c r="W296" s="93">
        <v>150.61000000000001</v>
      </c>
      <c r="X296" s="93">
        <v>163.22</v>
      </c>
      <c r="Y296" s="93">
        <v>97.41</v>
      </c>
      <c r="Z296" s="93">
        <v>937.64</v>
      </c>
      <c r="AA296" s="93">
        <v>1079.58</v>
      </c>
      <c r="AB296" s="93">
        <v>771.28</v>
      </c>
    </row>
    <row r="297" spans="1:28" s="18" customFormat="1">
      <c r="A297" s="93">
        <v>200405</v>
      </c>
      <c r="B297" s="93">
        <v>322.33999999999997</v>
      </c>
      <c r="C297" s="93">
        <v>637.16</v>
      </c>
      <c r="D297" s="93">
        <v>148.01</v>
      </c>
      <c r="E297" s="93">
        <v>316.76</v>
      </c>
      <c r="F297" s="93">
        <v>625.91999999999996</v>
      </c>
      <c r="G297" s="93">
        <v>151.72999999999999</v>
      </c>
      <c r="H297" s="93">
        <v>269.81</v>
      </c>
      <c r="I297" s="93">
        <v>572.66</v>
      </c>
      <c r="J297" s="93">
        <v>134.58000000000001</v>
      </c>
      <c r="K297" s="93">
        <v>415.98</v>
      </c>
      <c r="L297" s="93">
        <v>642.88</v>
      </c>
      <c r="M297" s="93">
        <v>206.18</v>
      </c>
      <c r="N297" s="93">
        <v>399.86</v>
      </c>
      <c r="O297" s="93">
        <v>634.49</v>
      </c>
      <c r="P297" s="93">
        <v>192.31</v>
      </c>
      <c r="Q297" s="93">
        <v>366.12</v>
      </c>
      <c r="R297" s="93">
        <v>594.38</v>
      </c>
      <c r="S297" s="93">
        <v>178.88</v>
      </c>
      <c r="T297" s="93">
        <v>118.59</v>
      </c>
      <c r="U297" s="93">
        <v>148.71</v>
      </c>
      <c r="V297" s="93">
        <v>60.1</v>
      </c>
      <c r="W297" s="93">
        <v>140.96</v>
      </c>
      <c r="X297" s="93">
        <v>154.72</v>
      </c>
      <c r="Y297" s="93">
        <v>88.12</v>
      </c>
      <c r="Z297" s="93">
        <v>903.42</v>
      </c>
      <c r="AA297" s="93">
        <v>1048.55</v>
      </c>
      <c r="AB297" s="93">
        <v>736.6</v>
      </c>
    </row>
    <row r="298" spans="1:28" s="18" customFormat="1">
      <c r="A298" s="93">
        <v>200406</v>
      </c>
      <c r="B298" s="93">
        <v>337.46</v>
      </c>
      <c r="C298" s="93">
        <v>671.01</v>
      </c>
      <c r="D298" s="93">
        <v>153.9</v>
      </c>
      <c r="E298" s="93">
        <v>329.47</v>
      </c>
      <c r="F298" s="93">
        <v>655.55</v>
      </c>
      <c r="G298" s="93">
        <v>156.71</v>
      </c>
      <c r="H298" s="93">
        <v>278.35000000000002</v>
      </c>
      <c r="I298" s="93">
        <v>597.28</v>
      </c>
      <c r="J298" s="93">
        <v>137.43</v>
      </c>
      <c r="K298" s="93">
        <v>437.44</v>
      </c>
      <c r="L298" s="93">
        <v>676.71</v>
      </c>
      <c r="M298" s="93">
        <v>216.58</v>
      </c>
      <c r="N298" s="93">
        <v>424.32</v>
      </c>
      <c r="O298" s="93">
        <v>673.12</v>
      </c>
      <c r="P298" s="93">
        <v>204.16</v>
      </c>
      <c r="Q298" s="93">
        <v>396.33</v>
      </c>
      <c r="R298" s="93">
        <v>638.99</v>
      </c>
      <c r="S298" s="93">
        <v>196.68</v>
      </c>
      <c r="T298" s="93">
        <v>128.27000000000001</v>
      </c>
      <c r="U298" s="93">
        <v>159.81</v>
      </c>
      <c r="V298" s="93">
        <v>65.89</v>
      </c>
      <c r="W298" s="93">
        <v>152.85</v>
      </c>
      <c r="X298" s="93">
        <v>166.46</v>
      </c>
      <c r="Y298" s="93">
        <v>97.58</v>
      </c>
      <c r="Z298" s="93">
        <v>944.68</v>
      </c>
      <c r="AA298" s="93">
        <v>1103.51</v>
      </c>
      <c r="AB298" s="93">
        <v>764.72</v>
      </c>
    </row>
    <row r="299" spans="1:28" s="18" customFormat="1">
      <c r="A299" s="93">
        <v>200407</v>
      </c>
      <c r="B299" s="93">
        <v>323.23</v>
      </c>
      <c r="C299" s="93">
        <v>648.26</v>
      </c>
      <c r="D299" s="93">
        <v>145.94</v>
      </c>
      <c r="E299" s="93">
        <v>316.20999999999998</v>
      </c>
      <c r="F299" s="93">
        <v>633.87</v>
      </c>
      <c r="G299" s="93">
        <v>149.26</v>
      </c>
      <c r="H299" s="93">
        <v>269.27999999999997</v>
      </c>
      <c r="I299" s="93">
        <v>581.36</v>
      </c>
      <c r="J299" s="93">
        <v>132.19</v>
      </c>
      <c r="K299" s="93">
        <v>415.41</v>
      </c>
      <c r="L299" s="93">
        <v>649.12</v>
      </c>
      <c r="M299" s="93">
        <v>203.28</v>
      </c>
      <c r="N299" s="93">
        <v>402.74</v>
      </c>
      <c r="O299" s="93">
        <v>646.63</v>
      </c>
      <c r="P299" s="93">
        <v>190.49</v>
      </c>
      <c r="Q299" s="93">
        <v>375.77</v>
      </c>
      <c r="R299" s="93">
        <v>615.37</v>
      </c>
      <c r="S299" s="93">
        <v>179.97</v>
      </c>
      <c r="T299" s="93">
        <v>121.51</v>
      </c>
      <c r="U299" s="93">
        <v>153.79</v>
      </c>
      <c r="V299" s="93">
        <v>60.4</v>
      </c>
      <c r="W299" s="93">
        <v>145.16999999999999</v>
      </c>
      <c r="X299" s="93">
        <v>160.53</v>
      </c>
      <c r="Y299" s="93">
        <v>88.89</v>
      </c>
      <c r="Z299" s="93">
        <v>905.17</v>
      </c>
      <c r="AA299" s="93">
        <v>1066.04</v>
      </c>
      <c r="AB299" s="93">
        <v>725.94</v>
      </c>
    </row>
    <row r="300" spans="1:28" s="18" customFormat="1">
      <c r="A300" s="93">
        <v>200408</v>
      </c>
      <c r="B300" s="93">
        <v>319.45</v>
      </c>
      <c r="C300" s="93">
        <v>638.41999999999996</v>
      </c>
      <c r="D300" s="93">
        <v>144.84</v>
      </c>
      <c r="E300" s="93">
        <v>312.45999999999998</v>
      </c>
      <c r="F300" s="93">
        <v>623.74</v>
      </c>
      <c r="G300" s="93">
        <v>148.12</v>
      </c>
      <c r="H300" s="93">
        <v>265.42</v>
      </c>
      <c r="I300" s="93">
        <v>570.6</v>
      </c>
      <c r="J300" s="93">
        <v>130.82</v>
      </c>
      <c r="K300" s="93">
        <v>411.84</v>
      </c>
      <c r="L300" s="93">
        <v>640.74</v>
      </c>
      <c r="M300" s="93">
        <v>202.57</v>
      </c>
      <c r="N300" s="93">
        <v>399.02</v>
      </c>
      <c r="O300" s="93">
        <v>638.46</v>
      </c>
      <c r="P300" s="93">
        <v>189.66</v>
      </c>
      <c r="Q300" s="93">
        <v>371.78</v>
      </c>
      <c r="R300" s="93">
        <v>607.9</v>
      </c>
      <c r="S300" s="93">
        <v>178.7</v>
      </c>
      <c r="T300" s="93">
        <v>119.87</v>
      </c>
      <c r="U300" s="93">
        <v>151.5</v>
      </c>
      <c r="V300" s="93">
        <v>59.76</v>
      </c>
      <c r="W300" s="93">
        <v>144.5</v>
      </c>
      <c r="X300" s="93">
        <v>159.41999999999999</v>
      </c>
      <c r="Y300" s="93">
        <v>89.05</v>
      </c>
      <c r="Z300" s="93">
        <v>894.29</v>
      </c>
      <c r="AA300" s="93">
        <v>1049.32</v>
      </c>
      <c r="AB300" s="93">
        <v>720.27</v>
      </c>
    </row>
    <row r="301" spans="1:28" s="18" customFormat="1">
      <c r="A301" s="93">
        <v>200409</v>
      </c>
      <c r="B301" s="93">
        <v>312.83999999999997</v>
      </c>
      <c r="C301" s="93">
        <v>623.98</v>
      </c>
      <c r="D301" s="93">
        <v>142.16999999999999</v>
      </c>
      <c r="E301" s="93">
        <v>306.29000000000002</v>
      </c>
      <c r="F301" s="93">
        <v>608.57000000000005</v>
      </c>
      <c r="G301" s="93">
        <v>145.91</v>
      </c>
      <c r="H301" s="93">
        <v>259.43</v>
      </c>
      <c r="I301" s="93">
        <v>552.57000000000005</v>
      </c>
      <c r="J301" s="93">
        <v>128.97</v>
      </c>
      <c r="K301" s="93">
        <v>405.3</v>
      </c>
      <c r="L301" s="93">
        <v>630.74</v>
      </c>
      <c r="M301" s="93">
        <v>199.28</v>
      </c>
      <c r="N301" s="93">
        <v>391.47</v>
      </c>
      <c r="O301" s="93">
        <v>628.33000000000004</v>
      </c>
      <c r="P301" s="93">
        <v>185.24</v>
      </c>
      <c r="Q301" s="93">
        <v>362.27</v>
      </c>
      <c r="R301" s="93">
        <v>597.98</v>
      </c>
      <c r="S301" s="93">
        <v>170.33</v>
      </c>
      <c r="T301" s="93">
        <v>116.56</v>
      </c>
      <c r="U301" s="93">
        <v>148.97</v>
      </c>
      <c r="V301" s="93">
        <v>56.73</v>
      </c>
      <c r="W301" s="93">
        <v>141.43</v>
      </c>
      <c r="X301" s="93">
        <v>156.94</v>
      </c>
      <c r="Y301" s="93">
        <v>85.76</v>
      </c>
      <c r="Z301" s="93">
        <v>875.94</v>
      </c>
      <c r="AA301" s="93">
        <v>1025.3800000000001</v>
      </c>
      <c r="AB301" s="93">
        <v>707.37</v>
      </c>
    </row>
    <row r="302" spans="1:28" s="18" customFormat="1">
      <c r="A302" s="93">
        <v>200410</v>
      </c>
      <c r="B302" s="93">
        <v>308.33</v>
      </c>
      <c r="C302" s="93">
        <v>616.05999999999995</v>
      </c>
      <c r="D302" s="93">
        <v>139.83000000000001</v>
      </c>
      <c r="E302" s="93">
        <v>302.47000000000003</v>
      </c>
      <c r="F302" s="93">
        <v>602.63</v>
      </c>
      <c r="G302" s="93">
        <v>143.68</v>
      </c>
      <c r="H302" s="93">
        <v>256.83</v>
      </c>
      <c r="I302" s="93">
        <v>550.59</v>
      </c>
      <c r="J302" s="93">
        <v>126.92</v>
      </c>
      <c r="K302" s="93">
        <v>398.91</v>
      </c>
      <c r="L302" s="93">
        <v>620.01</v>
      </c>
      <c r="M302" s="93">
        <v>196.44</v>
      </c>
      <c r="N302" s="93">
        <v>384.23</v>
      </c>
      <c r="O302" s="93">
        <v>616.13</v>
      </c>
      <c r="P302" s="93">
        <v>182.07</v>
      </c>
      <c r="Q302" s="93">
        <v>353.38</v>
      </c>
      <c r="R302" s="93">
        <v>583.94000000000005</v>
      </c>
      <c r="S302" s="93">
        <v>165.72</v>
      </c>
      <c r="T302" s="93">
        <v>113.31</v>
      </c>
      <c r="U302" s="93">
        <v>144.80000000000001</v>
      </c>
      <c r="V302" s="93">
        <v>55.17</v>
      </c>
      <c r="W302" s="93">
        <v>138.91999999999999</v>
      </c>
      <c r="X302" s="93">
        <v>154.59</v>
      </c>
      <c r="Y302" s="93">
        <v>83.54</v>
      </c>
      <c r="Z302" s="93">
        <v>863.31</v>
      </c>
      <c r="AA302" s="93">
        <v>1012.21</v>
      </c>
      <c r="AB302" s="93">
        <v>695.9</v>
      </c>
    </row>
    <row r="303" spans="1:28" s="18" customFormat="1">
      <c r="A303" s="93">
        <v>200411</v>
      </c>
      <c r="B303" s="93">
        <v>312.77999999999997</v>
      </c>
      <c r="C303" s="93">
        <v>626.87</v>
      </c>
      <c r="D303" s="93">
        <v>141.34</v>
      </c>
      <c r="E303" s="93">
        <v>307.2</v>
      </c>
      <c r="F303" s="93">
        <v>615.16999999999996</v>
      </c>
      <c r="G303" s="93">
        <v>145.16</v>
      </c>
      <c r="H303" s="93">
        <v>259.31</v>
      </c>
      <c r="I303" s="93">
        <v>558.87</v>
      </c>
      <c r="J303" s="93">
        <v>127.51</v>
      </c>
      <c r="K303" s="93">
        <v>408.3</v>
      </c>
      <c r="L303" s="93">
        <v>637.19000000000005</v>
      </c>
      <c r="M303" s="93">
        <v>200.11</v>
      </c>
      <c r="N303" s="93">
        <v>391.48</v>
      </c>
      <c r="O303" s="93">
        <v>628.1</v>
      </c>
      <c r="P303" s="93">
        <v>185.35</v>
      </c>
      <c r="Q303" s="93">
        <v>356.34</v>
      </c>
      <c r="R303" s="93">
        <v>587.07000000000005</v>
      </c>
      <c r="S303" s="93">
        <v>168.32</v>
      </c>
      <c r="T303" s="93">
        <v>114.53</v>
      </c>
      <c r="U303" s="93">
        <v>146.02000000000001</v>
      </c>
      <c r="V303" s="93">
        <v>56.05</v>
      </c>
      <c r="W303" s="93">
        <v>139.4</v>
      </c>
      <c r="X303" s="93">
        <v>154.53</v>
      </c>
      <c r="Y303" s="93">
        <v>84.75</v>
      </c>
      <c r="Z303" s="93">
        <v>876.17</v>
      </c>
      <c r="AA303" s="93">
        <v>1030.9000000000001</v>
      </c>
      <c r="AB303" s="93">
        <v>703.44</v>
      </c>
    </row>
    <row r="304" spans="1:28" s="18" customFormat="1">
      <c r="A304" s="93">
        <v>200412</v>
      </c>
      <c r="B304" s="93">
        <v>327.55</v>
      </c>
      <c r="C304" s="93">
        <v>657.04</v>
      </c>
      <c r="D304" s="93">
        <v>147.87</v>
      </c>
      <c r="E304" s="93">
        <v>321.76</v>
      </c>
      <c r="F304" s="93">
        <v>644.13</v>
      </c>
      <c r="G304" s="93">
        <v>152.08000000000001</v>
      </c>
      <c r="H304" s="93">
        <v>272.61</v>
      </c>
      <c r="I304" s="93">
        <v>587.58000000000004</v>
      </c>
      <c r="J304" s="93">
        <v>134.03</v>
      </c>
      <c r="K304" s="93">
        <v>425.34</v>
      </c>
      <c r="L304" s="93">
        <v>663.47</v>
      </c>
      <c r="M304" s="93">
        <v>208.56</v>
      </c>
      <c r="N304" s="93">
        <v>408.29</v>
      </c>
      <c r="O304" s="93">
        <v>656.48</v>
      </c>
      <c r="P304" s="93">
        <v>192.78</v>
      </c>
      <c r="Q304" s="93">
        <v>372.73</v>
      </c>
      <c r="R304" s="93">
        <v>618.17999999999995</v>
      </c>
      <c r="S304" s="93">
        <v>173.86</v>
      </c>
      <c r="T304" s="93">
        <v>119.92</v>
      </c>
      <c r="U304" s="93">
        <v>154.04</v>
      </c>
      <c r="V304" s="93">
        <v>57.91</v>
      </c>
      <c r="W304" s="93">
        <v>145.54</v>
      </c>
      <c r="X304" s="93">
        <v>162.19</v>
      </c>
      <c r="Y304" s="93">
        <v>87.51</v>
      </c>
      <c r="Z304" s="93">
        <v>917.76</v>
      </c>
      <c r="AA304" s="93">
        <v>1080.73</v>
      </c>
      <c r="AB304" s="93">
        <v>736.19</v>
      </c>
    </row>
    <row r="305" spans="1:28" s="18" customFormat="1">
      <c r="A305" s="93">
        <v>200501</v>
      </c>
      <c r="B305" s="93">
        <v>326.12</v>
      </c>
      <c r="C305" s="93">
        <v>655.45</v>
      </c>
      <c r="D305" s="93">
        <v>146.91999999999999</v>
      </c>
      <c r="E305" s="93">
        <v>317.70999999999998</v>
      </c>
      <c r="F305" s="93">
        <v>636.48</v>
      </c>
      <c r="G305" s="93">
        <v>150.06</v>
      </c>
      <c r="H305" s="93">
        <v>264.42</v>
      </c>
      <c r="I305" s="93">
        <v>568.74</v>
      </c>
      <c r="J305" s="93">
        <v>130.26</v>
      </c>
      <c r="K305" s="93">
        <v>430.98</v>
      </c>
      <c r="L305" s="93">
        <v>674</v>
      </c>
      <c r="M305" s="93">
        <v>210.74</v>
      </c>
      <c r="N305" s="93">
        <v>417.56</v>
      </c>
      <c r="O305" s="93">
        <v>672.57</v>
      </c>
      <c r="P305" s="93">
        <v>196.72</v>
      </c>
      <c r="Q305" s="93">
        <v>389.82</v>
      </c>
      <c r="R305" s="93">
        <v>643.67999999999995</v>
      </c>
      <c r="S305" s="93">
        <v>183.34</v>
      </c>
      <c r="T305" s="93">
        <v>124.47</v>
      </c>
      <c r="U305" s="93">
        <v>159.34</v>
      </c>
      <c r="V305" s="93">
        <v>60.48</v>
      </c>
      <c r="W305" s="93">
        <v>154.36000000000001</v>
      </c>
      <c r="X305" s="93">
        <v>170.85</v>
      </c>
      <c r="Y305" s="93">
        <v>94.16</v>
      </c>
      <c r="Z305" s="93">
        <v>911.52</v>
      </c>
      <c r="AA305" s="93">
        <v>1075.3800000000001</v>
      </c>
      <c r="AB305" s="93">
        <v>729.74</v>
      </c>
    </row>
    <row r="306" spans="1:28" s="18" customFormat="1">
      <c r="A306" s="93">
        <v>200502</v>
      </c>
      <c r="B306" s="93">
        <v>335.45</v>
      </c>
      <c r="C306" s="93">
        <v>677.43</v>
      </c>
      <c r="D306" s="93">
        <v>150.34</v>
      </c>
      <c r="E306" s="93">
        <v>326.64999999999998</v>
      </c>
      <c r="F306" s="93">
        <v>656.93</v>
      </c>
      <c r="G306" s="93">
        <v>153.69</v>
      </c>
      <c r="H306" s="93">
        <v>272.42</v>
      </c>
      <c r="I306" s="93">
        <v>587.09</v>
      </c>
      <c r="J306" s="93">
        <v>133.94999999999999</v>
      </c>
      <c r="K306" s="93">
        <v>441.83</v>
      </c>
      <c r="L306" s="93">
        <v>695.52</v>
      </c>
      <c r="M306" s="93">
        <v>214.5</v>
      </c>
      <c r="N306" s="93">
        <v>428.84</v>
      </c>
      <c r="O306" s="93">
        <v>695.84</v>
      </c>
      <c r="P306" s="93">
        <v>200.13</v>
      </c>
      <c r="Q306" s="93">
        <v>402.06</v>
      </c>
      <c r="R306" s="93">
        <v>669.22</v>
      </c>
      <c r="S306" s="93">
        <v>186.24</v>
      </c>
      <c r="T306" s="93">
        <v>127.76</v>
      </c>
      <c r="U306" s="93">
        <v>165.01</v>
      </c>
      <c r="V306" s="93">
        <v>61.08</v>
      </c>
      <c r="W306" s="93">
        <v>160.63</v>
      </c>
      <c r="X306" s="93">
        <v>178.85</v>
      </c>
      <c r="Y306" s="93">
        <v>96.75</v>
      </c>
      <c r="Z306" s="93">
        <v>937.13</v>
      </c>
      <c r="AA306" s="93">
        <v>1110.69</v>
      </c>
      <c r="AB306" s="93">
        <v>746.55</v>
      </c>
    </row>
    <row r="307" spans="1:28" s="18" customFormat="1">
      <c r="A307" s="93">
        <v>200503</v>
      </c>
      <c r="B307" s="93">
        <v>339</v>
      </c>
      <c r="C307" s="93">
        <v>690.88</v>
      </c>
      <c r="D307" s="93">
        <v>150.4</v>
      </c>
      <c r="E307" s="93">
        <v>329</v>
      </c>
      <c r="F307" s="93">
        <v>666.88</v>
      </c>
      <c r="G307" s="93">
        <v>153.57</v>
      </c>
      <c r="H307" s="93">
        <v>273.24</v>
      </c>
      <c r="I307" s="93">
        <v>593.42999999999995</v>
      </c>
      <c r="J307" s="93">
        <v>133.38999999999999</v>
      </c>
      <c r="K307" s="93">
        <v>447.6</v>
      </c>
      <c r="L307" s="93">
        <v>709.96</v>
      </c>
      <c r="M307" s="93">
        <v>215.46</v>
      </c>
      <c r="N307" s="93">
        <v>436.59</v>
      </c>
      <c r="O307" s="93">
        <v>715</v>
      </c>
      <c r="P307" s="93">
        <v>201.29</v>
      </c>
      <c r="Q307" s="93">
        <v>414.2</v>
      </c>
      <c r="R307" s="93">
        <v>696.37</v>
      </c>
      <c r="S307" s="93">
        <v>188.15</v>
      </c>
      <c r="T307" s="93">
        <v>131.51</v>
      </c>
      <c r="U307" s="93">
        <v>171.79</v>
      </c>
      <c r="V307" s="93">
        <v>61.57</v>
      </c>
      <c r="W307" s="93">
        <v>165.72</v>
      </c>
      <c r="X307" s="93">
        <v>185.94</v>
      </c>
      <c r="Y307" s="93">
        <v>98.19</v>
      </c>
      <c r="Z307" s="93">
        <v>946.16</v>
      </c>
      <c r="AA307" s="93">
        <v>1131.4100000000001</v>
      </c>
      <c r="AB307" s="93">
        <v>746.49</v>
      </c>
    </row>
    <row r="308" spans="1:28" s="18" customFormat="1">
      <c r="A308" s="93">
        <v>200504</v>
      </c>
      <c r="B308" s="93">
        <v>324.70999999999998</v>
      </c>
      <c r="C308" s="93">
        <v>661.72</v>
      </c>
      <c r="D308" s="93">
        <v>144.07</v>
      </c>
      <c r="E308" s="93">
        <v>314.27999999999997</v>
      </c>
      <c r="F308" s="93">
        <v>636.87</v>
      </c>
      <c r="G308" s="93">
        <v>146.74</v>
      </c>
      <c r="H308" s="93">
        <v>261.55</v>
      </c>
      <c r="I308" s="93">
        <v>567.41</v>
      </c>
      <c r="J308" s="93">
        <v>127.82</v>
      </c>
      <c r="K308" s="93">
        <v>426.34</v>
      </c>
      <c r="L308" s="93">
        <v>676.95</v>
      </c>
      <c r="M308" s="93">
        <v>204.98</v>
      </c>
      <c r="N308" s="93">
        <v>418.44</v>
      </c>
      <c r="O308" s="93">
        <v>685.78</v>
      </c>
      <c r="P308" s="93">
        <v>192.74</v>
      </c>
      <c r="Q308" s="93">
        <v>402.74</v>
      </c>
      <c r="R308" s="93">
        <v>675.27</v>
      </c>
      <c r="S308" s="93">
        <v>183.92</v>
      </c>
      <c r="T308" s="93">
        <v>127.33</v>
      </c>
      <c r="U308" s="93">
        <v>165.93</v>
      </c>
      <c r="V308" s="93">
        <v>59.88</v>
      </c>
      <c r="W308" s="93">
        <v>162.37</v>
      </c>
      <c r="X308" s="93">
        <v>181.53</v>
      </c>
      <c r="Y308" s="93">
        <v>96.94</v>
      </c>
      <c r="Z308" s="93">
        <v>905.43</v>
      </c>
      <c r="AA308" s="93">
        <v>1082.71</v>
      </c>
      <c r="AB308" s="93">
        <v>714.34</v>
      </c>
    </row>
    <row r="309" spans="1:28" s="18" customFormat="1">
      <c r="A309" s="93">
        <v>200505</v>
      </c>
      <c r="B309" s="93">
        <v>329.62</v>
      </c>
      <c r="C309" s="93">
        <v>671.53</v>
      </c>
      <c r="D309" s="93">
        <v>146.29</v>
      </c>
      <c r="E309" s="93">
        <v>319.99</v>
      </c>
      <c r="F309" s="93">
        <v>648.13</v>
      </c>
      <c r="G309" s="93">
        <v>149.49</v>
      </c>
      <c r="H309" s="93">
        <v>268.07</v>
      </c>
      <c r="I309" s="93">
        <v>579.9</v>
      </c>
      <c r="J309" s="93">
        <v>131.34</v>
      </c>
      <c r="K309" s="93">
        <v>430.05</v>
      </c>
      <c r="L309" s="93">
        <v>685.18</v>
      </c>
      <c r="M309" s="93">
        <v>205.96</v>
      </c>
      <c r="N309" s="93">
        <v>420.75</v>
      </c>
      <c r="O309" s="93">
        <v>691.87</v>
      </c>
      <c r="P309" s="93">
        <v>192.93</v>
      </c>
      <c r="Q309" s="93">
        <v>402</v>
      </c>
      <c r="R309" s="93">
        <v>677.19</v>
      </c>
      <c r="S309" s="93">
        <v>181.89</v>
      </c>
      <c r="T309" s="93">
        <v>127.4</v>
      </c>
      <c r="U309" s="93">
        <v>167.28</v>
      </c>
      <c r="V309" s="93">
        <v>59.07</v>
      </c>
      <c r="W309" s="93">
        <v>161.37</v>
      </c>
      <c r="X309" s="93">
        <v>180.4</v>
      </c>
      <c r="Y309" s="93">
        <v>96.36</v>
      </c>
      <c r="Z309" s="93">
        <v>920.08</v>
      </c>
      <c r="AA309" s="93">
        <v>1100.21</v>
      </c>
      <c r="AB309" s="93">
        <v>725.92</v>
      </c>
    </row>
    <row r="310" spans="1:28" s="18" customFormat="1">
      <c r="A310" s="93">
        <v>200506</v>
      </c>
      <c r="B310" s="93">
        <v>339.34</v>
      </c>
      <c r="C310" s="93">
        <v>691.43</v>
      </c>
      <c r="D310" s="93">
        <v>150.58000000000001</v>
      </c>
      <c r="E310" s="93">
        <v>328.73</v>
      </c>
      <c r="F310" s="93">
        <v>666.03</v>
      </c>
      <c r="G310" s="93">
        <v>153.52000000000001</v>
      </c>
      <c r="H310" s="93">
        <v>274.25</v>
      </c>
      <c r="I310" s="93">
        <v>595.66999999999996</v>
      </c>
      <c r="J310" s="93">
        <v>133.86000000000001</v>
      </c>
      <c r="K310" s="93">
        <v>444.41</v>
      </c>
      <c r="L310" s="93">
        <v>704.5</v>
      </c>
      <c r="M310" s="93">
        <v>214.07</v>
      </c>
      <c r="N310" s="93">
        <v>435.87</v>
      </c>
      <c r="O310" s="93">
        <v>713.8</v>
      </c>
      <c r="P310" s="93">
        <v>200.96</v>
      </c>
      <c r="Q310" s="93">
        <v>418.81</v>
      </c>
      <c r="R310" s="93">
        <v>703.08</v>
      </c>
      <c r="S310" s="93">
        <v>190.81</v>
      </c>
      <c r="T310" s="93">
        <v>132.52000000000001</v>
      </c>
      <c r="U310" s="93">
        <v>173.41</v>
      </c>
      <c r="V310" s="93">
        <v>61.84</v>
      </c>
      <c r="W310" s="93">
        <v>168.6</v>
      </c>
      <c r="X310" s="93">
        <v>187.81</v>
      </c>
      <c r="Y310" s="93">
        <v>101.46</v>
      </c>
      <c r="Z310" s="93">
        <v>946.79</v>
      </c>
      <c r="AA310" s="93">
        <v>1132.56</v>
      </c>
      <c r="AB310" s="93">
        <v>746.69</v>
      </c>
    </row>
    <row r="311" spans="1:28" s="18" customFormat="1">
      <c r="A311" s="93">
        <v>200507</v>
      </c>
      <c r="B311" s="93">
        <v>346.94</v>
      </c>
      <c r="C311" s="93">
        <v>706.21</v>
      </c>
      <c r="D311" s="93">
        <v>154.13</v>
      </c>
      <c r="E311" s="93">
        <v>335.5</v>
      </c>
      <c r="F311" s="93">
        <v>678.55</v>
      </c>
      <c r="G311" s="93">
        <v>156.97</v>
      </c>
      <c r="H311" s="93">
        <v>280.05</v>
      </c>
      <c r="I311" s="93">
        <v>605.5</v>
      </c>
      <c r="J311" s="93">
        <v>137.28</v>
      </c>
      <c r="K311" s="93">
        <v>453.24</v>
      </c>
      <c r="L311" s="93">
        <v>719.82</v>
      </c>
      <c r="M311" s="93">
        <v>217.86</v>
      </c>
      <c r="N311" s="93">
        <v>446.19</v>
      </c>
      <c r="O311" s="93">
        <v>731.99</v>
      </c>
      <c r="P311" s="93">
        <v>205.24</v>
      </c>
      <c r="Q311" s="93">
        <v>432.43</v>
      </c>
      <c r="R311" s="93">
        <v>725.82</v>
      </c>
      <c r="S311" s="93">
        <v>197.08</v>
      </c>
      <c r="T311" s="93">
        <v>136.87</v>
      </c>
      <c r="U311" s="93">
        <v>179.65</v>
      </c>
      <c r="V311" s="93">
        <v>63.5</v>
      </c>
      <c r="W311" s="93">
        <v>174</v>
      </c>
      <c r="X311" s="93">
        <v>192.7</v>
      </c>
      <c r="Y311" s="93">
        <v>106</v>
      </c>
      <c r="Z311" s="93">
        <v>967.69</v>
      </c>
      <c r="AA311" s="93">
        <v>1156.67</v>
      </c>
      <c r="AB311" s="93">
        <v>763.83</v>
      </c>
    </row>
    <row r="312" spans="1:28" s="18" customFormat="1">
      <c r="A312" s="93">
        <v>200508</v>
      </c>
      <c r="B312" s="93">
        <v>365.92</v>
      </c>
      <c r="C312" s="93">
        <v>747.12</v>
      </c>
      <c r="D312" s="93">
        <v>162.01</v>
      </c>
      <c r="E312" s="93">
        <v>355.66</v>
      </c>
      <c r="F312" s="93">
        <v>722.08</v>
      </c>
      <c r="G312" s="93">
        <v>165.76</v>
      </c>
      <c r="H312" s="93">
        <v>297.2</v>
      </c>
      <c r="I312" s="93">
        <v>647.77</v>
      </c>
      <c r="J312" s="93">
        <v>144.6</v>
      </c>
      <c r="K312" s="93">
        <v>479.71</v>
      </c>
      <c r="L312" s="93">
        <v>760.73</v>
      </c>
      <c r="M312" s="93">
        <v>230.98</v>
      </c>
      <c r="N312" s="93">
        <v>467.69</v>
      </c>
      <c r="O312" s="93">
        <v>767.12</v>
      </c>
      <c r="P312" s="93">
        <v>215.18</v>
      </c>
      <c r="Q312" s="93">
        <v>443.2</v>
      </c>
      <c r="R312" s="93">
        <v>748.93</v>
      </c>
      <c r="S312" s="93">
        <v>199.29</v>
      </c>
      <c r="T312" s="93">
        <v>141.41999999999999</v>
      </c>
      <c r="U312" s="93">
        <v>186.73</v>
      </c>
      <c r="V312" s="93">
        <v>64.87</v>
      </c>
      <c r="W312" s="93">
        <v>175.72</v>
      </c>
      <c r="X312" s="93">
        <v>196.32</v>
      </c>
      <c r="Y312" s="93">
        <v>105.08</v>
      </c>
      <c r="Z312" s="93">
        <v>1022.52</v>
      </c>
      <c r="AA312" s="93">
        <v>1226.04</v>
      </c>
      <c r="AB312" s="93">
        <v>804.33</v>
      </c>
    </row>
    <row r="313" spans="1:28" s="18" customFormat="1">
      <c r="A313" s="93">
        <v>200509</v>
      </c>
      <c r="B313" s="93">
        <v>408.98</v>
      </c>
      <c r="C313" s="93">
        <v>837.81</v>
      </c>
      <c r="D313" s="93">
        <v>180.39</v>
      </c>
      <c r="E313" s="93">
        <v>400.03</v>
      </c>
      <c r="F313" s="93">
        <v>816.22</v>
      </c>
      <c r="G313" s="93">
        <v>185.47</v>
      </c>
      <c r="H313" s="93">
        <v>335.81</v>
      </c>
      <c r="I313" s="93">
        <v>735.03</v>
      </c>
      <c r="J313" s="93">
        <v>162.72999999999999</v>
      </c>
      <c r="K313" s="93">
        <v>535.91999999999996</v>
      </c>
      <c r="L313" s="93">
        <v>855.45</v>
      </c>
      <c r="M313" s="93">
        <v>256.10000000000002</v>
      </c>
      <c r="N313" s="93">
        <v>516.91</v>
      </c>
      <c r="O313" s="93">
        <v>851.37</v>
      </c>
      <c r="P313" s="93">
        <v>236.5</v>
      </c>
      <c r="Q313" s="93">
        <v>477.45</v>
      </c>
      <c r="R313" s="93">
        <v>810.61</v>
      </c>
      <c r="S313" s="93">
        <v>212.66</v>
      </c>
      <c r="T313" s="93">
        <v>153.57</v>
      </c>
      <c r="U313" s="93">
        <v>203.05</v>
      </c>
      <c r="V313" s="93">
        <v>70.260000000000005</v>
      </c>
      <c r="W313" s="93">
        <v>186.51</v>
      </c>
      <c r="X313" s="93">
        <v>210.71</v>
      </c>
      <c r="Y313" s="93">
        <v>108.85</v>
      </c>
      <c r="Z313" s="93">
        <v>1145.3399999999999</v>
      </c>
      <c r="AA313" s="93">
        <v>1377.84</v>
      </c>
      <c r="AB313" s="93">
        <v>897.66</v>
      </c>
    </row>
    <row r="314" spans="1:28" s="18" customFormat="1">
      <c r="A314" s="93">
        <v>200510</v>
      </c>
      <c r="B314" s="93">
        <v>418.01</v>
      </c>
      <c r="C314" s="93">
        <v>863.37</v>
      </c>
      <c r="D314" s="93">
        <v>182.66</v>
      </c>
      <c r="E314" s="93">
        <v>406.51</v>
      </c>
      <c r="F314" s="93">
        <v>836.18</v>
      </c>
      <c r="G314" s="93">
        <v>186.91</v>
      </c>
      <c r="H314" s="93">
        <v>339.46</v>
      </c>
      <c r="I314" s="93">
        <v>749.05</v>
      </c>
      <c r="J314" s="93">
        <v>163.22</v>
      </c>
      <c r="K314" s="93">
        <v>548.83000000000004</v>
      </c>
      <c r="L314" s="93">
        <v>882.54</v>
      </c>
      <c r="M314" s="93">
        <v>260.05</v>
      </c>
      <c r="N314" s="93">
        <v>534.34</v>
      </c>
      <c r="O314" s="93">
        <v>885.94</v>
      </c>
      <c r="P314" s="93">
        <v>242.28</v>
      </c>
      <c r="Q314" s="93">
        <v>504.69</v>
      </c>
      <c r="R314" s="93">
        <v>857.55</v>
      </c>
      <c r="S314" s="93">
        <v>224.44</v>
      </c>
      <c r="T314" s="93">
        <v>161.97999999999999</v>
      </c>
      <c r="U314" s="93">
        <v>214.8</v>
      </c>
      <c r="V314" s="93">
        <v>73.680000000000007</v>
      </c>
      <c r="W314" s="93">
        <v>197.96</v>
      </c>
      <c r="X314" s="93">
        <v>222.94</v>
      </c>
      <c r="Y314" s="93">
        <v>116.36</v>
      </c>
      <c r="Z314" s="93">
        <v>1169.22</v>
      </c>
      <c r="AA314" s="93">
        <v>1418.72</v>
      </c>
      <c r="AB314" s="93">
        <v>907.59</v>
      </c>
    </row>
    <row r="315" spans="1:28" s="18" customFormat="1">
      <c r="A315" s="93">
        <v>200511</v>
      </c>
      <c r="B315" s="93">
        <v>445.69</v>
      </c>
      <c r="C315" s="93">
        <v>906.37</v>
      </c>
      <c r="D315" s="93">
        <v>198.2</v>
      </c>
      <c r="E315" s="93">
        <v>434.09</v>
      </c>
      <c r="F315" s="93">
        <v>878.02</v>
      </c>
      <c r="G315" s="93">
        <v>203.08</v>
      </c>
      <c r="H315" s="93">
        <v>364.83</v>
      </c>
      <c r="I315" s="93">
        <v>794.57</v>
      </c>
      <c r="J315" s="93">
        <v>177.64</v>
      </c>
      <c r="K315" s="93">
        <v>580.59</v>
      </c>
      <c r="L315" s="93">
        <v>914.16</v>
      </c>
      <c r="M315" s="93">
        <v>281.76</v>
      </c>
      <c r="N315" s="93">
        <v>565.08000000000004</v>
      </c>
      <c r="O315" s="93">
        <v>921.66</v>
      </c>
      <c r="P315" s="93">
        <v>261.92</v>
      </c>
      <c r="Q315" s="93">
        <v>533.33000000000004</v>
      </c>
      <c r="R315" s="93">
        <v>899.34</v>
      </c>
      <c r="S315" s="93">
        <v>240.84</v>
      </c>
      <c r="T315" s="93">
        <v>170.7</v>
      </c>
      <c r="U315" s="93">
        <v>224.61</v>
      </c>
      <c r="V315" s="93">
        <v>78.83</v>
      </c>
      <c r="W315" s="93">
        <v>210.26</v>
      </c>
      <c r="X315" s="93">
        <v>235.02</v>
      </c>
      <c r="Y315" s="93">
        <v>125.61</v>
      </c>
      <c r="Z315" s="93">
        <v>1246.76</v>
      </c>
      <c r="AA315" s="93">
        <v>1489.23</v>
      </c>
      <c r="AB315" s="93">
        <v>984.86</v>
      </c>
    </row>
    <row r="316" spans="1:28" s="18" customFormat="1">
      <c r="A316" s="93">
        <v>200512</v>
      </c>
      <c r="B316" s="93">
        <v>479.46</v>
      </c>
      <c r="C316" s="93">
        <v>953.9</v>
      </c>
      <c r="D316" s="93">
        <v>217.69</v>
      </c>
      <c r="E316" s="93">
        <v>464.95</v>
      </c>
      <c r="F316" s="93">
        <v>918.47</v>
      </c>
      <c r="G316" s="93">
        <v>222.02</v>
      </c>
      <c r="H316" s="93">
        <v>388</v>
      </c>
      <c r="I316" s="93">
        <v>825.85</v>
      </c>
      <c r="J316" s="93">
        <v>192.32</v>
      </c>
      <c r="K316" s="93">
        <v>628.39</v>
      </c>
      <c r="L316" s="93">
        <v>964.11</v>
      </c>
      <c r="M316" s="93">
        <v>313.11</v>
      </c>
      <c r="N316" s="93">
        <v>615.03</v>
      </c>
      <c r="O316" s="93">
        <v>980.06</v>
      </c>
      <c r="P316" s="93">
        <v>292.81</v>
      </c>
      <c r="Q316" s="93">
        <v>587.69000000000005</v>
      </c>
      <c r="R316" s="93">
        <v>971.05</v>
      </c>
      <c r="S316" s="93">
        <v>273.75</v>
      </c>
      <c r="T316" s="93">
        <v>187.26</v>
      </c>
      <c r="U316" s="93">
        <v>241.22</v>
      </c>
      <c r="V316" s="93">
        <v>89.21</v>
      </c>
      <c r="W316" s="93">
        <v>233.8</v>
      </c>
      <c r="X316" s="93">
        <v>256.39999999999998</v>
      </c>
      <c r="Y316" s="93">
        <v>144.16</v>
      </c>
      <c r="Z316" s="93">
        <v>1339.02</v>
      </c>
      <c r="AA316" s="93">
        <v>1563.84</v>
      </c>
      <c r="AB316" s="93">
        <v>1080</v>
      </c>
    </row>
    <row r="317" spans="1:28" s="18" customFormat="1">
      <c r="A317" s="93">
        <v>200601</v>
      </c>
      <c r="B317" s="93">
        <v>496.99</v>
      </c>
      <c r="C317" s="93">
        <v>996.88</v>
      </c>
      <c r="D317" s="93">
        <v>223.93</v>
      </c>
      <c r="E317" s="93">
        <v>482.62</v>
      </c>
      <c r="F317" s="93">
        <v>961.36</v>
      </c>
      <c r="G317" s="93">
        <v>228.82</v>
      </c>
      <c r="H317" s="93">
        <v>405.14</v>
      </c>
      <c r="I317" s="93">
        <v>869.92</v>
      </c>
      <c r="J317" s="93">
        <v>199.47</v>
      </c>
      <c r="K317" s="93">
        <v>646.65</v>
      </c>
      <c r="L317" s="93">
        <v>1001.04</v>
      </c>
      <c r="M317" s="93">
        <v>319.33999999999997</v>
      </c>
      <c r="N317" s="93">
        <v>632.80999999999995</v>
      </c>
      <c r="O317" s="93">
        <v>1017.56</v>
      </c>
      <c r="P317" s="93">
        <v>298.20999999999998</v>
      </c>
      <c r="Q317" s="93">
        <v>604.51</v>
      </c>
      <c r="R317" s="93">
        <v>1008.13</v>
      </c>
      <c r="S317" s="93">
        <v>277.70999999999998</v>
      </c>
      <c r="T317" s="93">
        <v>192.78</v>
      </c>
      <c r="U317" s="93">
        <v>250.07</v>
      </c>
      <c r="V317" s="93">
        <v>90.93</v>
      </c>
      <c r="W317" s="93">
        <v>240.08</v>
      </c>
      <c r="X317" s="93">
        <v>266.94</v>
      </c>
      <c r="Y317" s="93">
        <v>144.72</v>
      </c>
      <c r="Z317" s="93">
        <v>1388.7</v>
      </c>
      <c r="AA317" s="93">
        <v>1634.63</v>
      </c>
      <c r="AB317" s="93">
        <v>1112.08</v>
      </c>
    </row>
    <row r="318" spans="1:28" s="18" customFormat="1">
      <c r="A318" s="93">
        <v>200602</v>
      </c>
      <c r="B318" s="93">
        <v>483.02</v>
      </c>
      <c r="C318" s="93">
        <v>977.7</v>
      </c>
      <c r="D318" s="93">
        <v>215.78</v>
      </c>
      <c r="E318" s="93">
        <v>472.65</v>
      </c>
      <c r="F318" s="93">
        <v>950.71</v>
      </c>
      <c r="G318" s="93">
        <v>222.21</v>
      </c>
      <c r="H318" s="93">
        <v>400.41</v>
      </c>
      <c r="I318" s="93">
        <v>862.68</v>
      </c>
      <c r="J318" s="93">
        <v>196.63</v>
      </c>
      <c r="K318" s="93">
        <v>624.72</v>
      </c>
      <c r="L318" s="93">
        <v>986.45</v>
      </c>
      <c r="M318" s="93">
        <v>302.27999999999997</v>
      </c>
      <c r="N318" s="93">
        <v>604.49</v>
      </c>
      <c r="O318" s="93">
        <v>988.82</v>
      </c>
      <c r="P318" s="93">
        <v>279.24</v>
      </c>
      <c r="Q318" s="93">
        <v>562.99</v>
      </c>
      <c r="R318" s="93">
        <v>954.29</v>
      </c>
      <c r="S318" s="93">
        <v>252.22</v>
      </c>
      <c r="T318" s="93">
        <v>180.54</v>
      </c>
      <c r="U318" s="93">
        <v>238.69</v>
      </c>
      <c r="V318" s="93">
        <v>82.79</v>
      </c>
      <c r="W318" s="93">
        <v>221.1</v>
      </c>
      <c r="X318" s="93">
        <v>248.67</v>
      </c>
      <c r="Y318" s="93">
        <v>130.71</v>
      </c>
      <c r="Z318" s="93">
        <v>1352.83</v>
      </c>
      <c r="AA318" s="93">
        <v>1607.74</v>
      </c>
      <c r="AB318" s="93">
        <v>1073.8</v>
      </c>
    </row>
    <row r="319" spans="1:28" s="18" customFormat="1">
      <c r="A319" s="93">
        <v>200603</v>
      </c>
      <c r="B319" s="93">
        <v>505.86</v>
      </c>
      <c r="C319" s="93">
        <v>1021.48</v>
      </c>
      <c r="D319" s="93">
        <v>226.49</v>
      </c>
      <c r="E319" s="93">
        <v>494.36</v>
      </c>
      <c r="F319" s="93">
        <v>991.88</v>
      </c>
      <c r="G319" s="93">
        <v>232.92</v>
      </c>
      <c r="H319" s="93">
        <v>417.16</v>
      </c>
      <c r="I319" s="93">
        <v>899.03</v>
      </c>
      <c r="J319" s="93">
        <v>204.81</v>
      </c>
      <c r="K319" s="93">
        <v>657.27</v>
      </c>
      <c r="L319" s="93">
        <v>1030.6600000000001</v>
      </c>
      <c r="M319" s="93">
        <v>320.31</v>
      </c>
      <c r="N319" s="93">
        <v>636.53</v>
      </c>
      <c r="O319" s="93">
        <v>1035.3</v>
      </c>
      <c r="P319" s="93">
        <v>296</v>
      </c>
      <c r="Q319" s="93">
        <v>594</v>
      </c>
      <c r="R319" s="93">
        <v>1003.13</v>
      </c>
      <c r="S319" s="93">
        <v>267.66000000000003</v>
      </c>
      <c r="T319" s="93">
        <v>191.08</v>
      </c>
      <c r="U319" s="93">
        <v>251.42</v>
      </c>
      <c r="V319" s="93">
        <v>88.26</v>
      </c>
      <c r="W319" s="93">
        <v>231.77</v>
      </c>
      <c r="X319" s="93">
        <v>260.33</v>
      </c>
      <c r="Y319" s="93">
        <v>137.31</v>
      </c>
      <c r="Z319" s="93">
        <v>1416.88</v>
      </c>
      <c r="AA319" s="93">
        <v>1679.76</v>
      </c>
      <c r="AB319" s="93">
        <v>1127.1600000000001</v>
      </c>
    </row>
    <row r="320" spans="1:28" s="18" customFormat="1">
      <c r="A320" s="93">
        <v>200604</v>
      </c>
      <c r="B320" s="93">
        <v>501.88</v>
      </c>
      <c r="C320" s="93">
        <v>1020.49</v>
      </c>
      <c r="D320" s="93">
        <v>223.23</v>
      </c>
      <c r="E320" s="93">
        <v>491.57</v>
      </c>
      <c r="F320" s="93">
        <v>993.54</v>
      </c>
      <c r="G320" s="93">
        <v>230.13</v>
      </c>
      <c r="H320" s="93">
        <v>418.76</v>
      </c>
      <c r="I320" s="93">
        <v>907.35</v>
      </c>
      <c r="J320" s="93">
        <v>204.73</v>
      </c>
      <c r="K320" s="93">
        <v>644.33000000000004</v>
      </c>
      <c r="L320" s="93">
        <v>1022.37</v>
      </c>
      <c r="M320" s="93">
        <v>310.19</v>
      </c>
      <c r="N320" s="93">
        <v>623.80999999999995</v>
      </c>
      <c r="O320" s="93">
        <v>1025.4000000000001</v>
      </c>
      <c r="P320" s="93">
        <v>286.5</v>
      </c>
      <c r="Q320" s="93">
        <v>581.71</v>
      </c>
      <c r="R320" s="93">
        <v>990.66</v>
      </c>
      <c r="S320" s="93">
        <v>258.66000000000003</v>
      </c>
      <c r="T320" s="93">
        <v>187.58</v>
      </c>
      <c r="U320" s="93">
        <v>249.14</v>
      </c>
      <c r="V320" s="93">
        <v>85.41</v>
      </c>
      <c r="W320" s="93">
        <v>225.85</v>
      </c>
      <c r="X320" s="93">
        <v>255.38</v>
      </c>
      <c r="Y320" s="93">
        <v>132.27000000000001</v>
      </c>
      <c r="Z320" s="93">
        <v>1406.9</v>
      </c>
      <c r="AA320" s="93">
        <v>1679.92</v>
      </c>
      <c r="AB320" s="93">
        <v>1111.78</v>
      </c>
    </row>
    <row r="321" spans="1:28" s="18" customFormat="1">
      <c r="A321" s="93">
        <v>200605</v>
      </c>
      <c r="B321" s="93">
        <v>461.88</v>
      </c>
      <c r="C321" s="93">
        <v>942.93</v>
      </c>
      <c r="D321" s="93">
        <v>204.65</v>
      </c>
      <c r="E321" s="93">
        <v>453.47</v>
      </c>
      <c r="F321" s="93">
        <v>918.63</v>
      </c>
      <c r="G321" s="93">
        <v>211.87</v>
      </c>
      <c r="H321" s="93">
        <v>385.14</v>
      </c>
      <c r="I321" s="93">
        <v>830.68</v>
      </c>
      <c r="J321" s="93">
        <v>188.97</v>
      </c>
      <c r="K321" s="93">
        <v>597.08000000000004</v>
      </c>
      <c r="L321" s="93">
        <v>957.42</v>
      </c>
      <c r="M321" s="93">
        <v>284.27</v>
      </c>
      <c r="N321" s="93">
        <v>574.46</v>
      </c>
      <c r="O321" s="93">
        <v>954.92</v>
      </c>
      <c r="P321" s="93">
        <v>260.32</v>
      </c>
      <c r="Q321" s="93">
        <v>527.95000000000005</v>
      </c>
      <c r="R321" s="93">
        <v>912.68</v>
      </c>
      <c r="S321" s="93">
        <v>229.07</v>
      </c>
      <c r="T321" s="93">
        <v>170.67</v>
      </c>
      <c r="U321" s="93">
        <v>229.7</v>
      </c>
      <c r="V321" s="93">
        <v>76.12</v>
      </c>
      <c r="W321" s="93">
        <v>203.9</v>
      </c>
      <c r="X321" s="93">
        <v>234.93</v>
      </c>
      <c r="Y321" s="93">
        <v>115.47</v>
      </c>
      <c r="Z321" s="93">
        <v>1295.79</v>
      </c>
      <c r="AA321" s="93">
        <v>1552.67</v>
      </c>
      <c r="AB321" s="93">
        <v>1020.63</v>
      </c>
    </row>
    <row r="322" spans="1:28" s="18" customFormat="1">
      <c r="A322" s="93">
        <v>200606</v>
      </c>
      <c r="B322" s="93">
        <v>464.28</v>
      </c>
      <c r="C322" s="93">
        <v>943.86</v>
      </c>
      <c r="D322" s="93">
        <v>206.55</v>
      </c>
      <c r="E322" s="93">
        <v>457.33</v>
      </c>
      <c r="F322" s="93">
        <v>923.47</v>
      </c>
      <c r="G322" s="93">
        <v>214.28</v>
      </c>
      <c r="H322" s="93">
        <v>391.09</v>
      </c>
      <c r="I322" s="93">
        <v>840.45</v>
      </c>
      <c r="J322" s="93">
        <v>192.43</v>
      </c>
      <c r="K322" s="93">
        <v>595.91</v>
      </c>
      <c r="L322" s="93">
        <v>954.52</v>
      </c>
      <c r="M322" s="93">
        <v>284.04000000000002</v>
      </c>
      <c r="N322" s="93">
        <v>571.21</v>
      </c>
      <c r="O322" s="93">
        <v>947.2</v>
      </c>
      <c r="P322" s="93">
        <v>259.61</v>
      </c>
      <c r="Q322" s="93">
        <v>520.36</v>
      </c>
      <c r="R322" s="93">
        <v>896.33</v>
      </c>
      <c r="S322" s="93">
        <v>227.13</v>
      </c>
      <c r="T322" s="93">
        <v>168.31</v>
      </c>
      <c r="U322" s="93">
        <v>226.25</v>
      </c>
      <c r="V322" s="93">
        <v>75.209999999999994</v>
      </c>
      <c r="W322" s="93">
        <v>200.74</v>
      </c>
      <c r="X322" s="93">
        <v>229.37</v>
      </c>
      <c r="Y322" s="93">
        <v>115.43</v>
      </c>
      <c r="Z322" s="93">
        <v>1303.6500000000001</v>
      </c>
      <c r="AA322" s="93">
        <v>1556.38</v>
      </c>
      <c r="AB322" s="93">
        <v>1030.3599999999999</v>
      </c>
    </row>
    <row r="323" spans="1:28" s="18" customFormat="1">
      <c r="A323" s="93">
        <v>200607</v>
      </c>
      <c r="B323" s="93">
        <v>459.04</v>
      </c>
      <c r="C323" s="93">
        <v>935.48</v>
      </c>
      <c r="D323" s="93">
        <v>203.74</v>
      </c>
      <c r="E323" s="93">
        <v>455.44</v>
      </c>
      <c r="F323" s="93">
        <v>921.23</v>
      </c>
      <c r="G323" s="93">
        <v>213.07</v>
      </c>
      <c r="H323" s="93">
        <v>394.82</v>
      </c>
      <c r="I323" s="93">
        <v>848.92</v>
      </c>
      <c r="J323" s="93">
        <v>194.18</v>
      </c>
      <c r="K323" s="93">
        <v>580.91999999999996</v>
      </c>
      <c r="L323" s="93">
        <v>936.82</v>
      </c>
      <c r="M323" s="93">
        <v>274.89</v>
      </c>
      <c r="N323" s="93">
        <v>551.89</v>
      </c>
      <c r="O323" s="93">
        <v>923.39</v>
      </c>
      <c r="P323" s="93">
        <v>248.1</v>
      </c>
      <c r="Q323" s="93">
        <v>492.05</v>
      </c>
      <c r="R323" s="93">
        <v>862.14</v>
      </c>
      <c r="S323" s="93">
        <v>208.69</v>
      </c>
      <c r="T323" s="93">
        <v>160.12</v>
      </c>
      <c r="U323" s="93">
        <v>219.08</v>
      </c>
      <c r="V323" s="93">
        <v>69.53</v>
      </c>
      <c r="W323" s="93">
        <v>187.38</v>
      </c>
      <c r="X323" s="93">
        <v>217.63</v>
      </c>
      <c r="Y323" s="93">
        <v>104.58</v>
      </c>
      <c r="Z323" s="93">
        <v>1291.74</v>
      </c>
      <c r="AA323" s="93">
        <v>1545.73</v>
      </c>
      <c r="AB323" s="93">
        <v>1018.73</v>
      </c>
    </row>
    <row r="324" spans="1:28" s="18" customFormat="1">
      <c r="A324" s="93">
        <v>200608</v>
      </c>
      <c r="B324" s="93">
        <v>477.78</v>
      </c>
      <c r="C324" s="93">
        <v>971.69</v>
      </c>
      <c r="D324" s="93">
        <v>212.47</v>
      </c>
      <c r="E324" s="93">
        <v>473.54</v>
      </c>
      <c r="F324" s="93">
        <v>956.45</v>
      </c>
      <c r="G324" s="93">
        <v>221.82</v>
      </c>
      <c r="H324" s="93">
        <v>410.06</v>
      </c>
      <c r="I324" s="93">
        <v>881.9</v>
      </c>
      <c r="J324" s="93">
        <v>201.64</v>
      </c>
      <c r="K324" s="93">
        <v>605.05999999999995</v>
      </c>
      <c r="L324" s="93">
        <v>971.84</v>
      </c>
      <c r="M324" s="93">
        <v>287.57</v>
      </c>
      <c r="N324" s="93">
        <v>575.80999999999995</v>
      </c>
      <c r="O324" s="93">
        <v>959.01</v>
      </c>
      <c r="P324" s="93">
        <v>260.32</v>
      </c>
      <c r="Q324" s="93">
        <v>515.52</v>
      </c>
      <c r="R324" s="93">
        <v>897.45</v>
      </c>
      <c r="S324" s="93">
        <v>221.07</v>
      </c>
      <c r="T324" s="93">
        <v>168.09</v>
      </c>
      <c r="U324" s="93">
        <v>228.36</v>
      </c>
      <c r="V324" s="93">
        <v>73.849999999999994</v>
      </c>
      <c r="W324" s="93">
        <v>195.48</v>
      </c>
      <c r="X324" s="93">
        <v>225.91</v>
      </c>
      <c r="Y324" s="93">
        <v>110.1</v>
      </c>
      <c r="Z324" s="93">
        <v>1344.36</v>
      </c>
      <c r="AA324" s="93">
        <v>1605.4</v>
      </c>
      <c r="AB324" s="93">
        <v>1062.26</v>
      </c>
    </row>
    <row r="325" spans="1:28" s="18" customFormat="1">
      <c r="A325" s="93">
        <v>200609</v>
      </c>
      <c r="B325" s="93">
        <v>473.02</v>
      </c>
      <c r="C325" s="93">
        <v>961.09</v>
      </c>
      <c r="D325" s="93">
        <v>210.55</v>
      </c>
      <c r="E325" s="93">
        <v>469.01</v>
      </c>
      <c r="F325" s="93">
        <v>946.1</v>
      </c>
      <c r="G325" s="93">
        <v>219.94</v>
      </c>
      <c r="H325" s="93">
        <v>404.63</v>
      </c>
      <c r="I325" s="93">
        <v>869.51</v>
      </c>
      <c r="J325" s="93">
        <v>199.09</v>
      </c>
      <c r="K325" s="93">
        <v>602.80999999999995</v>
      </c>
      <c r="L325" s="93">
        <v>965.49</v>
      </c>
      <c r="M325" s="93">
        <v>287.37</v>
      </c>
      <c r="N325" s="93">
        <v>572.20000000000005</v>
      </c>
      <c r="O325" s="93">
        <v>951.24</v>
      </c>
      <c r="P325" s="93">
        <v>259.27</v>
      </c>
      <c r="Q325" s="93">
        <v>509.08</v>
      </c>
      <c r="R325" s="93">
        <v>887.32</v>
      </c>
      <c r="S325" s="93">
        <v>217.85</v>
      </c>
      <c r="T325" s="93">
        <v>166.4</v>
      </c>
      <c r="U325" s="93">
        <v>225.96</v>
      </c>
      <c r="V325" s="93">
        <v>73.16</v>
      </c>
      <c r="W325" s="93">
        <v>192.01</v>
      </c>
      <c r="X325" s="93">
        <v>223.01</v>
      </c>
      <c r="Y325" s="93">
        <v>107.16</v>
      </c>
      <c r="Z325" s="93">
        <v>1331.38</v>
      </c>
      <c r="AA325" s="93">
        <v>1588.21</v>
      </c>
      <c r="AB325" s="93">
        <v>1053.05</v>
      </c>
    </row>
    <row r="326" spans="1:28" s="18" customFormat="1">
      <c r="A326" s="93">
        <v>200610</v>
      </c>
      <c r="B326" s="93">
        <v>475.53</v>
      </c>
      <c r="C326" s="93">
        <v>961.8</v>
      </c>
      <c r="D326" s="93">
        <v>212.58</v>
      </c>
      <c r="E326" s="93">
        <v>472.98</v>
      </c>
      <c r="F326" s="93">
        <v>951.43</v>
      </c>
      <c r="G326" s="93">
        <v>222.35</v>
      </c>
      <c r="H326" s="93">
        <v>411.15</v>
      </c>
      <c r="I326" s="93">
        <v>885.35</v>
      </c>
      <c r="J326" s="93">
        <v>201.98</v>
      </c>
      <c r="K326" s="93">
        <v>600.66999999999996</v>
      </c>
      <c r="L326" s="93">
        <v>954.96</v>
      </c>
      <c r="M326" s="93">
        <v>288.63</v>
      </c>
      <c r="N326" s="93">
        <v>568.29999999999995</v>
      </c>
      <c r="O326" s="93">
        <v>937.25</v>
      </c>
      <c r="P326" s="93">
        <v>260.01</v>
      </c>
      <c r="Q326" s="93">
        <v>501.5</v>
      </c>
      <c r="R326" s="93">
        <v>867.34</v>
      </c>
      <c r="S326" s="93">
        <v>217.4</v>
      </c>
      <c r="T326" s="93">
        <v>164.12</v>
      </c>
      <c r="U326" s="93">
        <v>220.74</v>
      </c>
      <c r="V326" s="93">
        <v>73.25</v>
      </c>
      <c r="W326" s="93">
        <v>188.66</v>
      </c>
      <c r="X326" s="93">
        <v>218.24</v>
      </c>
      <c r="Y326" s="93">
        <v>106.07</v>
      </c>
      <c r="Z326" s="93">
        <v>1339.51</v>
      </c>
      <c r="AA326" s="93">
        <v>1591</v>
      </c>
      <c r="AB326" s="93">
        <v>1063.75</v>
      </c>
    </row>
    <row r="327" spans="1:28" s="18" customFormat="1">
      <c r="A327" s="93">
        <v>200611</v>
      </c>
      <c r="B327" s="93">
        <v>471.44</v>
      </c>
      <c r="C327" s="93">
        <v>952.96</v>
      </c>
      <c r="D327" s="93">
        <v>210.87</v>
      </c>
      <c r="E327" s="93">
        <v>469.52</v>
      </c>
      <c r="F327" s="93">
        <v>943.03</v>
      </c>
      <c r="G327" s="93">
        <v>221.01</v>
      </c>
      <c r="H327" s="93">
        <v>409.1</v>
      </c>
      <c r="I327" s="93">
        <v>879.72</v>
      </c>
      <c r="J327" s="93">
        <v>201.19</v>
      </c>
      <c r="K327" s="93">
        <v>594.01</v>
      </c>
      <c r="L327" s="93">
        <v>943.34</v>
      </c>
      <c r="M327" s="93">
        <v>285.76</v>
      </c>
      <c r="N327" s="93">
        <v>561.05999999999995</v>
      </c>
      <c r="O327" s="93">
        <v>926.22</v>
      </c>
      <c r="P327" s="93">
        <v>256.39</v>
      </c>
      <c r="Q327" s="93">
        <v>493.01</v>
      </c>
      <c r="R327" s="93">
        <v>857.86</v>
      </c>
      <c r="S327" s="93">
        <v>211.57</v>
      </c>
      <c r="T327" s="93">
        <v>161.96</v>
      </c>
      <c r="U327" s="93">
        <v>218.95</v>
      </c>
      <c r="V327" s="93">
        <v>71.709999999999994</v>
      </c>
      <c r="W327" s="93">
        <v>183.93</v>
      </c>
      <c r="X327" s="93">
        <v>214.6</v>
      </c>
      <c r="Y327" s="93">
        <v>101.78</v>
      </c>
      <c r="Z327" s="93">
        <v>1328.8</v>
      </c>
      <c r="AA327" s="93">
        <v>1576.93</v>
      </c>
      <c r="AB327" s="93">
        <v>1056.08</v>
      </c>
    </row>
    <row r="328" spans="1:28" s="18" customFormat="1">
      <c r="A328" s="93">
        <v>200612</v>
      </c>
      <c r="B328" s="93">
        <v>494.61</v>
      </c>
      <c r="C328" s="93">
        <v>1001.49</v>
      </c>
      <c r="D328" s="93">
        <v>220.86</v>
      </c>
      <c r="E328" s="93">
        <v>494.08</v>
      </c>
      <c r="F328" s="93">
        <v>994.51</v>
      </c>
      <c r="G328" s="93">
        <v>232.12</v>
      </c>
      <c r="H328" s="93">
        <v>433.29</v>
      </c>
      <c r="I328" s="93">
        <v>935.87</v>
      </c>
      <c r="J328" s="93">
        <v>212.41</v>
      </c>
      <c r="K328" s="93">
        <v>619.28</v>
      </c>
      <c r="L328" s="93">
        <v>985.51</v>
      </c>
      <c r="M328" s="93">
        <v>297.14999999999998</v>
      </c>
      <c r="N328" s="93">
        <v>582.99</v>
      </c>
      <c r="O328" s="93">
        <v>964.87</v>
      </c>
      <c r="P328" s="93">
        <v>265.45</v>
      </c>
      <c r="Q328" s="93">
        <v>508.29</v>
      </c>
      <c r="R328" s="93">
        <v>888.58</v>
      </c>
      <c r="S328" s="93">
        <v>216.2</v>
      </c>
      <c r="T328" s="93">
        <v>167.15</v>
      </c>
      <c r="U328" s="93">
        <v>226.82</v>
      </c>
      <c r="V328" s="93">
        <v>73.540000000000006</v>
      </c>
      <c r="W328" s="93">
        <v>189.25</v>
      </c>
      <c r="X328" s="93">
        <v>222.24</v>
      </c>
      <c r="Y328" s="93">
        <v>103.04</v>
      </c>
      <c r="Z328" s="93">
        <v>1395.12</v>
      </c>
      <c r="AA328" s="93">
        <v>1658.48</v>
      </c>
      <c r="AB328" s="93">
        <v>1106.92</v>
      </c>
    </row>
    <row r="329" spans="1:28" s="18" customFormat="1">
      <c r="A329" s="93">
        <v>200701</v>
      </c>
      <c r="B329" s="93">
        <v>506.48</v>
      </c>
      <c r="C329" s="93">
        <v>1035.51</v>
      </c>
      <c r="D329" s="93">
        <v>223.95</v>
      </c>
      <c r="E329" s="93">
        <v>505.38</v>
      </c>
      <c r="F329" s="93">
        <v>1029.07</v>
      </c>
      <c r="G329" s="93">
        <v>234.95</v>
      </c>
      <c r="H329" s="93">
        <v>444.43</v>
      </c>
      <c r="I329" s="93">
        <v>972.73</v>
      </c>
      <c r="J329" s="93">
        <v>215.8</v>
      </c>
      <c r="K329" s="93">
        <v>630.87</v>
      </c>
      <c r="L329" s="93">
        <v>1014.76</v>
      </c>
      <c r="M329" s="93">
        <v>298.61</v>
      </c>
      <c r="N329" s="93">
        <v>595.96</v>
      </c>
      <c r="O329" s="93">
        <v>993.83</v>
      </c>
      <c r="P329" s="93">
        <v>268.43</v>
      </c>
      <c r="Q329" s="93">
        <v>523.86</v>
      </c>
      <c r="R329" s="93">
        <v>915.85</v>
      </c>
      <c r="S329" s="93">
        <v>222.8</v>
      </c>
      <c r="T329" s="93">
        <v>172.31</v>
      </c>
      <c r="U329" s="93">
        <v>233.86</v>
      </c>
      <c r="V329" s="93">
        <v>75.8</v>
      </c>
      <c r="W329" s="93">
        <v>194.94</v>
      </c>
      <c r="X329" s="93">
        <v>228.93</v>
      </c>
      <c r="Y329" s="93">
        <v>106.13</v>
      </c>
      <c r="Z329" s="93">
        <v>1428.48</v>
      </c>
      <c r="AA329" s="93">
        <v>1715.26</v>
      </c>
      <c r="AB329" s="93">
        <v>1122.23</v>
      </c>
    </row>
    <row r="330" spans="1:28" s="18" customFormat="1">
      <c r="A330" s="93">
        <v>200702</v>
      </c>
      <c r="B330" s="93">
        <v>515.29999999999995</v>
      </c>
      <c r="C330" s="93">
        <v>1064.6099999999999</v>
      </c>
      <c r="D330" s="93">
        <v>225.41</v>
      </c>
      <c r="E330" s="93">
        <v>514.76</v>
      </c>
      <c r="F330" s="93">
        <v>1059.75</v>
      </c>
      <c r="G330" s="93">
        <v>236.88</v>
      </c>
      <c r="H330" s="93">
        <v>453.27</v>
      </c>
      <c r="I330" s="93">
        <v>1007.71</v>
      </c>
      <c r="J330" s="93">
        <v>217.56</v>
      </c>
      <c r="K330" s="93">
        <v>641.35</v>
      </c>
      <c r="L330" s="93">
        <v>1038.1500000000001</v>
      </c>
      <c r="M330" s="93">
        <v>301.10000000000002</v>
      </c>
      <c r="N330" s="93">
        <v>604.84</v>
      </c>
      <c r="O330" s="93">
        <v>1016.03</v>
      </c>
      <c r="P330" s="93">
        <v>269.52999999999997</v>
      </c>
      <c r="Q330" s="93">
        <v>529.54</v>
      </c>
      <c r="R330" s="93">
        <v>935.01</v>
      </c>
      <c r="S330" s="93">
        <v>220.9</v>
      </c>
      <c r="T330" s="93">
        <v>174.31</v>
      </c>
      <c r="U330" s="93">
        <v>238.78</v>
      </c>
      <c r="V330" s="93">
        <v>75.459999999999994</v>
      </c>
      <c r="W330" s="93">
        <v>196.78</v>
      </c>
      <c r="X330" s="93">
        <v>233.68</v>
      </c>
      <c r="Y330" s="93">
        <v>104.1</v>
      </c>
      <c r="Z330" s="93">
        <v>1453.86</v>
      </c>
      <c r="AA330" s="93">
        <v>1763.94</v>
      </c>
      <c r="AB330" s="93">
        <v>1130.29</v>
      </c>
    </row>
    <row r="331" spans="1:28" s="18" customFormat="1">
      <c r="A331" s="93">
        <v>200703</v>
      </c>
      <c r="B331" s="93">
        <v>507.05</v>
      </c>
      <c r="C331" s="93">
        <v>1054.33</v>
      </c>
      <c r="D331" s="93">
        <v>220.3</v>
      </c>
      <c r="E331" s="93">
        <v>506.35</v>
      </c>
      <c r="F331" s="93">
        <v>1049.1500000000001</v>
      </c>
      <c r="G331" s="93">
        <v>231.6</v>
      </c>
      <c r="H331" s="93">
        <v>444.47</v>
      </c>
      <c r="I331" s="93">
        <v>993.63</v>
      </c>
      <c r="J331" s="93">
        <v>212.45</v>
      </c>
      <c r="K331" s="93">
        <v>633.76</v>
      </c>
      <c r="L331" s="93">
        <v>1032.3499999999999</v>
      </c>
      <c r="M331" s="93">
        <v>295.07</v>
      </c>
      <c r="N331" s="93">
        <v>597.26</v>
      </c>
      <c r="O331" s="93">
        <v>1009.48</v>
      </c>
      <c r="P331" s="93">
        <v>263.74</v>
      </c>
      <c r="Q331" s="93">
        <v>522.05999999999995</v>
      </c>
      <c r="R331" s="93">
        <v>927.37</v>
      </c>
      <c r="S331" s="93">
        <v>215.18</v>
      </c>
      <c r="T331" s="93">
        <v>171.64</v>
      </c>
      <c r="U331" s="93">
        <v>236.14</v>
      </c>
      <c r="V331" s="93">
        <v>73.75</v>
      </c>
      <c r="W331" s="93">
        <v>194.47</v>
      </c>
      <c r="X331" s="93">
        <v>232.95</v>
      </c>
      <c r="Y331" s="93">
        <v>100.51</v>
      </c>
      <c r="Z331" s="93">
        <v>1430.6</v>
      </c>
      <c r="AA331" s="93">
        <v>1746.68</v>
      </c>
      <c r="AB331" s="93">
        <v>1105.05</v>
      </c>
    </row>
    <row r="332" spans="1:28" s="18" customFormat="1">
      <c r="A332" s="93">
        <v>200704</v>
      </c>
      <c r="B332" s="93">
        <v>503.41</v>
      </c>
      <c r="C332" s="93">
        <v>1043.6199999999999</v>
      </c>
      <c r="D332" s="93">
        <v>219.41</v>
      </c>
      <c r="E332" s="93">
        <v>502.94</v>
      </c>
      <c r="F332" s="93">
        <v>1036.04</v>
      </c>
      <c r="G332" s="93">
        <v>231.3</v>
      </c>
      <c r="H332" s="93">
        <v>440.28</v>
      </c>
      <c r="I332" s="93">
        <v>976.45</v>
      </c>
      <c r="J332" s="93">
        <v>211.71</v>
      </c>
      <c r="K332" s="93">
        <v>631.96</v>
      </c>
      <c r="L332" s="93">
        <v>1024.9100000000001</v>
      </c>
      <c r="M332" s="93">
        <v>295.94</v>
      </c>
      <c r="N332" s="93">
        <v>594.36</v>
      </c>
      <c r="O332" s="93">
        <v>1004.55</v>
      </c>
      <c r="P332" s="93">
        <v>262.47000000000003</v>
      </c>
      <c r="Q332" s="93">
        <v>517.01</v>
      </c>
      <c r="R332" s="93">
        <v>927.23</v>
      </c>
      <c r="S332" s="93">
        <v>209.01</v>
      </c>
      <c r="T332" s="93">
        <v>170.57</v>
      </c>
      <c r="U332" s="93">
        <v>237.2</v>
      </c>
      <c r="V332" s="93">
        <v>71.900000000000006</v>
      </c>
      <c r="W332" s="93">
        <v>191.24</v>
      </c>
      <c r="X332" s="93">
        <v>231.01</v>
      </c>
      <c r="Y332" s="93">
        <v>96.62</v>
      </c>
      <c r="Z332" s="93">
        <v>1421.05</v>
      </c>
      <c r="AA332" s="93">
        <v>1729.1</v>
      </c>
      <c r="AB332" s="93">
        <v>1101.53</v>
      </c>
    </row>
    <row r="333" spans="1:28" s="18" customFormat="1">
      <c r="A333" s="93">
        <v>200705</v>
      </c>
      <c r="B333" s="93">
        <v>519.14</v>
      </c>
      <c r="C333" s="93">
        <v>1070.9100000000001</v>
      </c>
      <c r="D333" s="93">
        <v>227.44</v>
      </c>
      <c r="E333" s="93">
        <v>521.37</v>
      </c>
      <c r="F333" s="93">
        <v>1069.7</v>
      </c>
      <c r="G333" s="93">
        <v>240.68</v>
      </c>
      <c r="H333" s="93">
        <v>463.01</v>
      </c>
      <c r="I333" s="93">
        <v>1021.72</v>
      </c>
      <c r="J333" s="93">
        <v>223.48</v>
      </c>
      <c r="K333" s="93">
        <v>641.39</v>
      </c>
      <c r="L333" s="93">
        <v>1042.5999999999999</v>
      </c>
      <c r="M333" s="93">
        <v>299.45999999999998</v>
      </c>
      <c r="N333" s="93">
        <v>600.53</v>
      </c>
      <c r="O333" s="93">
        <v>1015.94</v>
      </c>
      <c r="P333" s="93">
        <v>264.83</v>
      </c>
      <c r="Q333" s="93">
        <v>516.78</v>
      </c>
      <c r="R333" s="93">
        <v>926.69</v>
      </c>
      <c r="S333" s="93">
        <v>208.98</v>
      </c>
      <c r="T333" s="93">
        <v>171.05</v>
      </c>
      <c r="U333" s="93">
        <v>237.49</v>
      </c>
      <c r="V333" s="93">
        <v>72.319999999999993</v>
      </c>
      <c r="W333" s="93">
        <v>189.87</v>
      </c>
      <c r="X333" s="93">
        <v>230.13</v>
      </c>
      <c r="Y333" s="93">
        <v>95.02</v>
      </c>
      <c r="Z333" s="93">
        <v>1467.26</v>
      </c>
      <c r="AA333" s="93">
        <v>1776.83</v>
      </c>
      <c r="AB333" s="93">
        <v>1142.8699999999999</v>
      </c>
    </row>
    <row r="334" spans="1:28" s="18" customFormat="1">
      <c r="A334" s="93">
        <v>200706</v>
      </c>
      <c r="B334" s="93">
        <v>525.64</v>
      </c>
      <c r="C334" s="93">
        <v>1082.1199999999999</v>
      </c>
      <c r="D334" s="93">
        <v>230.76</v>
      </c>
      <c r="E334" s="93">
        <v>527.15</v>
      </c>
      <c r="F334" s="93">
        <v>1077.45</v>
      </c>
      <c r="G334" s="93">
        <v>244.21</v>
      </c>
      <c r="H334" s="93">
        <v>466</v>
      </c>
      <c r="I334" s="93">
        <v>1022.68</v>
      </c>
      <c r="J334" s="93">
        <v>225.83</v>
      </c>
      <c r="K334" s="93">
        <v>652.96</v>
      </c>
      <c r="L334" s="93">
        <v>1057.58</v>
      </c>
      <c r="M334" s="93">
        <v>306.29000000000002</v>
      </c>
      <c r="N334" s="93">
        <v>611.91999999999996</v>
      </c>
      <c r="O334" s="93">
        <v>1033.94</v>
      </c>
      <c r="P334" s="93">
        <v>270.33999999999997</v>
      </c>
      <c r="Q334" s="93">
        <v>527.75</v>
      </c>
      <c r="R334" s="93">
        <v>949.43</v>
      </c>
      <c r="S334" s="93">
        <v>211.99</v>
      </c>
      <c r="T334" s="93">
        <v>173.52</v>
      </c>
      <c r="U334" s="93">
        <v>242.01</v>
      </c>
      <c r="V334" s="93">
        <v>72.77</v>
      </c>
      <c r="W334" s="93">
        <v>196.57</v>
      </c>
      <c r="X334" s="93">
        <v>238.07</v>
      </c>
      <c r="Y334" s="93">
        <v>98.6</v>
      </c>
      <c r="Z334" s="93">
        <v>1484.74</v>
      </c>
      <c r="AA334" s="93">
        <v>1793.87</v>
      </c>
      <c r="AB334" s="93">
        <v>1159.1600000000001</v>
      </c>
    </row>
    <row r="335" spans="1:28" s="18" customFormat="1">
      <c r="A335" s="93">
        <v>200707</v>
      </c>
      <c r="B335" s="93">
        <v>505.44</v>
      </c>
      <c r="C335" s="93">
        <v>1038.96</v>
      </c>
      <c r="D335" s="93">
        <v>222.25</v>
      </c>
      <c r="E335" s="93">
        <v>506.66</v>
      </c>
      <c r="F335" s="93">
        <v>1032.78</v>
      </c>
      <c r="G335" s="93">
        <v>235.3</v>
      </c>
      <c r="H335" s="93">
        <v>446.9</v>
      </c>
      <c r="I335" s="93">
        <v>978.43</v>
      </c>
      <c r="J335" s="93">
        <v>216.95</v>
      </c>
      <c r="K335" s="93">
        <v>629.66</v>
      </c>
      <c r="L335" s="93">
        <v>1015.89</v>
      </c>
      <c r="M335" s="93">
        <v>296.83999999999997</v>
      </c>
      <c r="N335" s="93">
        <v>590.07000000000005</v>
      </c>
      <c r="O335" s="93">
        <v>995.32</v>
      </c>
      <c r="P335" s="93">
        <v>261.35000000000002</v>
      </c>
      <c r="Q335" s="93">
        <v>508.87</v>
      </c>
      <c r="R335" s="93">
        <v>917.93</v>
      </c>
      <c r="S335" s="93">
        <v>203.28</v>
      </c>
      <c r="T335" s="93">
        <v>166.91</v>
      </c>
      <c r="U335" s="93">
        <v>232.98</v>
      </c>
      <c r="V335" s="93">
        <v>69.900000000000006</v>
      </c>
      <c r="W335" s="93">
        <v>190.46</v>
      </c>
      <c r="X335" s="93">
        <v>231.91</v>
      </c>
      <c r="Y335" s="93">
        <v>94.11</v>
      </c>
      <c r="Z335" s="93">
        <v>1427.23</v>
      </c>
      <c r="AA335" s="93">
        <v>1720.99</v>
      </c>
      <c r="AB335" s="93">
        <v>1116.47</v>
      </c>
    </row>
    <row r="336" spans="1:28" s="18" customFormat="1">
      <c r="A336" s="93">
        <v>200708</v>
      </c>
      <c r="B336" s="93">
        <v>477.06</v>
      </c>
      <c r="C336" s="93">
        <v>972.83</v>
      </c>
      <c r="D336" s="93">
        <v>211.48</v>
      </c>
      <c r="E336" s="93">
        <v>479.55</v>
      </c>
      <c r="F336" s="93">
        <v>967.71</v>
      </c>
      <c r="G336" s="93">
        <v>224.77</v>
      </c>
      <c r="H336" s="93">
        <v>420.36</v>
      </c>
      <c r="I336" s="93">
        <v>905.83</v>
      </c>
      <c r="J336" s="93">
        <v>206.43</v>
      </c>
      <c r="K336" s="93">
        <v>601.41999999999996</v>
      </c>
      <c r="L336" s="93">
        <v>964.52</v>
      </c>
      <c r="M336" s="93">
        <v>285.7</v>
      </c>
      <c r="N336" s="93">
        <v>558.92999999999995</v>
      </c>
      <c r="O336" s="93">
        <v>939.77</v>
      </c>
      <c r="P336" s="93">
        <v>248.72</v>
      </c>
      <c r="Q336" s="93">
        <v>472.24</v>
      </c>
      <c r="R336" s="93">
        <v>857.01</v>
      </c>
      <c r="S336" s="93">
        <v>186.28</v>
      </c>
      <c r="T336" s="93">
        <v>155.32</v>
      </c>
      <c r="U336" s="93">
        <v>218.15</v>
      </c>
      <c r="V336" s="93">
        <v>64.31</v>
      </c>
      <c r="W336" s="93">
        <v>175.76</v>
      </c>
      <c r="X336" s="93">
        <v>215.39</v>
      </c>
      <c r="Y336" s="93">
        <v>85.27</v>
      </c>
      <c r="Z336" s="93">
        <v>1348.25</v>
      </c>
      <c r="AA336" s="93">
        <v>1612.34</v>
      </c>
      <c r="AB336" s="93">
        <v>1063.4000000000001</v>
      </c>
    </row>
    <row r="337" spans="1:28" s="18" customFormat="1">
      <c r="A337" s="93">
        <v>200709</v>
      </c>
      <c r="B337" s="93">
        <v>482.6</v>
      </c>
      <c r="C337" s="93">
        <v>985.37</v>
      </c>
      <c r="D337" s="93">
        <v>213.67</v>
      </c>
      <c r="E337" s="93">
        <v>486.4</v>
      </c>
      <c r="F337" s="93">
        <v>983.48</v>
      </c>
      <c r="G337" s="93">
        <v>227.57</v>
      </c>
      <c r="H337" s="93">
        <v>426.67</v>
      </c>
      <c r="I337" s="93">
        <v>928.72</v>
      </c>
      <c r="J337" s="93">
        <v>208.01</v>
      </c>
      <c r="K337" s="93">
        <v>609.38</v>
      </c>
      <c r="L337" s="93">
        <v>970.87</v>
      </c>
      <c r="M337" s="93">
        <v>291.89</v>
      </c>
      <c r="N337" s="93">
        <v>563.45000000000005</v>
      </c>
      <c r="O337" s="93">
        <v>943.39</v>
      </c>
      <c r="P337" s="93">
        <v>252.26</v>
      </c>
      <c r="Q337" s="93">
        <v>469.97</v>
      </c>
      <c r="R337" s="93">
        <v>855.48</v>
      </c>
      <c r="S337" s="93">
        <v>184.18</v>
      </c>
      <c r="T337" s="93">
        <v>154.65</v>
      </c>
      <c r="U337" s="93">
        <v>218.24</v>
      </c>
      <c r="V337" s="93">
        <v>63.48</v>
      </c>
      <c r="W337" s="93">
        <v>174.74</v>
      </c>
      <c r="X337" s="93">
        <v>214.18</v>
      </c>
      <c r="Y337" s="93">
        <v>84.73</v>
      </c>
      <c r="Z337" s="93">
        <v>1364.74</v>
      </c>
      <c r="AA337" s="93">
        <v>1634.62</v>
      </c>
      <c r="AB337" s="93">
        <v>1074.74</v>
      </c>
    </row>
    <row r="338" spans="1:28" s="18" customFormat="1">
      <c r="A338" s="93">
        <v>200710</v>
      </c>
      <c r="B338" s="93">
        <v>484.16</v>
      </c>
      <c r="C338" s="93">
        <v>985.57</v>
      </c>
      <c r="D338" s="93">
        <v>215.01</v>
      </c>
      <c r="E338" s="93">
        <v>486.74</v>
      </c>
      <c r="F338" s="93">
        <v>982.94</v>
      </c>
      <c r="G338" s="93">
        <v>227.98</v>
      </c>
      <c r="H338" s="93">
        <v>425.52</v>
      </c>
      <c r="I338" s="93">
        <v>928.47</v>
      </c>
      <c r="J338" s="93">
        <v>207.08</v>
      </c>
      <c r="K338" s="93">
        <v>612.82000000000005</v>
      </c>
      <c r="L338" s="93">
        <v>970.04</v>
      </c>
      <c r="M338" s="93">
        <v>295.89</v>
      </c>
      <c r="N338" s="93">
        <v>568.76</v>
      </c>
      <c r="O338" s="93">
        <v>943.92</v>
      </c>
      <c r="P338" s="93">
        <v>257.85000000000002</v>
      </c>
      <c r="Q338" s="93">
        <v>478.94</v>
      </c>
      <c r="R338" s="93">
        <v>858.48</v>
      </c>
      <c r="S338" s="93">
        <v>193.79</v>
      </c>
      <c r="T338" s="93">
        <v>157.97</v>
      </c>
      <c r="U338" s="93">
        <v>219.65</v>
      </c>
      <c r="V338" s="93">
        <v>66.599999999999994</v>
      </c>
      <c r="W338" s="93">
        <v>177.24</v>
      </c>
      <c r="X338" s="93">
        <v>213.8</v>
      </c>
      <c r="Y338" s="93">
        <v>89.84</v>
      </c>
      <c r="Z338" s="93">
        <v>1368.63</v>
      </c>
      <c r="AA338" s="93">
        <v>1635.1</v>
      </c>
      <c r="AB338" s="93">
        <v>1080.52</v>
      </c>
    </row>
    <row r="339" spans="1:28" s="18" customFormat="1">
      <c r="A339" s="93">
        <v>200711</v>
      </c>
      <c r="B339" s="93">
        <v>457.57</v>
      </c>
      <c r="C339" s="93">
        <v>930.21</v>
      </c>
      <c r="D339" s="93">
        <v>203.47</v>
      </c>
      <c r="E339" s="93">
        <v>460.79</v>
      </c>
      <c r="F339" s="93">
        <v>929.43</v>
      </c>
      <c r="G339" s="93">
        <v>216.06</v>
      </c>
      <c r="H339" s="93">
        <v>403.61</v>
      </c>
      <c r="I339" s="93">
        <v>882.75</v>
      </c>
      <c r="J339" s="93">
        <v>196.08</v>
      </c>
      <c r="K339" s="93">
        <v>578.53</v>
      </c>
      <c r="L339" s="93">
        <v>911.64</v>
      </c>
      <c r="M339" s="93">
        <v>280.87</v>
      </c>
      <c r="N339" s="93">
        <v>535.51</v>
      </c>
      <c r="O339" s="93">
        <v>886.01</v>
      </c>
      <c r="P339" s="93">
        <v>243.82</v>
      </c>
      <c r="Q339" s="93">
        <v>447.92</v>
      </c>
      <c r="R339" s="93">
        <v>803.77</v>
      </c>
      <c r="S339" s="93">
        <v>180.83</v>
      </c>
      <c r="T339" s="93">
        <v>148.22</v>
      </c>
      <c r="U339" s="93">
        <v>206.32</v>
      </c>
      <c r="V339" s="93">
        <v>62.37</v>
      </c>
      <c r="W339" s="93">
        <v>164.64</v>
      </c>
      <c r="X339" s="93">
        <v>199.01</v>
      </c>
      <c r="Y339" s="93">
        <v>83</v>
      </c>
      <c r="Z339" s="93">
        <v>1294.21</v>
      </c>
      <c r="AA339" s="93">
        <v>1544.09</v>
      </c>
      <c r="AB339" s="93">
        <v>1023.12</v>
      </c>
    </row>
    <row r="340" spans="1:28" s="18" customFormat="1">
      <c r="A340" s="93">
        <v>200712</v>
      </c>
      <c r="B340" s="93">
        <v>441.47</v>
      </c>
      <c r="C340" s="93">
        <v>904.03</v>
      </c>
      <c r="D340" s="93">
        <v>194.79</v>
      </c>
      <c r="E340" s="93">
        <v>445.61</v>
      </c>
      <c r="F340" s="93">
        <v>905.99</v>
      </c>
      <c r="G340" s="93">
        <v>207.35</v>
      </c>
      <c r="H340" s="93">
        <v>390.38</v>
      </c>
      <c r="I340" s="93">
        <v>867.31</v>
      </c>
      <c r="J340" s="93">
        <v>187.01</v>
      </c>
      <c r="K340" s="93">
        <v>559.32000000000005</v>
      </c>
      <c r="L340" s="93">
        <v>878.82</v>
      </c>
      <c r="M340" s="93">
        <v>272.39999999999998</v>
      </c>
      <c r="N340" s="93">
        <v>515.32000000000005</v>
      </c>
      <c r="O340" s="93">
        <v>852.88</v>
      </c>
      <c r="P340" s="93">
        <v>234.53</v>
      </c>
      <c r="Q340" s="93">
        <v>426.85</v>
      </c>
      <c r="R340" s="93">
        <v>771.89</v>
      </c>
      <c r="S340" s="93">
        <v>169.78</v>
      </c>
      <c r="T340" s="93">
        <v>141.33000000000001</v>
      </c>
      <c r="U340" s="93">
        <v>198.25</v>
      </c>
      <c r="V340" s="93">
        <v>58.73</v>
      </c>
      <c r="W340" s="93">
        <v>156.71</v>
      </c>
      <c r="X340" s="93">
        <v>190.92</v>
      </c>
      <c r="Y340" s="93">
        <v>77.239999999999995</v>
      </c>
      <c r="Z340" s="93">
        <v>1248.98</v>
      </c>
      <c r="AA340" s="93">
        <v>1501.17</v>
      </c>
      <c r="AB340" s="93">
        <v>979.74</v>
      </c>
    </row>
    <row r="341" spans="1:28" s="18" customFormat="1">
      <c r="A341" s="93">
        <v>200801</v>
      </c>
      <c r="B341" s="93">
        <v>401.28</v>
      </c>
      <c r="C341" s="93">
        <v>835.08</v>
      </c>
      <c r="D341" s="93">
        <v>173.95</v>
      </c>
      <c r="E341" s="93">
        <v>404.69</v>
      </c>
      <c r="F341" s="93">
        <v>836.63</v>
      </c>
      <c r="G341" s="93">
        <v>185.22</v>
      </c>
      <c r="H341" s="93">
        <v>356.18</v>
      </c>
      <c r="I341" s="93">
        <v>801.77</v>
      </c>
      <c r="J341" s="93">
        <v>168.57</v>
      </c>
      <c r="K341" s="93">
        <v>504.27</v>
      </c>
      <c r="L341" s="93">
        <v>810.28</v>
      </c>
      <c r="M341" s="93">
        <v>239.59</v>
      </c>
      <c r="N341" s="93">
        <v>466.55</v>
      </c>
      <c r="O341" s="93">
        <v>787.3</v>
      </c>
      <c r="P341" s="93">
        <v>206.93</v>
      </c>
      <c r="Q341" s="93">
        <v>389.82</v>
      </c>
      <c r="R341" s="93">
        <v>713.92</v>
      </c>
      <c r="S341" s="93">
        <v>151.19999999999999</v>
      </c>
      <c r="T341" s="93">
        <v>129.37</v>
      </c>
      <c r="U341" s="93">
        <v>184.55</v>
      </c>
      <c r="V341" s="93">
        <v>52.26</v>
      </c>
      <c r="W341" s="93">
        <v>142.41</v>
      </c>
      <c r="X341" s="93">
        <v>174.57</v>
      </c>
      <c r="Y341" s="93">
        <v>68.94</v>
      </c>
      <c r="Z341" s="93">
        <v>1135.05</v>
      </c>
      <c r="AA341" s="93">
        <v>1387.1</v>
      </c>
      <c r="AB341" s="93">
        <v>874.56</v>
      </c>
    </row>
    <row r="342" spans="1:28" s="18" customFormat="1">
      <c r="A342" s="93">
        <v>200802</v>
      </c>
      <c r="B342" s="93">
        <v>395.48</v>
      </c>
      <c r="C342" s="93">
        <v>815.99</v>
      </c>
      <c r="D342" s="93">
        <v>173.06</v>
      </c>
      <c r="E342" s="93">
        <v>398.56</v>
      </c>
      <c r="F342" s="93">
        <v>816.6</v>
      </c>
      <c r="G342" s="93">
        <v>184.05</v>
      </c>
      <c r="H342" s="93">
        <v>351.44</v>
      </c>
      <c r="I342" s="93">
        <v>778.05</v>
      </c>
      <c r="J342" s="93">
        <v>168.89</v>
      </c>
      <c r="K342" s="93">
        <v>495.17</v>
      </c>
      <c r="L342" s="93">
        <v>797.45</v>
      </c>
      <c r="M342" s="93">
        <v>234.66</v>
      </c>
      <c r="N342" s="93">
        <v>459.22</v>
      </c>
      <c r="O342" s="93">
        <v>774.03</v>
      </c>
      <c r="P342" s="93">
        <v>204</v>
      </c>
      <c r="Q342" s="93">
        <v>385.6</v>
      </c>
      <c r="R342" s="93">
        <v>700.69</v>
      </c>
      <c r="S342" s="93">
        <v>151.91</v>
      </c>
      <c r="T342" s="93">
        <v>127.65</v>
      </c>
      <c r="U342" s="93">
        <v>180.22</v>
      </c>
      <c r="V342" s="93">
        <v>52.48</v>
      </c>
      <c r="W342" s="93">
        <v>141.62</v>
      </c>
      <c r="X342" s="93">
        <v>172.87</v>
      </c>
      <c r="Y342" s="93">
        <v>69.42</v>
      </c>
      <c r="Z342" s="93">
        <v>1118.1600000000001</v>
      </c>
      <c r="AA342" s="93">
        <v>1354.5</v>
      </c>
      <c r="AB342" s="93">
        <v>869.8</v>
      </c>
    </row>
    <row r="343" spans="1:28" s="18" customFormat="1">
      <c r="A343" s="93">
        <v>200803</v>
      </c>
      <c r="B343" s="93">
        <v>365.77</v>
      </c>
      <c r="C343" s="93">
        <v>755.43</v>
      </c>
      <c r="D343" s="93">
        <v>159.9</v>
      </c>
      <c r="E343" s="93">
        <v>366.04</v>
      </c>
      <c r="F343" s="93">
        <v>747.42</v>
      </c>
      <c r="G343" s="93">
        <v>169.6</v>
      </c>
      <c r="H343" s="93">
        <v>319.39999999999998</v>
      </c>
      <c r="I343" s="93">
        <v>701.87</v>
      </c>
      <c r="J343" s="93">
        <v>154.52000000000001</v>
      </c>
      <c r="K343" s="93">
        <v>462.26</v>
      </c>
      <c r="L343" s="93">
        <v>744.78</v>
      </c>
      <c r="M343" s="93">
        <v>218.95</v>
      </c>
      <c r="N343" s="93">
        <v>432.57</v>
      </c>
      <c r="O343" s="93">
        <v>732.71</v>
      </c>
      <c r="P343" s="93">
        <v>190.89</v>
      </c>
      <c r="Q343" s="93">
        <v>369.92</v>
      </c>
      <c r="R343" s="93">
        <v>677.86</v>
      </c>
      <c r="S343" s="93">
        <v>143.33000000000001</v>
      </c>
      <c r="T343" s="93">
        <v>122.44</v>
      </c>
      <c r="U343" s="93">
        <v>174.55</v>
      </c>
      <c r="V343" s="93">
        <v>49.52</v>
      </c>
      <c r="W343" s="93">
        <v>135.91</v>
      </c>
      <c r="X343" s="93">
        <v>166.91</v>
      </c>
      <c r="Y343" s="93">
        <v>65.44</v>
      </c>
      <c r="Z343" s="93">
        <v>1033.44</v>
      </c>
      <c r="AA343" s="93">
        <v>1252.48</v>
      </c>
      <c r="AB343" s="93">
        <v>803.48</v>
      </c>
    </row>
    <row r="344" spans="1:28" s="18" customFormat="1">
      <c r="A344" s="93">
        <v>200804</v>
      </c>
      <c r="B344" s="93">
        <v>408.71</v>
      </c>
      <c r="C344" s="93">
        <v>849.5</v>
      </c>
      <c r="D344" s="93">
        <v>177.41</v>
      </c>
      <c r="E344" s="93">
        <v>412.66</v>
      </c>
      <c r="F344" s="93">
        <v>851.57</v>
      </c>
      <c r="G344" s="93">
        <v>189.22</v>
      </c>
      <c r="H344" s="93">
        <v>367.91</v>
      </c>
      <c r="I344" s="93">
        <v>819.42</v>
      </c>
      <c r="J344" s="93">
        <v>175.84</v>
      </c>
      <c r="K344" s="93">
        <v>503.76</v>
      </c>
      <c r="L344" s="93">
        <v>819.99</v>
      </c>
      <c r="M344" s="93">
        <v>235.85</v>
      </c>
      <c r="N344" s="93">
        <v>468.04</v>
      </c>
      <c r="O344" s="93">
        <v>797.56</v>
      </c>
      <c r="P344" s="93">
        <v>204.86</v>
      </c>
      <c r="Q344" s="93">
        <v>394.43</v>
      </c>
      <c r="R344" s="93">
        <v>724.34</v>
      </c>
      <c r="S344" s="93">
        <v>152.13999999999999</v>
      </c>
      <c r="T344" s="93">
        <v>131.78</v>
      </c>
      <c r="U344" s="93">
        <v>188.49</v>
      </c>
      <c r="V344" s="93">
        <v>52.99</v>
      </c>
      <c r="W344" s="93">
        <v>142.06</v>
      </c>
      <c r="X344" s="93">
        <v>175.02</v>
      </c>
      <c r="Y344" s="93">
        <v>67.75</v>
      </c>
      <c r="Z344" s="93">
        <v>1156.7</v>
      </c>
      <c r="AA344" s="93">
        <v>1412.2</v>
      </c>
      <c r="AB344" s="93">
        <v>892.2</v>
      </c>
    </row>
    <row r="345" spans="1:28" s="18" customFormat="1">
      <c r="A345" s="93">
        <v>200805</v>
      </c>
      <c r="B345" s="93">
        <v>423.8</v>
      </c>
      <c r="C345" s="93">
        <v>870.9</v>
      </c>
      <c r="D345" s="93">
        <v>186.28</v>
      </c>
      <c r="E345" s="93">
        <v>427.73</v>
      </c>
      <c r="F345" s="93">
        <v>869.28</v>
      </c>
      <c r="G345" s="93">
        <v>199.09</v>
      </c>
      <c r="H345" s="93">
        <v>381.99</v>
      </c>
      <c r="I345" s="93">
        <v>838.47</v>
      </c>
      <c r="J345" s="93">
        <v>184.98</v>
      </c>
      <c r="K345" s="93">
        <v>520.72</v>
      </c>
      <c r="L345" s="93">
        <v>834.14</v>
      </c>
      <c r="M345" s="93">
        <v>248.25</v>
      </c>
      <c r="N345" s="93">
        <v>484.65</v>
      </c>
      <c r="O345" s="93">
        <v>819.05</v>
      </c>
      <c r="P345" s="93">
        <v>214.53</v>
      </c>
      <c r="Q345" s="93">
        <v>409.9</v>
      </c>
      <c r="R345" s="93">
        <v>755.43</v>
      </c>
      <c r="S345" s="93">
        <v>156.94999999999999</v>
      </c>
      <c r="T345" s="93">
        <v>135.88999999999999</v>
      </c>
      <c r="U345" s="93">
        <v>194.88</v>
      </c>
      <c r="V345" s="93">
        <v>54.39</v>
      </c>
      <c r="W345" s="93">
        <v>150.1</v>
      </c>
      <c r="X345" s="93">
        <v>185.41</v>
      </c>
      <c r="Y345" s="93">
        <v>71.010000000000005</v>
      </c>
      <c r="Z345" s="93">
        <v>1198.8399999999999</v>
      </c>
      <c r="AA345" s="93">
        <v>1446.16</v>
      </c>
      <c r="AB345" s="93">
        <v>936.75</v>
      </c>
    </row>
    <row r="346" spans="1:28" s="18" customFormat="1">
      <c r="A346" s="93">
        <v>200806</v>
      </c>
      <c r="B346" s="93">
        <v>397.36</v>
      </c>
      <c r="C346" s="93">
        <v>820.48</v>
      </c>
      <c r="D346" s="93">
        <v>173.75</v>
      </c>
      <c r="E346" s="93">
        <v>400.26</v>
      </c>
      <c r="F346" s="93">
        <v>815.94</v>
      </c>
      <c r="G346" s="93">
        <v>185.76</v>
      </c>
      <c r="H346" s="93">
        <v>358</v>
      </c>
      <c r="I346" s="93">
        <v>789.92</v>
      </c>
      <c r="J346" s="93">
        <v>172.56</v>
      </c>
      <c r="K346" s="93">
        <v>486.1</v>
      </c>
      <c r="L346" s="93">
        <v>778.76</v>
      </c>
      <c r="M346" s="93">
        <v>231.71</v>
      </c>
      <c r="N346" s="93">
        <v>454.62</v>
      </c>
      <c r="O346" s="93">
        <v>771.64</v>
      </c>
      <c r="P346" s="93">
        <v>200.06</v>
      </c>
      <c r="Q346" s="93">
        <v>388.34</v>
      </c>
      <c r="R346" s="93">
        <v>722.01</v>
      </c>
      <c r="S346" s="93">
        <v>145.97</v>
      </c>
      <c r="T346" s="93">
        <v>128.43</v>
      </c>
      <c r="U346" s="93">
        <v>185.73</v>
      </c>
      <c r="V346" s="93">
        <v>50.65</v>
      </c>
      <c r="W346" s="93">
        <v>142.91999999999999</v>
      </c>
      <c r="X346" s="93">
        <v>178.1</v>
      </c>
      <c r="Y346" s="93">
        <v>65.78</v>
      </c>
      <c r="Z346" s="93">
        <v>1123.24</v>
      </c>
      <c r="AA346" s="93">
        <v>1360.63</v>
      </c>
      <c r="AB346" s="93">
        <v>873.77</v>
      </c>
    </row>
    <row r="347" spans="1:28" s="18" customFormat="1">
      <c r="A347" s="93">
        <v>200807</v>
      </c>
      <c r="B347" s="93">
        <v>391.76</v>
      </c>
      <c r="C347" s="93">
        <v>818.69</v>
      </c>
      <c r="D347" s="93">
        <v>169.03</v>
      </c>
      <c r="E347" s="93">
        <v>394.24</v>
      </c>
      <c r="F347" s="93">
        <v>814.23</v>
      </c>
      <c r="G347" s="93">
        <v>180.62</v>
      </c>
      <c r="H347" s="93">
        <v>352.66</v>
      </c>
      <c r="I347" s="93">
        <v>789.37</v>
      </c>
      <c r="J347" s="93">
        <v>167.78</v>
      </c>
      <c r="K347" s="93">
        <v>478.69</v>
      </c>
      <c r="L347" s="93">
        <v>775.53</v>
      </c>
      <c r="M347" s="93">
        <v>225.32</v>
      </c>
      <c r="N347" s="93">
        <v>448.64</v>
      </c>
      <c r="O347" s="93">
        <v>768.92</v>
      </c>
      <c r="P347" s="93">
        <v>194.8</v>
      </c>
      <c r="Q347" s="93">
        <v>384.87</v>
      </c>
      <c r="R347" s="93">
        <v>720.17</v>
      </c>
      <c r="S347" s="93">
        <v>142.66999999999999</v>
      </c>
      <c r="T347" s="93">
        <v>127.46</v>
      </c>
      <c r="U347" s="93">
        <v>185.91</v>
      </c>
      <c r="V347" s="93">
        <v>49.49</v>
      </c>
      <c r="W347" s="93">
        <v>141.24</v>
      </c>
      <c r="X347" s="93">
        <v>176.54</v>
      </c>
      <c r="Y347" s="93">
        <v>64.38</v>
      </c>
      <c r="Z347" s="93">
        <v>1107.53</v>
      </c>
      <c r="AA347" s="93">
        <v>1358.33</v>
      </c>
      <c r="AB347" s="93">
        <v>850.04</v>
      </c>
    </row>
    <row r="348" spans="1:28" s="18" customFormat="1">
      <c r="A348" s="93">
        <v>200808</v>
      </c>
      <c r="B348" s="93">
        <v>377.71</v>
      </c>
      <c r="C348" s="93">
        <v>791.61</v>
      </c>
      <c r="D348" s="93">
        <v>162.44</v>
      </c>
      <c r="E348" s="93">
        <v>380.09</v>
      </c>
      <c r="F348" s="93">
        <v>787.08</v>
      </c>
      <c r="G348" s="93">
        <v>173.68</v>
      </c>
      <c r="H348" s="93">
        <v>339.17</v>
      </c>
      <c r="I348" s="93">
        <v>762.86</v>
      </c>
      <c r="J348" s="93">
        <v>160.65</v>
      </c>
      <c r="K348" s="93">
        <v>463.32</v>
      </c>
      <c r="L348" s="93">
        <v>749.94</v>
      </c>
      <c r="M348" s="93">
        <v>218.32</v>
      </c>
      <c r="N348" s="93">
        <v>433.7</v>
      </c>
      <c r="O348" s="93">
        <v>743.84</v>
      </c>
      <c r="P348" s="93">
        <v>188.12</v>
      </c>
      <c r="Q348" s="93">
        <v>371.11</v>
      </c>
      <c r="R348" s="93">
        <v>697.12</v>
      </c>
      <c r="S348" s="93">
        <v>136.38999999999999</v>
      </c>
      <c r="T348" s="93">
        <v>123.68</v>
      </c>
      <c r="U348" s="93">
        <v>181.16</v>
      </c>
      <c r="V348" s="93">
        <v>47.64</v>
      </c>
      <c r="W348" s="93">
        <v>134.38999999999999</v>
      </c>
      <c r="X348" s="93">
        <v>168.87</v>
      </c>
      <c r="Y348" s="93">
        <v>60.2</v>
      </c>
      <c r="Z348" s="93">
        <v>1068.31</v>
      </c>
      <c r="AA348" s="93">
        <v>1314.09</v>
      </c>
      <c r="AB348" s="93">
        <v>817.28</v>
      </c>
    </row>
    <row r="349" spans="1:28" s="18" customFormat="1">
      <c r="A349" s="93">
        <v>200809</v>
      </c>
      <c r="B349" s="93">
        <v>328.9</v>
      </c>
      <c r="C349" s="93">
        <v>710.46</v>
      </c>
      <c r="D349" s="93">
        <v>136.55000000000001</v>
      </c>
      <c r="E349" s="93">
        <v>329.8</v>
      </c>
      <c r="F349" s="93">
        <v>706.36</v>
      </c>
      <c r="G349" s="93">
        <v>145.52000000000001</v>
      </c>
      <c r="H349" s="93">
        <v>291.63</v>
      </c>
      <c r="I349" s="93">
        <v>686.66</v>
      </c>
      <c r="J349" s="93">
        <v>132.09</v>
      </c>
      <c r="K349" s="93">
        <v>407.93</v>
      </c>
      <c r="L349" s="93">
        <v>670.08</v>
      </c>
      <c r="M349" s="93">
        <v>188.99</v>
      </c>
      <c r="N349" s="93">
        <v>382.82</v>
      </c>
      <c r="O349" s="93">
        <v>665.83</v>
      </c>
      <c r="P349" s="93">
        <v>162.79</v>
      </c>
      <c r="Q349" s="93">
        <v>329.3</v>
      </c>
      <c r="R349" s="93">
        <v>625.76</v>
      </c>
      <c r="S349" s="93">
        <v>117.9</v>
      </c>
      <c r="T349" s="93">
        <v>109.87</v>
      </c>
      <c r="U349" s="93">
        <v>163.16</v>
      </c>
      <c r="V349" s="93">
        <v>41.22</v>
      </c>
      <c r="W349" s="93">
        <v>118.96</v>
      </c>
      <c r="X349" s="93">
        <v>150.68</v>
      </c>
      <c r="Y349" s="93">
        <v>51.88</v>
      </c>
      <c r="Z349" s="93">
        <v>929.89</v>
      </c>
      <c r="AA349" s="93">
        <v>1179.42</v>
      </c>
      <c r="AB349" s="93">
        <v>686.88</v>
      </c>
    </row>
    <row r="350" spans="1:28" s="18" customFormat="1">
      <c r="A350" s="93">
        <v>200810</v>
      </c>
      <c r="B350" s="93">
        <v>262.58</v>
      </c>
      <c r="C350" s="93">
        <v>568.05999999999995</v>
      </c>
      <c r="D350" s="93">
        <v>108.81</v>
      </c>
      <c r="E350" s="93">
        <v>260.91000000000003</v>
      </c>
      <c r="F350" s="93">
        <v>555.16999999999996</v>
      </c>
      <c r="G350" s="93">
        <v>115.93</v>
      </c>
      <c r="H350" s="93">
        <v>231.39</v>
      </c>
      <c r="I350" s="93">
        <v>531.21</v>
      </c>
      <c r="J350" s="93">
        <v>107.48</v>
      </c>
      <c r="K350" s="93">
        <v>321.23</v>
      </c>
      <c r="L350" s="93">
        <v>538.9</v>
      </c>
      <c r="M350" s="93">
        <v>145.13999999999999</v>
      </c>
      <c r="N350" s="93">
        <v>307.61</v>
      </c>
      <c r="O350" s="93">
        <v>548.01</v>
      </c>
      <c r="P350" s="93">
        <v>126.23</v>
      </c>
      <c r="Q350" s="93">
        <v>275.37</v>
      </c>
      <c r="R350" s="93">
        <v>533.54999999999995</v>
      </c>
      <c r="S350" s="93">
        <v>94.14</v>
      </c>
      <c r="T350" s="93">
        <v>90.48</v>
      </c>
      <c r="U350" s="93">
        <v>136.78</v>
      </c>
      <c r="V350" s="93">
        <v>32.75</v>
      </c>
      <c r="W350" s="93">
        <v>102.73</v>
      </c>
      <c r="X350" s="93">
        <v>132.44</v>
      </c>
      <c r="Y350" s="93">
        <v>42.08</v>
      </c>
      <c r="Z350" s="93">
        <v>740.8</v>
      </c>
      <c r="AA350" s="93">
        <v>939.73</v>
      </c>
      <c r="AB350" s="93">
        <v>547.11</v>
      </c>
    </row>
    <row r="351" spans="1:28" s="18" customFormat="1">
      <c r="A351" s="93">
        <v>200811</v>
      </c>
      <c r="B351" s="93">
        <v>253.27</v>
      </c>
      <c r="C351" s="93">
        <v>548.12</v>
      </c>
      <c r="D351" s="93">
        <v>104.91</v>
      </c>
      <c r="E351" s="93">
        <v>249.37</v>
      </c>
      <c r="F351" s="93">
        <v>529.34</v>
      </c>
      <c r="G351" s="93">
        <v>111.08</v>
      </c>
      <c r="H351" s="93">
        <v>213.78</v>
      </c>
      <c r="I351" s="93">
        <v>487.29</v>
      </c>
      <c r="J351" s="93">
        <v>99.99</v>
      </c>
      <c r="K351" s="93">
        <v>323.27</v>
      </c>
      <c r="L351" s="93">
        <v>541.55999999999995</v>
      </c>
      <c r="M351" s="93">
        <v>146.31</v>
      </c>
      <c r="N351" s="93">
        <v>309.76</v>
      </c>
      <c r="O351" s="93">
        <v>550.96</v>
      </c>
      <c r="P351" s="93">
        <v>127.42</v>
      </c>
      <c r="Q351" s="93">
        <v>277.63</v>
      </c>
      <c r="R351" s="93">
        <v>536.77</v>
      </c>
      <c r="S351" s="93">
        <v>95.41</v>
      </c>
      <c r="T351" s="93">
        <v>91.1</v>
      </c>
      <c r="U351" s="93">
        <v>137.56</v>
      </c>
      <c r="V351" s="93">
        <v>33.06</v>
      </c>
      <c r="W351" s="93">
        <v>103.85</v>
      </c>
      <c r="X351" s="93">
        <v>133.31</v>
      </c>
      <c r="Y351" s="93">
        <v>43.2</v>
      </c>
      <c r="Z351" s="93">
        <v>713.68</v>
      </c>
      <c r="AA351" s="93">
        <v>905.36</v>
      </c>
      <c r="AB351" s="93">
        <v>527.05999999999995</v>
      </c>
    </row>
    <row r="352" spans="1:28" s="18" customFormat="1">
      <c r="A352" s="93">
        <v>200812</v>
      </c>
      <c r="B352" s="93">
        <v>260.86</v>
      </c>
      <c r="C352" s="93">
        <v>560.64</v>
      </c>
      <c r="D352" s="93">
        <v>108.76</v>
      </c>
      <c r="E352" s="93">
        <v>256.98</v>
      </c>
      <c r="F352" s="93">
        <v>540.04</v>
      </c>
      <c r="G352" s="93">
        <v>115.36</v>
      </c>
      <c r="H352" s="93">
        <v>218.65</v>
      </c>
      <c r="I352" s="93">
        <v>489.77</v>
      </c>
      <c r="J352" s="93">
        <v>103.26</v>
      </c>
      <c r="K352" s="93">
        <v>336.16</v>
      </c>
      <c r="L352" s="93">
        <v>559.22</v>
      </c>
      <c r="M352" s="93">
        <v>153.36000000000001</v>
      </c>
      <c r="N352" s="93">
        <v>320.93</v>
      </c>
      <c r="O352" s="93">
        <v>568.57000000000005</v>
      </c>
      <c r="P352" s="93">
        <v>132.77000000000001</v>
      </c>
      <c r="Q352" s="93">
        <v>285.20999999999998</v>
      </c>
      <c r="R352" s="93">
        <v>553.35</v>
      </c>
      <c r="S352" s="93">
        <v>97.11</v>
      </c>
      <c r="T352" s="93">
        <v>93.45</v>
      </c>
      <c r="U352" s="93">
        <v>142.08000000000001</v>
      </c>
      <c r="V352" s="93">
        <v>33.36</v>
      </c>
      <c r="W352" s="93">
        <v>106.99</v>
      </c>
      <c r="X352" s="93">
        <v>136.99</v>
      </c>
      <c r="Y352" s="93">
        <v>44.92</v>
      </c>
      <c r="Z352" s="93">
        <v>734.91</v>
      </c>
      <c r="AA352" s="93">
        <v>925.4</v>
      </c>
      <c r="AB352" s="93">
        <v>546.44000000000005</v>
      </c>
    </row>
    <row r="353" spans="1:28" s="18" customFormat="1">
      <c r="A353" s="93">
        <v>200901</v>
      </c>
      <c r="B353" s="93">
        <v>241.1</v>
      </c>
      <c r="C353" s="93">
        <v>528.87</v>
      </c>
      <c r="D353" s="93">
        <v>98.58</v>
      </c>
      <c r="E353" s="93">
        <v>236.99</v>
      </c>
      <c r="F353" s="93">
        <v>510.93</v>
      </c>
      <c r="G353" s="93">
        <v>104.27</v>
      </c>
      <c r="H353" s="93">
        <v>201.2</v>
      </c>
      <c r="I353" s="93">
        <v>471.24</v>
      </c>
      <c r="J353" s="93">
        <v>92.65</v>
      </c>
      <c r="K353" s="93">
        <v>310.82</v>
      </c>
      <c r="L353" s="93">
        <v>521.9</v>
      </c>
      <c r="M353" s="93">
        <v>140.30000000000001</v>
      </c>
      <c r="N353" s="93">
        <v>297.70999999999998</v>
      </c>
      <c r="O353" s="93">
        <v>530.98</v>
      </c>
      <c r="P353" s="93">
        <v>121.97</v>
      </c>
      <c r="Q353" s="93">
        <v>266.58</v>
      </c>
      <c r="R353" s="93">
        <v>517.35</v>
      </c>
      <c r="S353" s="93">
        <v>90.7</v>
      </c>
      <c r="T353" s="93">
        <v>86.41</v>
      </c>
      <c r="U353" s="93">
        <v>131.55000000000001</v>
      </c>
      <c r="V353" s="93">
        <v>30.75</v>
      </c>
      <c r="W353" s="93">
        <v>101.97</v>
      </c>
      <c r="X353" s="93">
        <v>130.15</v>
      </c>
      <c r="Y353" s="93">
        <v>43.28</v>
      </c>
      <c r="Z353" s="93">
        <v>678.76</v>
      </c>
      <c r="AA353" s="93">
        <v>872.54</v>
      </c>
      <c r="AB353" s="93">
        <v>495.09</v>
      </c>
    </row>
    <row r="354" spans="1:28" s="18" customFormat="1">
      <c r="A354" s="93">
        <v>200902</v>
      </c>
      <c r="B354" s="93">
        <v>229.84</v>
      </c>
      <c r="C354" s="93">
        <v>513.78</v>
      </c>
      <c r="D354" s="93">
        <v>92.24</v>
      </c>
      <c r="E354" s="93">
        <v>226.34</v>
      </c>
      <c r="F354" s="93">
        <v>500.16</v>
      </c>
      <c r="G354" s="93">
        <v>97.59</v>
      </c>
      <c r="H354" s="93">
        <v>191.64</v>
      </c>
      <c r="I354" s="93">
        <v>468.34</v>
      </c>
      <c r="J354" s="93">
        <v>85.98</v>
      </c>
      <c r="K354" s="93">
        <v>297.83</v>
      </c>
      <c r="L354" s="93">
        <v>504.5</v>
      </c>
      <c r="M354" s="93">
        <v>133.07</v>
      </c>
      <c r="N354" s="93">
        <v>284.01</v>
      </c>
      <c r="O354" s="93">
        <v>509.68</v>
      </c>
      <c r="P354" s="93">
        <v>115.31</v>
      </c>
      <c r="Q354" s="93">
        <v>251.73</v>
      </c>
      <c r="R354" s="93">
        <v>490.67</v>
      </c>
      <c r="S354" s="93">
        <v>84.64</v>
      </c>
      <c r="T354" s="93">
        <v>81.7</v>
      </c>
      <c r="U354" s="93">
        <v>125.11</v>
      </c>
      <c r="V354" s="93">
        <v>28.67</v>
      </c>
      <c r="W354" s="93">
        <v>96.07</v>
      </c>
      <c r="X354" s="93">
        <v>122.89</v>
      </c>
      <c r="Y354" s="93">
        <v>40.47</v>
      </c>
      <c r="Z354" s="93">
        <v>647.26</v>
      </c>
      <c r="AA354" s="93">
        <v>848.8</v>
      </c>
      <c r="AB354" s="93">
        <v>463.11</v>
      </c>
    </row>
    <row r="355" spans="1:28" s="18" customFormat="1">
      <c r="A355" s="93">
        <v>200903</v>
      </c>
      <c r="B355" s="93">
        <v>237.32</v>
      </c>
      <c r="C355" s="93">
        <v>536.28</v>
      </c>
      <c r="D355" s="93">
        <v>94.19</v>
      </c>
      <c r="E355" s="93">
        <v>232.89</v>
      </c>
      <c r="F355" s="93">
        <v>519.83000000000004</v>
      </c>
      <c r="G355" s="93">
        <v>99.56</v>
      </c>
      <c r="H355" s="93">
        <v>193.6</v>
      </c>
      <c r="I355" s="93">
        <v>472.8</v>
      </c>
      <c r="J355" s="93">
        <v>86.9</v>
      </c>
      <c r="K355" s="93">
        <v>313</v>
      </c>
      <c r="L355" s="93">
        <v>537.04999999999995</v>
      </c>
      <c r="M355" s="93">
        <v>137.72</v>
      </c>
      <c r="N355" s="93">
        <v>298.45999999999998</v>
      </c>
      <c r="O355" s="93">
        <v>541.35</v>
      </c>
      <c r="P355" s="93">
        <v>119.24</v>
      </c>
      <c r="Q355" s="93">
        <v>264.5</v>
      </c>
      <c r="R355" s="93">
        <v>519.15</v>
      </c>
      <c r="S355" s="93">
        <v>87.24</v>
      </c>
      <c r="T355" s="93">
        <v>86.36</v>
      </c>
      <c r="U355" s="93">
        <v>133.15</v>
      </c>
      <c r="V355" s="93">
        <v>29.8</v>
      </c>
      <c r="W355" s="93">
        <v>99.86</v>
      </c>
      <c r="X355" s="93">
        <v>128.77000000000001</v>
      </c>
      <c r="Y355" s="93">
        <v>40.9</v>
      </c>
      <c r="Z355" s="93">
        <v>668.16</v>
      </c>
      <c r="AA355" s="93">
        <v>885.84</v>
      </c>
      <c r="AB355" s="93">
        <v>472.9</v>
      </c>
    </row>
    <row r="356" spans="1:28" s="18" customFormat="1">
      <c r="A356" s="93">
        <v>200904</v>
      </c>
      <c r="B356" s="93">
        <v>256.76</v>
      </c>
      <c r="C356" s="93">
        <v>597.20000000000005</v>
      </c>
      <c r="D356" s="93">
        <v>98.84</v>
      </c>
      <c r="E356" s="93">
        <v>253.14</v>
      </c>
      <c r="F356" s="93">
        <v>586.98</v>
      </c>
      <c r="G356" s="93">
        <v>104.62</v>
      </c>
      <c r="H356" s="93">
        <v>213.51</v>
      </c>
      <c r="I356" s="93">
        <v>553.02</v>
      </c>
      <c r="J356" s="93">
        <v>92.19</v>
      </c>
      <c r="K356" s="93">
        <v>334.55</v>
      </c>
      <c r="L356" s="93">
        <v>588.98</v>
      </c>
      <c r="M356" s="93">
        <v>142.57</v>
      </c>
      <c r="N356" s="93">
        <v>317.93</v>
      </c>
      <c r="O356" s="93">
        <v>587.39</v>
      </c>
      <c r="P356" s="93">
        <v>123.42</v>
      </c>
      <c r="Q356" s="93">
        <v>279.52</v>
      </c>
      <c r="R356" s="93">
        <v>552.76</v>
      </c>
      <c r="S356" s="93">
        <v>90.25</v>
      </c>
      <c r="T356" s="93">
        <v>91.53</v>
      </c>
      <c r="U356" s="93">
        <v>142.43</v>
      </c>
      <c r="V356" s="93">
        <v>30.87</v>
      </c>
      <c r="W356" s="93">
        <v>104.97</v>
      </c>
      <c r="X356" s="93">
        <v>136.05000000000001</v>
      </c>
      <c r="Y356" s="93">
        <v>42.18</v>
      </c>
      <c r="Z356" s="93">
        <v>723.72</v>
      </c>
      <c r="AA356" s="93">
        <v>988.96</v>
      </c>
      <c r="AB356" s="93">
        <v>496.43</v>
      </c>
    </row>
    <row r="357" spans="1:28" s="18" customFormat="1">
      <c r="A357" s="93">
        <v>200905</v>
      </c>
      <c r="B357" s="93">
        <v>275.10000000000002</v>
      </c>
      <c r="C357" s="93">
        <v>637.27</v>
      </c>
      <c r="D357" s="93">
        <v>106.37</v>
      </c>
      <c r="E357" s="93">
        <v>270.23</v>
      </c>
      <c r="F357" s="93">
        <v>622.32000000000005</v>
      </c>
      <c r="G357" s="93">
        <v>112.38</v>
      </c>
      <c r="H357" s="93">
        <v>226.36</v>
      </c>
      <c r="I357" s="93">
        <v>570.78</v>
      </c>
      <c r="J357" s="93">
        <v>99.53</v>
      </c>
      <c r="K357" s="93">
        <v>360.01</v>
      </c>
      <c r="L357" s="93">
        <v>638.59</v>
      </c>
      <c r="M357" s="93">
        <v>151.94</v>
      </c>
      <c r="N357" s="93">
        <v>343.61</v>
      </c>
      <c r="O357" s="93">
        <v>638.08000000000004</v>
      </c>
      <c r="P357" s="93">
        <v>132.30000000000001</v>
      </c>
      <c r="Q357" s="93">
        <v>305.17</v>
      </c>
      <c r="R357" s="93">
        <v>602.52</v>
      </c>
      <c r="S357" s="93">
        <v>98.99</v>
      </c>
      <c r="T357" s="93">
        <v>100.41</v>
      </c>
      <c r="U357" s="93">
        <v>155.57</v>
      </c>
      <c r="V357" s="93">
        <v>34.24</v>
      </c>
      <c r="W357" s="93">
        <v>113.57</v>
      </c>
      <c r="X357" s="93">
        <v>147.77000000000001</v>
      </c>
      <c r="Y357" s="93">
        <v>45</v>
      </c>
      <c r="Z357" s="93">
        <v>775.28</v>
      </c>
      <c r="AA357" s="93">
        <v>1054.8800000000001</v>
      </c>
      <c r="AB357" s="93">
        <v>534.23</v>
      </c>
    </row>
    <row r="358" spans="1:28" s="18" customFormat="1">
      <c r="A358" s="93">
        <v>200906</v>
      </c>
      <c r="B358" s="93">
        <v>284.85000000000002</v>
      </c>
      <c r="C358" s="93">
        <v>660.35</v>
      </c>
      <c r="D358" s="93">
        <v>110.05</v>
      </c>
      <c r="E358" s="93">
        <v>277.77</v>
      </c>
      <c r="F358" s="93">
        <v>637.27</v>
      </c>
      <c r="G358" s="93">
        <v>115.91</v>
      </c>
      <c r="H358" s="93">
        <v>228.23</v>
      </c>
      <c r="I358" s="93">
        <v>566.80999999999995</v>
      </c>
      <c r="J358" s="93">
        <v>101.35</v>
      </c>
      <c r="K358" s="93">
        <v>378.31</v>
      </c>
      <c r="L358" s="93">
        <v>670.04</v>
      </c>
      <c r="M358" s="93">
        <v>159.97</v>
      </c>
      <c r="N358" s="93">
        <v>363.41</v>
      </c>
      <c r="O358" s="93">
        <v>675.57</v>
      </c>
      <c r="P358" s="93">
        <v>139.68</v>
      </c>
      <c r="Q358" s="93">
        <v>327.61</v>
      </c>
      <c r="R358" s="93">
        <v>648.11</v>
      </c>
      <c r="S358" s="93">
        <v>105.67</v>
      </c>
      <c r="T358" s="93">
        <v>107.66</v>
      </c>
      <c r="U358" s="93">
        <v>166.8</v>
      </c>
      <c r="V358" s="93">
        <v>36.71</v>
      </c>
      <c r="W358" s="93">
        <v>122.22</v>
      </c>
      <c r="X358" s="93">
        <v>159.83000000000001</v>
      </c>
      <c r="Y358" s="93">
        <v>47.51</v>
      </c>
      <c r="Z358" s="93">
        <v>801.96</v>
      </c>
      <c r="AA358" s="93">
        <v>1091.24</v>
      </c>
      <c r="AB358" s="93">
        <v>552.59</v>
      </c>
    </row>
    <row r="359" spans="1:28" s="18" customFormat="1">
      <c r="A359" s="93">
        <v>200907</v>
      </c>
      <c r="B359" s="93">
        <v>291.58</v>
      </c>
      <c r="C359" s="93">
        <v>678.41</v>
      </c>
      <c r="D359" s="93">
        <v>112.22</v>
      </c>
      <c r="E359" s="93">
        <v>285.14</v>
      </c>
      <c r="F359" s="93">
        <v>658.77</v>
      </c>
      <c r="G359" s="93">
        <v>118.25</v>
      </c>
      <c r="H359" s="93">
        <v>235.82</v>
      </c>
      <c r="I359" s="93">
        <v>602.80999999999995</v>
      </c>
      <c r="J359" s="93">
        <v>102.8</v>
      </c>
      <c r="K359" s="93">
        <v>385.44</v>
      </c>
      <c r="L359" s="93">
        <v>677.23</v>
      </c>
      <c r="M359" s="93">
        <v>164.67</v>
      </c>
      <c r="N359" s="93">
        <v>369.24</v>
      </c>
      <c r="O359" s="93">
        <v>682.04</v>
      </c>
      <c r="P359" s="93">
        <v>143.38</v>
      </c>
      <c r="Q359" s="93">
        <v>330.74</v>
      </c>
      <c r="R359" s="93">
        <v>653.03</v>
      </c>
      <c r="S359" s="93">
        <v>107.27</v>
      </c>
      <c r="T359" s="93">
        <v>108.61</v>
      </c>
      <c r="U359" s="93">
        <v>167.93</v>
      </c>
      <c r="V359" s="93">
        <v>37.229999999999997</v>
      </c>
      <c r="W359" s="93">
        <v>123.55</v>
      </c>
      <c r="X359" s="93">
        <v>161.27000000000001</v>
      </c>
      <c r="Y359" s="93">
        <v>48.37</v>
      </c>
      <c r="Z359" s="93">
        <v>821.09</v>
      </c>
      <c r="AA359" s="93">
        <v>1121.69</v>
      </c>
      <c r="AB359" s="93">
        <v>563.47</v>
      </c>
    </row>
    <row r="360" spans="1:28" s="18" customFormat="1">
      <c r="A360" s="93">
        <v>200908</v>
      </c>
      <c r="B360" s="93">
        <v>296.24</v>
      </c>
      <c r="C360" s="93">
        <v>686.02</v>
      </c>
      <c r="D360" s="93">
        <v>114.59</v>
      </c>
      <c r="E360" s="93">
        <v>288.77999999999997</v>
      </c>
      <c r="F360" s="93">
        <v>662.04</v>
      </c>
      <c r="G360" s="93">
        <v>120.59</v>
      </c>
      <c r="H360" s="93">
        <v>238.87</v>
      </c>
      <c r="I360" s="93">
        <v>600.07000000000005</v>
      </c>
      <c r="J360" s="93">
        <v>105.31</v>
      </c>
      <c r="K360" s="93">
        <v>390.32</v>
      </c>
      <c r="L360" s="93">
        <v>685.82</v>
      </c>
      <c r="M360" s="93">
        <v>166.75</v>
      </c>
      <c r="N360" s="93">
        <v>376.03</v>
      </c>
      <c r="O360" s="93">
        <v>695.26</v>
      </c>
      <c r="P360" s="93">
        <v>145.80000000000001</v>
      </c>
      <c r="Q360" s="93">
        <v>341.24</v>
      </c>
      <c r="R360" s="93">
        <v>673.31</v>
      </c>
      <c r="S360" s="93">
        <v>110.89</v>
      </c>
      <c r="T360" s="93">
        <v>111.68</v>
      </c>
      <c r="U360" s="93">
        <v>172.5</v>
      </c>
      <c r="V360" s="93">
        <v>38.380000000000003</v>
      </c>
      <c r="W360" s="93">
        <v>128.26</v>
      </c>
      <c r="X360" s="93">
        <v>167.3</v>
      </c>
      <c r="Y360" s="93">
        <v>50.34</v>
      </c>
      <c r="Z360" s="93">
        <v>833.74</v>
      </c>
      <c r="AA360" s="93">
        <v>1133.23</v>
      </c>
      <c r="AB360" s="93">
        <v>575.17999999999995</v>
      </c>
    </row>
    <row r="361" spans="1:28" s="18" customFormat="1">
      <c r="A361" s="93">
        <v>200909</v>
      </c>
      <c r="B361" s="93">
        <v>282.2</v>
      </c>
      <c r="C361" s="93">
        <v>650.17999999999995</v>
      </c>
      <c r="D361" s="93">
        <v>109.75</v>
      </c>
      <c r="E361" s="93">
        <v>274.85000000000002</v>
      </c>
      <c r="F361" s="93">
        <v>626.83000000000004</v>
      </c>
      <c r="G361" s="93">
        <v>115.3</v>
      </c>
      <c r="H361" s="93">
        <v>225.36</v>
      </c>
      <c r="I361" s="93">
        <v>569.04999999999995</v>
      </c>
      <c r="J361" s="93">
        <v>99.03</v>
      </c>
      <c r="K361" s="93">
        <v>375.2</v>
      </c>
      <c r="L361" s="93">
        <v>648.54999999999995</v>
      </c>
      <c r="M361" s="93">
        <v>163.6</v>
      </c>
      <c r="N361" s="93">
        <v>360.94</v>
      </c>
      <c r="O361" s="93">
        <v>658.75</v>
      </c>
      <c r="P361" s="93">
        <v>142.83000000000001</v>
      </c>
      <c r="Q361" s="93">
        <v>326.45</v>
      </c>
      <c r="R361" s="93">
        <v>640.07000000000005</v>
      </c>
      <c r="S361" s="93">
        <v>107.99</v>
      </c>
      <c r="T361" s="93">
        <v>106.3</v>
      </c>
      <c r="U361" s="93">
        <v>162.93</v>
      </c>
      <c r="V361" s="93">
        <v>37.229999999999997</v>
      </c>
      <c r="W361" s="93">
        <v>123.84</v>
      </c>
      <c r="X361" s="93">
        <v>160.76</v>
      </c>
      <c r="Y361" s="93">
        <v>49.5</v>
      </c>
      <c r="Z361" s="93">
        <v>793.83</v>
      </c>
      <c r="AA361" s="93">
        <v>1073.1400000000001</v>
      </c>
      <c r="AB361" s="93">
        <v>550.73</v>
      </c>
    </row>
    <row r="362" spans="1:28" s="18" customFormat="1">
      <c r="A362" s="93">
        <v>200910</v>
      </c>
      <c r="B362" s="93">
        <v>277.17</v>
      </c>
      <c r="C362" s="93">
        <v>639.58000000000004</v>
      </c>
      <c r="D362" s="93">
        <v>107.62</v>
      </c>
      <c r="E362" s="93">
        <v>270.36</v>
      </c>
      <c r="F362" s="93">
        <v>618.96</v>
      </c>
      <c r="G362" s="93">
        <v>113.03</v>
      </c>
      <c r="H362" s="93">
        <v>222.81</v>
      </c>
      <c r="I362" s="93">
        <v>568.6</v>
      </c>
      <c r="J362" s="93">
        <v>97.23</v>
      </c>
      <c r="K362" s="93">
        <v>366.96</v>
      </c>
      <c r="L362" s="93">
        <v>634.29</v>
      </c>
      <c r="M362" s="93">
        <v>160.01</v>
      </c>
      <c r="N362" s="93">
        <v>352.7</v>
      </c>
      <c r="O362" s="93">
        <v>642.84</v>
      </c>
      <c r="P362" s="93">
        <v>139.86000000000001</v>
      </c>
      <c r="Q362" s="93">
        <v>318.37</v>
      </c>
      <c r="R362" s="93">
        <v>622.25</v>
      </c>
      <c r="S362" s="93">
        <v>106.24</v>
      </c>
      <c r="T362" s="93">
        <v>103.86</v>
      </c>
      <c r="U362" s="93">
        <v>158.62</v>
      </c>
      <c r="V362" s="93">
        <v>36.68</v>
      </c>
      <c r="W362" s="93">
        <v>120.38</v>
      </c>
      <c r="X362" s="93">
        <v>155.91999999999999</v>
      </c>
      <c r="Y362" s="93">
        <v>48.52</v>
      </c>
      <c r="Z362" s="93">
        <v>779.9</v>
      </c>
      <c r="AA362" s="93">
        <v>1056.24</v>
      </c>
      <c r="AB362" s="93">
        <v>540.04</v>
      </c>
    </row>
    <row r="363" spans="1:28" s="18" customFormat="1">
      <c r="A363" s="93">
        <v>200911</v>
      </c>
      <c r="B363" s="93">
        <v>260.22000000000003</v>
      </c>
      <c r="C363" s="93">
        <v>590.9</v>
      </c>
      <c r="D363" s="93">
        <v>102.73</v>
      </c>
      <c r="E363" s="93">
        <v>254.94</v>
      </c>
      <c r="F363" s="93">
        <v>574.26</v>
      </c>
      <c r="G363" s="93">
        <v>108.1</v>
      </c>
      <c r="H363" s="93">
        <v>211.38</v>
      </c>
      <c r="I363" s="93">
        <v>532.24</v>
      </c>
      <c r="J363" s="93">
        <v>93.05</v>
      </c>
      <c r="K363" s="93">
        <v>343.63</v>
      </c>
      <c r="L363" s="93">
        <v>584.21</v>
      </c>
      <c r="M363" s="93">
        <v>152.86000000000001</v>
      </c>
      <c r="N363" s="93">
        <v>328.36</v>
      </c>
      <c r="O363" s="93">
        <v>589.86</v>
      </c>
      <c r="P363" s="93">
        <v>133.09</v>
      </c>
      <c r="Q363" s="93">
        <v>292.39</v>
      </c>
      <c r="R363" s="93">
        <v>567.26</v>
      </c>
      <c r="S363" s="93">
        <v>99.55</v>
      </c>
      <c r="T363" s="93">
        <v>96.34</v>
      </c>
      <c r="U363" s="93">
        <v>145.63</v>
      </c>
      <c r="V363" s="93">
        <v>34.86</v>
      </c>
      <c r="W363" s="93">
        <v>108.5</v>
      </c>
      <c r="X363" s="93">
        <v>140.44999999999999</v>
      </c>
      <c r="Y363" s="93">
        <v>43.82</v>
      </c>
      <c r="Z363" s="93">
        <v>732.62</v>
      </c>
      <c r="AA363" s="93">
        <v>976.15</v>
      </c>
      <c r="AB363" s="93">
        <v>515.75</v>
      </c>
    </row>
    <row r="364" spans="1:28" s="18" customFormat="1">
      <c r="A364" s="93">
        <v>200912</v>
      </c>
      <c r="B364" s="93">
        <v>281.69</v>
      </c>
      <c r="C364" s="93">
        <v>628.66999999999996</v>
      </c>
      <c r="D364" s="93">
        <v>113.03</v>
      </c>
      <c r="E364" s="93">
        <v>276.83999999999997</v>
      </c>
      <c r="F364" s="93">
        <v>611.16</v>
      </c>
      <c r="G364" s="93">
        <v>119.35</v>
      </c>
      <c r="H364" s="93">
        <v>230.49</v>
      </c>
      <c r="I364" s="93">
        <v>564.04999999999995</v>
      </c>
      <c r="J364" s="93">
        <v>103.84</v>
      </c>
      <c r="K364" s="93">
        <v>371.04</v>
      </c>
      <c r="L364" s="93">
        <v>625.26</v>
      </c>
      <c r="M364" s="93">
        <v>166.28</v>
      </c>
      <c r="N364" s="93">
        <v>352.88</v>
      </c>
      <c r="O364" s="93">
        <v>629.66</v>
      </c>
      <c r="P364" s="93">
        <v>144.07</v>
      </c>
      <c r="Q364" s="93">
        <v>310.29000000000002</v>
      </c>
      <c r="R364" s="93">
        <v>602.73</v>
      </c>
      <c r="S364" s="93">
        <v>105.35</v>
      </c>
      <c r="T364" s="93">
        <v>102.42</v>
      </c>
      <c r="U364" s="93">
        <v>154.83000000000001</v>
      </c>
      <c r="V364" s="93">
        <v>37.06</v>
      </c>
      <c r="W364" s="93">
        <v>114.72</v>
      </c>
      <c r="X364" s="93">
        <v>149.06</v>
      </c>
      <c r="Y364" s="93">
        <v>45.88</v>
      </c>
      <c r="Z364" s="93">
        <v>793.55</v>
      </c>
      <c r="AA364" s="93">
        <v>1038.77</v>
      </c>
      <c r="AB364" s="93">
        <v>567.79</v>
      </c>
    </row>
    <row r="365" spans="1:28" s="18" customFormat="1">
      <c r="A365" s="93">
        <v>201001</v>
      </c>
      <c r="B365" s="93">
        <v>280.11</v>
      </c>
      <c r="C365" s="93">
        <v>633.96</v>
      </c>
      <c r="D365" s="93">
        <v>110.92</v>
      </c>
      <c r="E365" s="93">
        <v>275.12</v>
      </c>
      <c r="F365" s="93">
        <v>617.96</v>
      </c>
      <c r="G365" s="93">
        <v>116.93</v>
      </c>
      <c r="H365" s="93">
        <v>229.29</v>
      </c>
      <c r="I365" s="93">
        <v>572.75</v>
      </c>
      <c r="J365" s="93">
        <v>101.58</v>
      </c>
      <c r="K365" s="93">
        <v>368.24</v>
      </c>
      <c r="L365" s="93">
        <v>628.61</v>
      </c>
      <c r="M365" s="93">
        <v>163.22999999999999</v>
      </c>
      <c r="N365" s="93">
        <v>350.76</v>
      </c>
      <c r="O365" s="93">
        <v>631.16999999999996</v>
      </c>
      <c r="P365" s="93">
        <v>141.9</v>
      </c>
      <c r="Q365" s="93">
        <v>309.70999999999998</v>
      </c>
      <c r="R365" s="93">
        <v>600.98</v>
      </c>
      <c r="S365" s="93">
        <v>105.4</v>
      </c>
      <c r="T365" s="93">
        <v>102.31</v>
      </c>
      <c r="U365" s="93">
        <v>154.65</v>
      </c>
      <c r="V365" s="93">
        <v>37.020000000000003</v>
      </c>
      <c r="W365" s="93">
        <v>114.34</v>
      </c>
      <c r="X365" s="93">
        <v>148.13999999999999</v>
      </c>
      <c r="Y365" s="93">
        <v>46.06</v>
      </c>
      <c r="Z365" s="93">
        <v>788.98</v>
      </c>
      <c r="AA365" s="93">
        <v>1047.93</v>
      </c>
      <c r="AB365" s="93">
        <v>557.02</v>
      </c>
    </row>
    <row r="366" spans="1:28" s="18" customFormat="1">
      <c r="A366" s="93">
        <v>201002</v>
      </c>
      <c r="B366" s="93">
        <v>278.29000000000002</v>
      </c>
      <c r="C366" s="93">
        <v>631.64</v>
      </c>
      <c r="D366" s="93">
        <v>109.9</v>
      </c>
      <c r="E366" s="93">
        <v>273.04000000000002</v>
      </c>
      <c r="F366" s="93">
        <v>614.59</v>
      </c>
      <c r="G366" s="93">
        <v>115.83</v>
      </c>
      <c r="H366" s="93">
        <v>226.68</v>
      </c>
      <c r="I366" s="93">
        <v>565.53</v>
      </c>
      <c r="J366" s="93">
        <v>100.53</v>
      </c>
      <c r="K366" s="93">
        <v>367.41</v>
      </c>
      <c r="L366" s="93">
        <v>631.4</v>
      </c>
      <c r="M366" s="93">
        <v>161.93</v>
      </c>
      <c r="N366" s="93">
        <v>350.22</v>
      </c>
      <c r="O366" s="93">
        <v>633.88</v>
      </c>
      <c r="P366" s="93">
        <v>140.78</v>
      </c>
      <c r="Q366" s="93">
        <v>309.83</v>
      </c>
      <c r="R366" s="93">
        <v>603.39</v>
      </c>
      <c r="S366" s="93">
        <v>104.6</v>
      </c>
      <c r="T366" s="93">
        <v>102.17</v>
      </c>
      <c r="U366" s="93">
        <v>154.84</v>
      </c>
      <c r="V366" s="93">
        <v>36.78</v>
      </c>
      <c r="W366" s="93">
        <v>114.78</v>
      </c>
      <c r="X366" s="93">
        <v>149.51</v>
      </c>
      <c r="Y366" s="93">
        <v>45.6</v>
      </c>
      <c r="Z366" s="93">
        <v>783.68</v>
      </c>
      <c r="AA366" s="93">
        <v>1043.67</v>
      </c>
      <c r="AB366" s="93">
        <v>551.91</v>
      </c>
    </row>
    <row r="367" spans="1:28" s="18" customFormat="1">
      <c r="A367" s="93">
        <v>201003</v>
      </c>
      <c r="B367" s="93">
        <v>307.05</v>
      </c>
      <c r="C367" s="93">
        <v>700</v>
      </c>
      <c r="D367" s="93">
        <v>120.74</v>
      </c>
      <c r="E367" s="93">
        <v>301.36</v>
      </c>
      <c r="F367" s="93">
        <v>680.62</v>
      </c>
      <c r="G367" s="93">
        <v>127.48</v>
      </c>
      <c r="H367" s="93">
        <v>250.75</v>
      </c>
      <c r="I367" s="93">
        <v>623.59</v>
      </c>
      <c r="J367" s="93">
        <v>111.5</v>
      </c>
      <c r="K367" s="93">
        <v>404.27</v>
      </c>
      <c r="L367" s="93">
        <v>703.34</v>
      </c>
      <c r="M367" s="93">
        <v>176.26</v>
      </c>
      <c r="N367" s="93">
        <v>385.43</v>
      </c>
      <c r="O367" s="93">
        <v>705.58</v>
      </c>
      <c r="P367" s="93">
        <v>152.97</v>
      </c>
      <c r="Q367" s="93">
        <v>341.16</v>
      </c>
      <c r="R367" s="93">
        <v>670.75</v>
      </c>
      <c r="S367" s="93">
        <v>112.74</v>
      </c>
      <c r="T367" s="93">
        <v>112.5</v>
      </c>
      <c r="U367" s="93">
        <v>171.97</v>
      </c>
      <c r="V367" s="93">
        <v>39.78</v>
      </c>
      <c r="W367" s="93">
        <v>126.39</v>
      </c>
      <c r="X367" s="93">
        <v>166.49</v>
      </c>
      <c r="Y367" s="93">
        <v>48.72</v>
      </c>
      <c r="Z367" s="93">
        <v>864.74</v>
      </c>
      <c r="AA367" s="93">
        <v>1156.48</v>
      </c>
      <c r="AB367" s="93">
        <v>606.55999999999995</v>
      </c>
    </row>
    <row r="368" spans="1:28" s="18" customFormat="1">
      <c r="A368" s="93">
        <v>201004</v>
      </c>
      <c r="B368" s="93">
        <v>309.82</v>
      </c>
      <c r="C368" s="93">
        <v>706.71</v>
      </c>
      <c r="D368" s="93">
        <v>121.77</v>
      </c>
      <c r="E368" s="93">
        <v>302.66000000000003</v>
      </c>
      <c r="F368" s="93">
        <v>683.09</v>
      </c>
      <c r="G368" s="93">
        <v>128.1</v>
      </c>
      <c r="H368" s="93">
        <v>249.04</v>
      </c>
      <c r="I368" s="93">
        <v>614.9</v>
      </c>
      <c r="J368" s="93">
        <v>111.41</v>
      </c>
      <c r="K368" s="93">
        <v>412.29</v>
      </c>
      <c r="L368" s="93">
        <v>722.67</v>
      </c>
      <c r="M368" s="93">
        <v>178.57</v>
      </c>
      <c r="N368" s="93">
        <v>395.12</v>
      </c>
      <c r="O368" s="93">
        <v>726.85</v>
      </c>
      <c r="P368" s="93">
        <v>155.94999999999999</v>
      </c>
      <c r="Q368" s="93">
        <v>354.56</v>
      </c>
      <c r="R368" s="93">
        <v>694.21</v>
      </c>
      <c r="S368" s="93">
        <v>118.28</v>
      </c>
      <c r="T368" s="93">
        <v>116.31</v>
      </c>
      <c r="U368" s="93">
        <v>176.57</v>
      </c>
      <c r="V368" s="93">
        <v>41.72</v>
      </c>
      <c r="W368" s="93">
        <v>132.75</v>
      </c>
      <c r="X368" s="93">
        <v>174.9</v>
      </c>
      <c r="Y368" s="93">
        <v>51.16</v>
      </c>
      <c r="Z368" s="93">
        <v>871.57</v>
      </c>
      <c r="AA368" s="93">
        <v>1165.7</v>
      </c>
      <c r="AB368" s="93">
        <v>611.30999999999995</v>
      </c>
    </row>
    <row r="369" spans="1:28" s="18" customFormat="1">
      <c r="A369" s="93">
        <v>201005</v>
      </c>
      <c r="B369" s="93">
        <v>276.31</v>
      </c>
      <c r="C369" s="93">
        <v>629.88</v>
      </c>
      <c r="D369" s="93">
        <v>108.66</v>
      </c>
      <c r="E369" s="93">
        <v>269.45999999999998</v>
      </c>
      <c r="F369" s="93">
        <v>608.17999999999995</v>
      </c>
      <c r="G369" s="93">
        <v>114.05</v>
      </c>
      <c r="H369" s="93">
        <v>221.62</v>
      </c>
      <c r="I369" s="93">
        <v>549.01</v>
      </c>
      <c r="J369" s="93">
        <v>98.87</v>
      </c>
      <c r="K369" s="93">
        <v>367.29</v>
      </c>
      <c r="L369" s="93">
        <v>641.05999999999995</v>
      </c>
      <c r="M369" s="93">
        <v>159.68</v>
      </c>
      <c r="N369" s="93">
        <v>353.14</v>
      </c>
      <c r="O369" s="93">
        <v>646.88</v>
      </c>
      <c r="P369" s="93">
        <v>140.06</v>
      </c>
      <c r="Q369" s="93">
        <v>319.62</v>
      </c>
      <c r="R369" s="93">
        <v>621.46</v>
      </c>
      <c r="S369" s="93">
        <v>108.27</v>
      </c>
      <c r="T369" s="93">
        <v>105.03</v>
      </c>
      <c r="U369" s="93">
        <v>158.16999999999999</v>
      </c>
      <c r="V369" s="93">
        <v>38.28</v>
      </c>
      <c r="W369" s="93">
        <v>119.27</v>
      </c>
      <c r="X369" s="93">
        <v>156.38</v>
      </c>
      <c r="Y369" s="93">
        <v>46.56</v>
      </c>
      <c r="Z369" s="93">
        <v>777.1</v>
      </c>
      <c r="AA369" s="93">
        <v>1038.75</v>
      </c>
      <c r="AB369" s="93">
        <v>545.35</v>
      </c>
    </row>
    <row r="370" spans="1:28" s="95" customFormat="1">
      <c r="A370" s="94">
        <v>201006</v>
      </c>
      <c r="B370" s="94">
        <v>264.60000000000002</v>
      </c>
      <c r="C370" s="94">
        <v>599.62</v>
      </c>
      <c r="D370" s="94">
        <v>104.66</v>
      </c>
      <c r="E370" s="94">
        <v>257.25</v>
      </c>
      <c r="F370" s="94">
        <v>575.16</v>
      </c>
      <c r="G370" s="94">
        <v>109.76</v>
      </c>
      <c r="H370" s="94">
        <v>210.33</v>
      </c>
      <c r="I370" s="94">
        <v>515.28</v>
      </c>
      <c r="J370" s="94">
        <v>94.7</v>
      </c>
      <c r="K370" s="94">
        <v>353.48</v>
      </c>
      <c r="L370" s="94">
        <v>612.26</v>
      </c>
      <c r="M370" s="94">
        <v>154.72</v>
      </c>
      <c r="N370" s="94">
        <v>341.14</v>
      </c>
      <c r="O370" s="94">
        <v>623.09</v>
      </c>
      <c r="P370" s="94">
        <v>135.75</v>
      </c>
      <c r="Q370" s="94">
        <v>311.79000000000002</v>
      </c>
      <c r="R370" s="94">
        <v>607.62</v>
      </c>
      <c r="S370" s="94">
        <v>105.09</v>
      </c>
      <c r="T370" s="94">
        <v>102.65</v>
      </c>
      <c r="U370" s="94">
        <v>155.04</v>
      </c>
      <c r="V370" s="94">
        <v>37.200000000000003</v>
      </c>
      <c r="W370" s="94">
        <v>115.89</v>
      </c>
      <c r="X370" s="94">
        <v>152.19</v>
      </c>
      <c r="Y370" s="94">
        <v>45.06</v>
      </c>
      <c r="Z370" s="94">
        <v>743.96</v>
      </c>
      <c r="AA370" s="94">
        <v>988.16</v>
      </c>
      <c r="AB370" s="94">
        <v>525.22</v>
      </c>
    </row>
    <row r="371" spans="1:28" s="95" customFormat="1">
      <c r="A371" s="94">
        <v>201007</v>
      </c>
      <c r="B371" s="94">
        <v>267.20999999999998</v>
      </c>
      <c r="C371" s="94">
        <v>603.12</v>
      </c>
      <c r="D371" s="94">
        <v>106.09</v>
      </c>
      <c r="E371" s="94">
        <v>260.74</v>
      </c>
      <c r="F371" s="94">
        <v>581.29999999999995</v>
      </c>
      <c r="G371" s="94">
        <v>111.51</v>
      </c>
      <c r="H371" s="94">
        <v>214.59</v>
      </c>
      <c r="I371" s="94">
        <v>525.04</v>
      </c>
      <c r="J371" s="94">
        <v>96.72</v>
      </c>
      <c r="K371" s="94">
        <v>355.07</v>
      </c>
      <c r="L371" s="94">
        <v>612.22</v>
      </c>
      <c r="M371" s="94">
        <v>156.03</v>
      </c>
      <c r="N371" s="94">
        <v>341.05</v>
      </c>
      <c r="O371" s="94">
        <v>619.97</v>
      </c>
      <c r="P371" s="94">
        <v>136.43</v>
      </c>
      <c r="Q371" s="94">
        <v>307.87</v>
      </c>
      <c r="R371" s="94">
        <v>599.36</v>
      </c>
      <c r="S371" s="94">
        <v>104.01</v>
      </c>
      <c r="T371" s="94">
        <v>101.2</v>
      </c>
      <c r="U371" s="94">
        <v>152.77000000000001</v>
      </c>
      <c r="V371" s="94">
        <v>36.71</v>
      </c>
      <c r="W371" s="94">
        <v>114.81</v>
      </c>
      <c r="X371" s="94">
        <v>150.41</v>
      </c>
      <c r="Y371" s="94">
        <v>44.92</v>
      </c>
      <c r="Z371" s="94">
        <v>751.66</v>
      </c>
      <c r="AA371" s="94">
        <v>994.66</v>
      </c>
      <c r="AB371" s="94">
        <v>532.52</v>
      </c>
    </row>
    <row r="372" spans="1:28">
      <c r="A372" s="23">
        <v>201008</v>
      </c>
      <c r="B372" s="23">
        <v>253.32</v>
      </c>
      <c r="C372" s="23">
        <v>571.16</v>
      </c>
      <c r="D372" s="23">
        <v>100.68</v>
      </c>
      <c r="E372" s="23">
        <v>247.37</v>
      </c>
      <c r="F372" s="23">
        <v>551.67999999999995</v>
      </c>
      <c r="G372" s="23">
        <v>105.76</v>
      </c>
      <c r="H372" s="23">
        <v>205.36</v>
      </c>
      <c r="I372" s="23">
        <v>503.56</v>
      </c>
      <c r="J372" s="23">
        <v>92.39</v>
      </c>
      <c r="K372" s="23">
        <v>332.85</v>
      </c>
      <c r="L372" s="23">
        <v>572.83000000000004</v>
      </c>
      <c r="M372" s="23">
        <v>146.51</v>
      </c>
      <c r="N372" s="23">
        <v>320.31</v>
      </c>
      <c r="O372" s="23">
        <v>580.77</v>
      </c>
      <c r="P372" s="23">
        <v>128.5</v>
      </c>
      <c r="Q372" s="23">
        <v>290.58</v>
      </c>
      <c r="R372" s="23">
        <v>562.64</v>
      </c>
      <c r="S372" s="23">
        <v>99.34</v>
      </c>
      <c r="T372" s="23">
        <v>95.67</v>
      </c>
      <c r="U372" s="23">
        <v>143.44999999999999</v>
      </c>
      <c r="V372" s="23">
        <v>35.18</v>
      </c>
      <c r="W372" s="23">
        <v>108.01</v>
      </c>
      <c r="X372" s="23">
        <v>141.13</v>
      </c>
      <c r="Y372" s="23">
        <v>42.55</v>
      </c>
      <c r="Z372" s="23">
        <v>712.75</v>
      </c>
      <c r="AA372" s="23">
        <v>942.21</v>
      </c>
      <c r="AB372" s="23">
        <v>505.43</v>
      </c>
    </row>
    <row r="373" spans="1:28">
      <c r="A373" s="23">
        <v>201009</v>
      </c>
      <c r="B373" s="23">
        <v>263.27999999999997</v>
      </c>
      <c r="C373" s="23">
        <v>589.13</v>
      </c>
      <c r="D373" s="23">
        <v>105.39</v>
      </c>
      <c r="E373" s="23">
        <v>257.27</v>
      </c>
      <c r="F373" s="23">
        <v>568.35</v>
      </c>
      <c r="G373" s="23">
        <v>110.87</v>
      </c>
      <c r="H373" s="23">
        <v>213.15</v>
      </c>
      <c r="I373" s="23">
        <v>514.73</v>
      </c>
      <c r="J373" s="23">
        <v>97.08</v>
      </c>
      <c r="K373" s="23">
        <v>347.18</v>
      </c>
      <c r="L373" s="23">
        <v>596.4</v>
      </c>
      <c r="M373" s="23">
        <v>153.05000000000001</v>
      </c>
      <c r="N373" s="23">
        <v>333.36</v>
      </c>
      <c r="O373" s="23">
        <v>603.70000000000005</v>
      </c>
      <c r="P373" s="23">
        <v>133.91</v>
      </c>
      <c r="Q373" s="23">
        <v>300.66000000000003</v>
      </c>
      <c r="R373" s="23">
        <v>583.21</v>
      </c>
      <c r="S373" s="23">
        <v>102.38</v>
      </c>
      <c r="T373" s="23">
        <v>99.13</v>
      </c>
      <c r="U373" s="23">
        <v>148.6</v>
      </c>
      <c r="V373" s="23">
        <v>36.479999999999997</v>
      </c>
      <c r="W373" s="23">
        <v>111.41</v>
      </c>
      <c r="X373" s="23">
        <v>146.47</v>
      </c>
      <c r="Y373" s="23">
        <v>43.18</v>
      </c>
      <c r="Z373" s="23">
        <v>740.89</v>
      </c>
      <c r="AA373" s="23">
        <v>971.66</v>
      </c>
      <c r="AB373" s="23">
        <v>529.24</v>
      </c>
    </row>
    <row r="374" spans="1:28">
      <c r="A374" s="23">
        <v>201010</v>
      </c>
      <c r="B374" s="23">
        <v>257.93</v>
      </c>
      <c r="C374" s="23">
        <v>578.24</v>
      </c>
      <c r="D374" s="23">
        <v>103.07</v>
      </c>
      <c r="E374" s="23">
        <v>253.34</v>
      </c>
      <c r="F374" s="23">
        <v>562.4</v>
      </c>
      <c r="G374" s="23">
        <v>108.73</v>
      </c>
      <c r="H374" s="23">
        <v>210.45</v>
      </c>
      <c r="I374" s="23">
        <v>509.03</v>
      </c>
      <c r="J374" s="23">
        <v>95.73</v>
      </c>
      <c r="K374" s="23">
        <v>340.59</v>
      </c>
      <c r="L374" s="23">
        <v>590.64</v>
      </c>
      <c r="M374" s="23">
        <v>148.91999999999999</v>
      </c>
      <c r="N374" s="23">
        <v>324.02</v>
      </c>
      <c r="O374" s="23">
        <v>588.74</v>
      </c>
      <c r="P374" s="23">
        <v>129.68</v>
      </c>
      <c r="Q374" s="23">
        <v>285.12</v>
      </c>
      <c r="R374" s="23">
        <v>553.13</v>
      </c>
      <c r="S374" s="23">
        <v>97.07</v>
      </c>
      <c r="T374" s="23">
        <v>94.57</v>
      </c>
      <c r="U374" s="23">
        <v>142.15</v>
      </c>
      <c r="V374" s="23">
        <v>34.61</v>
      </c>
      <c r="W374" s="23">
        <v>104.35</v>
      </c>
      <c r="X374" s="23">
        <v>136.66</v>
      </c>
      <c r="Y374" s="23">
        <v>40.86</v>
      </c>
      <c r="Z374" s="23">
        <v>726.66</v>
      </c>
      <c r="AA374" s="23">
        <v>955.42</v>
      </c>
      <c r="AB374" s="23">
        <v>517.86</v>
      </c>
    </row>
    <row r="375" spans="1:28">
      <c r="A375" s="23">
        <v>201011</v>
      </c>
      <c r="B375" s="23">
        <v>273.5</v>
      </c>
      <c r="C375" s="23">
        <v>612.48</v>
      </c>
      <c r="D375" s="23">
        <v>109.4</v>
      </c>
      <c r="E375" s="23">
        <v>268.41000000000003</v>
      </c>
      <c r="F375" s="23">
        <v>594.35</v>
      </c>
      <c r="G375" s="23">
        <v>115.44</v>
      </c>
      <c r="H375" s="23">
        <v>223.33</v>
      </c>
      <c r="I375" s="23">
        <v>540.38</v>
      </c>
      <c r="J375" s="23">
        <v>101.56</v>
      </c>
      <c r="K375" s="23">
        <v>360.03</v>
      </c>
      <c r="L375" s="23">
        <v>620.42999999999995</v>
      </c>
      <c r="M375" s="23">
        <v>158.29</v>
      </c>
      <c r="N375" s="23">
        <v>343.28</v>
      </c>
      <c r="O375" s="23">
        <v>622.39</v>
      </c>
      <c r="P375" s="23">
        <v>137.72</v>
      </c>
      <c r="Q375" s="23">
        <v>303.87</v>
      </c>
      <c r="R375" s="23">
        <v>591.62</v>
      </c>
      <c r="S375" s="23">
        <v>102.64</v>
      </c>
      <c r="T375" s="23">
        <v>100.37</v>
      </c>
      <c r="U375" s="23">
        <v>151.35</v>
      </c>
      <c r="V375" s="23">
        <v>36.5</v>
      </c>
      <c r="W375" s="23">
        <v>112.18</v>
      </c>
      <c r="X375" s="23">
        <v>147.44999999999999</v>
      </c>
      <c r="Y375" s="23">
        <v>43.51</v>
      </c>
      <c r="Z375" s="23">
        <v>770.27</v>
      </c>
      <c r="AA375" s="23">
        <v>1011.31</v>
      </c>
      <c r="AB375" s="23">
        <v>549.67999999999995</v>
      </c>
    </row>
    <row r="376" spans="1:28">
      <c r="A376" s="23">
        <v>201012</v>
      </c>
      <c r="B376" s="23">
        <v>285.74</v>
      </c>
      <c r="C376" s="23">
        <v>642.92999999999995</v>
      </c>
      <c r="D376" s="23">
        <v>113.73</v>
      </c>
      <c r="E376" s="23">
        <v>279.52999999999997</v>
      </c>
      <c r="F376" s="23">
        <v>620.71</v>
      </c>
      <c r="G376" s="23">
        <v>119.91</v>
      </c>
      <c r="H376" s="23">
        <v>232.68</v>
      </c>
      <c r="I376" s="23">
        <v>563.33000000000004</v>
      </c>
      <c r="J376" s="23">
        <v>105.76</v>
      </c>
      <c r="K376" s="23">
        <v>374.68</v>
      </c>
      <c r="L376" s="23">
        <v>649.62</v>
      </c>
      <c r="M376" s="23">
        <v>163.77000000000001</v>
      </c>
      <c r="N376" s="23">
        <v>359.68</v>
      </c>
      <c r="O376" s="23">
        <v>657.32</v>
      </c>
      <c r="P376" s="23">
        <v>142.87</v>
      </c>
      <c r="Q376" s="23">
        <v>323.19</v>
      </c>
      <c r="R376" s="23">
        <v>633.23</v>
      </c>
      <c r="S376" s="23">
        <v>107.57</v>
      </c>
      <c r="T376" s="23">
        <v>106.3</v>
      </c>
      <c r="U376" s="23">
        <v>161.37</v>
      </c>
      <c r="V376" s="23">
        <v>38.130000000000003</v>
      </c>
      <c r="W376" s="23">
        <v>120.3</v>
      </c>
      <c r="X376" s="23">
        <v>158.84</v>
      </c>
      <c r="Y376" s="23">
        <v>45.97</v>
      </c>
      <c r="Z376" s="23">
        <v>804.41</v>
      </c>
      <c r="AA376" s="23">
        <v>1060.8800000000001</v>
      </c>
      <c r="AB376" s="23">
        <v>571.38</v>
      </c>
    </row>
    <row r="377" spans="1:28">
      <c r="A377" s="23">
        <v>201101</v>
      </c>
      <c r="B377" s="23">
        <v>289.31</v>
      </c>
      <c r="C377" s="23">
        <v>649.29</v>
      </c>
      <c r="D377" s="23">
        <v>115.46</v>
      </c>
      <c r="E377" s="23">
        <v>282.42</v>
      </c>
      <c r="F377" s="23">
        <v>624.92999999999995</v>
      </c>
      <c r="G377" s="23">
        <v>121.55</v>
      </c>
      <c r="H377" s="23">
        <v>235.19</v>
      </c>
      <c r="I377" s="23">
        <v>566.19000000000005</v>
      </c>
      <c r="J377" s="23">
        <v>107.43</v>
      </c>
      <c r="K377" s="23">
        <v>378.33</v>
      </c>
      <c r="L377" s="23">
        <v>655.65</v>
      </c>
      <c r="M377" s="23">
        <v>165.44</v>
      </c>
      <c r="N377" s="23">
        <v>364.83</v>
      </c>
      <c r="O377" s="23">
        <v>666.58</v>
      </c>
      <c r="P377" s="23">
        <v>144.94999999999999</v>
      </c>
      <c r="Q377" s="23">
        <v>331.03</v>
      </c>
      <c r="R377" s="23">
        <v>646.82000000000005</v>
      </c>
      <c r="S377" s="23">
        <v>110.88</v>
      </c>
      <c r="T377" s="23">
        <v>108.58</v>
      </c>
      <c r="U377" s="23">
        <v>163.86</v>
      </c>
      <c r="V377" s="23">
        <v>39.409999999999997</v>
      </c>
      <c r="W377" s="23">
        <v>123.85</v>
      </c>
      <c r="X377" s="23">
        <v>163.83000000000001</v>
      </c>
      <c r="Y377" s="23">
        <v>47.05</v>
      </c>
      <c r="Z377" s="23">
        <v>813.99</v>
      </c>
      <c r="AA377" s="23">
        <v>1070.19</v>
      </c>
      <c r="AB377" s="23">
        <v>580.04</v>
      </c>
    </row>
    <row r="378" spans="1:28">
      <c r="A378" s="23">
        <v>201102</v>
      </c>
      <c r="B378" s="23">
        <v>302.33999999999997</v>
      </c>
      <c r="C378" s="23">
        <v>683.56</v>
      </c>
      <c r="D378" s="23">
        <v>119.72</v>
      </c>
      <c r="E378" s="23">
        <v>295.18</v>
      </c>
      <c r="F378" s="23">
        <v>659.31</v>
      </c>
      <c r="G378" s="23">
        <v>125.94</v>
      </c>
      <c r="H378" s="23">
        <v>247</v>
      </c>
      <c r="I378" s="23">
        <v>603.87</v>
      </c>
      <c r="J378" s="23">
        <v>111.3</v>
      </c>
      <c r="K378" s="23">
        <v>392.53</v>
      </c>
      <c r="L378" s="23">
        <v>680.94</v>
      </c>
      <c r="M378" s="23">
        <v>171.47</v>
      </c>
      <c r="N378" s="23">
        <v>379.3</v>
      </c>
      <c r="O378" s="23">
        <v>693.85</v>
      </c>
      <c r="P378" s="23">
        <v>150.47</v>
      </c>
      <c r="Q378" s="23">
        <v>345.7</v>
      </c>
      <c r="R378" s="23">
        <v>675.59</v>
      </c>
      <c r="S378" s="23">
        <v>115.75</v>
      </c>
      <c r="T378" s="23">
        <v>113.43</v>
      </c>
      <c r="U378" s="23">
        <v>171.18</v>
      </c>
      <c r="V378" s="23">
        <v>41.18</v>
      </c>
      <c r="W378" s="23">
        <v>129.25</v>
      </c>
      <c r="X378" s="23">
        <v>171.08</v>
      </c>
      <c r="Y378" s="23">
        <v>49.01</v>
      </c>
      <c r="Z378" s="23">
        <v>850.58</v>
      </c>
      <c r="AA378" s="23">
        <v>1126.78</v>
      </c>
      <c r="AB378" s="23">
        <v>601.38</v>
      </c>
    </row>
    <row r="379" spans="1:28">
      <c r="A379" s="23">
        <v>201103</v>
      </c>
      <c r="B379" s="23">
        <v>279.33999999999997</v>
      </c>
      <c r="C379" s="23">
        <v>621.80999999999995</v>
      </c>
      <c r="D379" s="23">
        <v>112.43</v>
      </c>
      <c r="E379" s="23">
        <v>271.33</v>
      </c>
      <c r="F379" s="23">
        <v>591.9</v>
      </c>
      <c r="G379" s="23">
        <v>118.28</v>
      </c>
      <c r="H379" s="23">
        <v>224.46</v>
      </c>
      <c r="I379" s="23">
        <v>529.98</v>
      </c>
      <c r="J379" s="23">
        <v>104.25</v>
      </c>
      <c r="K379" s="23">
        <v>367.1</v>
      </c>
      <c r="L379" s="23">
        <v>631.32000000000005</v>
      </c>
      <c r="M379" s="23">
        <v>161.72</v>
      </c>
      <c r="N379" s="23">
        <v>356.44</v>
      </c>
      <c r="O379" s="23">
        <v>650.73</v>
      </c>
      <c r="P379" s="23">
        <v>141.76</v>
      </c>
      <c r="Q379" s="23">
        <v>328.2</v>
      </c>
      <c r="R379" s="23">
        <v>644.59</v>
      </c>
      <c r="S379" s="23">
        <v>108.61</v>
      </c>
      <c r="T379" s="23">
        <v>107.1</v>
      </c>
      <c r="U379" s="23">
        <v>161.57</v>
      </c>
      <c r="V379" s="23">
        <v>38.909999999999997</v>
      </c>
      <c r="W379" s="23">
        <v>123.99</v>
      </c>
      <c r="X379" s="23">
        <v>166.13</v>
      </c>
      <c r="Y379" s="23">
        <v>45.12</v>
      </c>
      <c r="Z379" s="23">
        <v>785.16</v>
      </c>
      <c r="AA379" s="23">
        <v>1022.76</v>
      </c>
      <c r="AB379" s="23">
        <v>564.79999999999995</v>
      </c>
    </row>
    <row r="380" spans="1:28">
      <c r="A380" s="23">
        <v>201104</v>
      </c>
      <c r="B380" s="23">
        <v>274.06</v>
      </c>
      <c r="C380" s="23">
        <v>602.53</v>
      </c>
      <c r="D380" s="23">
        <v>111.71</v>
      </c>
      <c r="E380" s="23">
        <v>266.51</v>
      </c>
      <c r="F380" s="23">
        <v>573.51</v>
      </c>
      <c r="G380" s="23">
        <v>117.57</v>
      </c>
      <c r="H380" s="23">
        <v>220.74</v>
      </c>
      <c r="I380" s="23">
        <v>513.45000000000005</v>
      </c>
      <c r="J380" s="23">
        <v>103.8</v>
      </c>
      <c r="K380" s="23">
        <v>359.89</v>
      </c>
      <c r="L380" s="23">
        <v>611.79999999999995</v>
      </c>
      <c r="M380" s="23">
        <v>160.31</v>
      </c>
      <c r="N380" s="23">
        <v>348.85</v>
      </c>
      <c r="O380" s="23">
        <v>630.65</v>
      </c>
      <c r="P380" s="23">
        <v>140.47</v>
      </c>
      <c r="Q380" s="23">
        <v>320.08</v>
      </c>
      <c r="R380" s="23">
        <v>624.75</v>
      </c>
      <c r="S380" s="23">
        <v>107.48</v>
      </c>
      <c r="T380" s="23">
        <v>105.11</v>
      </c>
      <c r="U380" s="23">
        <v>157.69</v>
      </c>
      <c r="V380" s="23">
        <v>38.61</v>
      </c>
      <c r="W380" s="23">
        <v>119.49</v>
      </c>
      <c r="X380" s="23">
        <v>159.19999999999999</v>
      </c>
      <c r="Y380" s="23">
        <v>44.31</v>
      </c>
      <c r="Z380" s="23">
        <v>770.51</v>
      </c>
      <c r="AA380" s="23">
        <v>991.22</v>
      </c>
      <c r="AB380" s="23">
        <v>561.19000000000005</v>
      </c>
    </row>
    <row r="381" spans="1:28">
      <c r="A381" s="23">
        <v>201105</v>
      </c>
      <c r="B381" s="23">
        <v>269.79000000000002</v>
      </c>
      <c r="C381" s="23">
        <v>591.29999999999995</v>
      </c>
      <c r="D381" s="23">
        <v>110.31</v>
      </c>
      <c r="E381" s="23">
        <v>262.17</v>
      </c>
      <c r="F381" s="23">
        <v>562.76</v>
      </c>
      <c r="G381" s="23">
        <v>115.91</v>
      </c>
      <c r="H381" s="23">
        <v>216.84</v>
      </c>
      <c r="I381" s="23">
        <v>505.47</v>
      </c>
      <c r="J381" s="23">
        <v>101.78</v>
      </c>
      <c r="K381" s="23">
        <v>354.81</v>
      </c>
      <c r="L381" s="23">
        <v>597.65</v>
      </c>
      <c r="M381" s="23">
        <v>159.41999999999999</v>
      </c>
      <c r="N381" s="23">
        <v>344.16</v>
      </c>
      <c r="O381" s="23">
        <v>617.29999999999995</v>
      </c>
      <c r="P381" s="23">
        <v>139.93</v>
      </c>
      <c r="Q381" s="23">
        <v>316.23</v>
      </c>
      <c r="R381" s="23">
        <v>613.33000000000004</v>
      </c>
      <c r="S381" s="23">
        <v>107.76</v>
      </c>
      <c r="T381" s="23">
        <v>104.14</v>
      </c>
      <c r="U381" s="23">
        <v>154.94</v>
      </c>
      <c r="V381" s="23">
        <v>38.880000000000003</v>
      </c>
      <c r="W381" s="23">
        <v>117.4</v>
      </c>
      <c r="X381" s="23">
        <v>156.08000000000001</v>
      </c>
      <c r="Y381" s="23">
        <v>43.86</v>
      </c>
      <c r="Z381" s="23">
        <v>758.61</v>
      </c>
      <c r="AA381" s="23">
        <v>972.86</v>
      </c>
      <c r="AB381" s="23">
        <v>554.21</v>
      </c>
    </row>
  </sheetData>
  <phoneticPr fontId="2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M627"/>
  <sheetViews>
    <sheetView topLeftCell="A466" workbookViewId="0">
      <selection activeCell="I490" sqref="I490"/>
    </sheetView>
  </sheetViews>
  <sheetFormatPr defaultRowHeight="13.2"/>
  <sheetData>
    <row r="1" spans="1:13" ht="13.8" thickBot="1">
      <c r="A1" s="22"/>
    </row>
    <row r="2" spans="1:13" ht="26.4">
      <c r="A2" s="59"/>
      <c r="B2" s="24" t="s">
        <v>98</v>
      </c>
      <c r="C2" s="24" t="s">
        <v>100</v>
      </c>
      <c r="D2" s="24" t="s">
        <v>102</v>
      </c>
      <c r="E2" s="24" t="s">
        <v>104</v>
      </c>
      <c r="F2" s="24" t="s">
        <v>106</v>
      </c>
      <c r="G2" s="24" t="s">
        <v>108</v>
      </c>
      <c r="H2" s="24" t="s">
        <v>110</v>
      </c>
      <c r="I2" s="24" t="s">
        <v>112</v>
      </c>
      <c r="J2" s="24" t="s">
        <v>114</v>
      </c>
      <c r="K2" s="24" t="s">
        <v>116</v>
      </c>
      <c r="L2" s="24" t="s">
        <v>118</v>
      </c>
      <c r="M2" s="24" t="s">
        <v>120</v>
      </c>
    </row>
    <row r="3" spans="1:13" ht="79.8" thickBot="1">
      <c r="A3" s="60"/>
      <c r="B3" s="25" t="s">
        <v>99</v>
      </c>
      <c r="C3" s="25" t="s">
        <v>101</v>
      </c>
      <c r="D3" s="25" t="s">
        <v>103</v>
      </c>
      <c r="E3" s="25" t="s">
        <v>105</v>
      </c>
      <c r="F3" s="25" t="s">
        <v>107</v>
      </c>
      <c r="G3" s="25" t="s">
        <v>109</v>
      </c>
      <c r="H3" s="25" t="s">
        <v>111</v>
      </c>
      <c r="I3" s="25" t="s">
        <v>113</v>
      </c>
      <c r="J3" s="25" t="s">
        <v>115</v>
      </c>
      <c r="K3" s="25" t="s">
        <v>117</v>
      </c>
      <c r="L3" s="25" t="s">
        <v>119</v>
      </c>
      <c r="M3" s="25" t="s">
        <v>121</v>
      </c>
    </row>
    <row r="4" spans="1:13" ht="13.8" thickBot="1">
      <c r="A4" s="26">
        <v>21916</v>
      </c>
      <c r="B4" s="27">
        <v>8.4</v>
      </c>
      <c r="C4" s="27" t="s">
        <v>122</v>
      </c>
      <c r="D4" s="27" t="s">
        <v>122</v>
      </c>
      <c r="E4" s="27" t="s">
        <v>122</v>
      </c>
      <c r="F4" s="27" t="s">
        <v>122</v>
      </c>
      <c r="G4" s="27" t="s">
        <v>122</v>
      </c>
      <c r="H4" s="27">
        <v>8.3949999999999996</v>
      </c>
      <c r="I4" s="27" t="s">
        <v>122</v>
      </c>
      <c r="J4" s="27" t="s">
        <v>122</v>
      </c>
      <c r="K4" s="27" t="s">
        <v>122</v>
      </c>
      <c r="L4" s="27" t="s">
        <v>122</v>
      </c>
      <c r="M4" s="27" t="s">
        <v>122</v>
      </c>
    </row>
    <row r="5" spans="1:13" ht="13.8" thickBot="1">
      <c r="A5" s="26">
        <v>21947</v>
      </c>
      <c r="B5" s="27">
        <v>8.4</v>
      </c>
      <c r="C5" s="27" t="s">
        <v>122</v>
      </c>
      <c r="D5" s="27" t="s">
        <v>122</v>
      </c>
      <c r="E5" s="27" t="s">
        <v>122</v>
      </c>
      <c r="F5" s="27" t="s">
        <v>122</v>
      </c>
      <c r="G5" s="27" t="s">
        <v>122</v>
      </c>
      <c r="H5" s="27">
        <v>8.3949999999999996</v>
      </c>
      <c r="I5" s="27" t="s">
        <v>122</v>
      </c>
      <c r="J5" s="27" t="s">
        <v>122</v>
      </c>
      <c r="K5" s="27" t="s">
        <v>122</v>
      </c>
      <c r="L5" s="27" t="s">
        <v>122</v>
      </c>
      <c r="M5" s="27" t="s">
        <v>122</v>
      </c>
    </row>
    <row r="6" spans="1:13" ht="13.8" thickBot="1">
      <c r="A6" s="26">
        <v>21976</v>
      </c>
      <c r="B6" s="27">
        <v>8.4</v>
      </c>
      <c r="C6" s="27" t="s">
        <v>122</v>
      </c>
      <c r="D6" s="27" t="s">
        <v>122</v>
      </c>
      <c r="E6" s="27" t="s">
        <v>122</v>
      </c>
      <c r="F6" s="27" t="s">
        <v>122</v>
      </c>
      <c r="G6" s="27" t="s">
        <v>122</v>
      </c>
      <c r="H6" s="27">
        <v>8.3949999999999996</v>
      </c>
      <c r="I6" s="27" t="s">
        <v>122</v>
      </c>
      <c r="J6" s="27" t="s">
        <v>122</v>
      </c>
      <c r="K6" s="27" t="s">
        <v>122</v>
      </c>
      <c r="L6" s="27" t="s">
        <v>122</v>
      </c>
      <c r="M6" s="27" t="s">
        <v>122</v>
      </c>
    </row>
    <row r="7" spans="1:13" ht="13.8" thickBot="1">
      <c r="A7" s="26">
        <v>22007</v>
      </c>
      <c r="B7" s="27">
        <v>8.4</v>
      </c>
      <c r="C7" s="27" t="s">
        <v>122</v>
      </c>
      <c r="D7" s="27" t="s">
        <v>122</v>
      </c>
      <c r="E7" s="27" t="s">
        <v>122</v>
      </c>
      <c r="F7" s="27" t="s">
        <v>122</v>
      </c>
      <c r="G7" s="27" t="s">
        <v>122</v>
      </c>
      <c r="H7" s="27">
        <v>8.3949999999999996</v>
      </c>
      <c r="I7" s="27" t="s">
        <v>122</v>
      </c>
      <c r="J7" s="27" t="s">
        <v>122</v>
      </c>
      <c r="K7" s="27" t="s">
        <v>122</v>
      </c>
      <c r="L7" s="27" t="s">
        <v>122</v>
      </c>
      <c r="M7" s="27" t="s">
        <v>122</v>
      </c>
    </row>
    <row r="8" spans="1:13" ht="13.8" thickBot="1">
      <c r="A8" s="26">
        <v>22037</v>
      </c>
      <c r="B8" s="27">
        <v>8.4</v>
      </c>
      <c r="C8" s="27" t="s">
        <v>122</v>
      </c>
      <c r="D8" s="27" t="s">
        <v>122</v>
      </c>
      <c r="E8" s="27" t="s">
        <v>122</v>
      </c>
      <c r="F8" s="27" t="s">
        <v>122</v>
      </c>
      <c r="G8" s="27" t="s">
        <v>122</v>
      </c>
      <c r="H8" s="27">
        <v>8.3949999999999996</v>
      </c>
      <c r="I8" s="27" t="s">
        <v>122</v>
      </c>
      <c r="J8" s="27" t="s">
        <v>122</v>
      </c>
      <c r="K8" s="27" t="s">
        <v>122</v>
      </c>
      <c r="L8" s="27" t="s">
        <v>122</v>
      </c>
      <c r="M8" s="27" t="s">
        <v>122</v>
      </c>
    </row>
    <row r="9" spans="1:13" ht="13.8" thickBot="1">
      <c r="A9" s="26">
        <v>22068</v>
      </c>
      <c r="B9" s="27">
        <v>8.4</v>
      </c>
      <c r="C9" s="27" t="s">
        <v>122</v>
      </c>
      <c r="D9" s="27" t="s">
        <v>122</v>
      </c>
      <c r="E9" s="27" t="s">
        <v>122</v>
      </c>
      <c r="F9" s="27" t="s">
        <v>122</v>
      </c>
      <c r="G9" s="27" t="s">
        <v>122</v>
      </c>
      <c r="H9" s="27">
        <v>8.3949999999999996</v>
      </c>
      <c r="I9" s="27" t="s">
        <v>122</v>
      </c>
      <c r="J9" s="27" t="s">
        <v>122</v>
      </c>
      <c r="K9" s="27" t="s">
        <v>122</v>
      </c>
      <c r="L9" s="27" t="s">
        <v>122</v>
      </c>
      <c r="M9" s="27" t="s">
        <v>122</v>
      </c>
    </row>
    <row r="10" spans="1:13" ht="13.8" thickBot="1">
      <c r="A10" s="26">
        <v>22098</v>
      </c>
      <c r="B10" s="27">
        <v>8.4</v>
      </c>
      <c r="C10" s="27" t="s">
        <v>122</v>
      </c>
      <c r="D10" s="27" t="s">
        <v>122</v>
      </c>
      <c r="E10" s="27" t="s">
        <v>122</v>
      </c>
      <c r="F10" s="27" t="s">
        <v>122</v>
      </c>
      <c r="G10" s="27" t="s">
        <v>122</v>
      </c>
      <c r="H10" s="27">
        <v>8.3949999999999996</v>
      </c>
      <c r="I10" s="27" t="s">
        <v>122</v>
      </c>
      <c r="J10" s="27" t="s">
        <v>122</v>
      </c>
      <c r="K10" s="27" t="s">
        <v>122</v>
      </c>
      <c r="L10" s="27" t="s">
        <v>122</v>
      </c>
      <c r="M10" s="27" t="s">
        <v>122</v>
      </c>
    </row>
    <row r="11" spans="1:13" ht="13.8" thickBot="1">
      <c r="A11" s="26">
        <v>22129</v>
      </c>
      <c r="B11" s="27">
        <v>8.4</v>
      </c>
      <c r="C11" s="27" t="s">
        <v>122</v>
      </c>
      <c r="D11" s="27" t="s">
        <v>122</v>
      </c>
      <c r="E11" s="27" t="s">
        <v>122</v>
      </c>
      <c r="F11" s="27" t="s">
        <v>122</v>
      </c>
      <c r="G11" s="27" t="s">
        <v>122</v>
      </c>
      <c r="H11" s="27">
        <v>8.3949999999999996</v>
      </c>
      <c r="I11" s="27" t="s">
        <v>122</v>
      </c>
      <c r="J11" s="27" t="s">
        <v>122</v>
      </c>
      <c r="K11" s="27" t="s">
        <v>122</v>
      </c>
      <c r="L11" s="27" t="s">
        <v>122</v>
      </c>
      <c r="M11" s="27" t="s">
        <v>122</v>
      </c>
    </row>
    <row r="12" spans="1:13" ht="13.8" thickBot="1">
      <c r="A12" s="26">
        <v>22160</v>
      </c>
      <c r="B12" s="27">
        <v>8.4</v>
      </c>
      <c r="C12" s="27" t="s">
        <v>122</v>
      </c>
      <c r="D12" s="27" t="s">
        <v>122</v>
      </c>
      <c r="E12" s="27" t="s">
        <v>122</v>
      </c>
      <c r="F12" s="27" t="s">
        <v>122</v>
      </c>
      <c r="G12" s="27" t="s">
        <v>122</v>
      </c>
      <c r="H12" s="27">
        <v>8.3949999999999996</v>
      </c>
      <c r="I12" s="27" t="s">
        <v>122</v>
      </c>
      <c r="J12" s="27" t="s">
        <v>122</v>
      </c>
      <c r="K12" s="27" t="s">
        <v>122</v>
      </c>
      <c r="L12" s="27" t="s">
        <v>122</v>
      </c>
      <c r="M12" s="27" t="s">
        <v>122</v>
      </c>
    </row>
    <row r="13" spans="1:13" ht="13.8" thickBot="1">
      <c r="A13" s="26">
        <v>22190</v>
      </c>
      <c r="B13" s="27">
        <v>8.4</v>
      </c>
      <c r="C13" s="27" t="s">
        <v>122</v>
      </c>
      <c r="D13" s="27" t="s">
        <v>122</v>
      </c>
      <c r="E13" s="27" t="s">
        <v>122</v>
      </c>
      <c r="F13" s="27" t="s">
        <v>122</v>
      </c>
      <c r="G13" s="27" t="s">
        <v>122</v>
      </c>
      <c r="H13" s="27">
        <v>8.3949999999999996</v>
      </c>
      <c r="I13" s="27" t="s">
        <v>122</v>
      </c>
      <c r="J13" s="27" t="s">
        <v>122</v>
      </c>
      <c r="K13" s="27" t="s">
        <v>122</v>
      </c>
      <c r="L13" s="27" t="s">
        <v>122</v>
      </c>
      <c r="M13" s="27" t="s">
        <v>122</v>
      </c>
    </row>
    <row r="14" spans="1:13" ht="13.8" thickBot="1">
      <c r="A14" s="26">
        <v>22221</v>
      </c>
      <c r="B14" s="27">
        <v>8.4</v>
      </c>
      <c r="C14" s="27" t="s">
        <v>122</v>
      </c>
      <c r="D14" s="27" t="s">
        <v>122</v>
      </c>
      <c r="E14" s="27" t="s">
        <v>122</v>
      </c>
      <c r="F14" s="27" t="s">
        <v>122</v>
      </c>
      <c r="G14" s="27" t="s">
        <v>122</v>
      </c>
      <c r="H14" s="27">
        <v>8.3949999999999996</v>
      </c>
      <c r="I14" s="27" t="s">
        <v>122</v>
      </c>
      <c r="J14" s="27" t="s">
        <v>122</v>
      </c>
      <c r="K14" s="27" t="s">
        <v>122</v>
      </c>
      <c r="L14" s="27" t="s">
        <v>122</v>
      </c>
      <c r="M14" s="27" t="s">
        <v>122</v>
      </c>
    </row>
    <row r="15" spans="1:13" ht="13.8" thickBot="1">
      <c r="A15" s="26">
        <v>22251</v>
      </c>
      <c r="B15" s="27">
        <v>8.4</v>
      </c>
      <c r="C15" s="27" t="s">
        <v>122</v>
      </c>
      <c r="D15" s="27" t="s">
        <v>122</v>
      </c>
      <c r="E15" s="27" t="s">
        <v>122</v>
      </c>
      <c r="F15" s="27" t="s">
        <v>122</v>
      </c>
      <c r="G15" s="27" t="s">
        <v>122</v>
      </c>
      <c r="H15" s="27">
        <v>8.3949999999999996</v>
      </c>
      <c r="I15" s="27" t="s">
        <v>122</v>
      </c>
      <c r="J15" s="27" t="s">
        <v>122</v>
      </c>
      <c r="K15" s="27" t="s">
        <v>122</v>
      </c>
      <c r="L15" s="27" t="s">
        <v>122</v>
      </c>
      <c r="M15" s="27" t="s">
        <v>122</v>
      </c>
    </row>
    <row r="16" spans="1:13" ht="13.8" thickBot="1">
      <c r="A16" s="26">
        <v>22282</v>
      </c>
      <c r="B16" s="27">
        <v>8.2200000000000006</v>
      </c>
      <c r="C16" s="27" t="s">
        <v>122</v>
      </c>
      <c r="D16" s="27" t="s">
        <v>122</v>
      </c>
      <c r="E16" s="27" t="s">
        <v>122</v>
      </c>
      <c r="F16" s="27" t="s">
        <v>122</v>
      </c>
      <c r="G16" s="27" t="s">
        <v>122</v>
      </c>
      <c r="H16" s="27">
        <v>8.0299999999999994</v>
      </c>
      <c r="I16" s="27" t="s">
        <v>122</v>
      </c>
      <c r="J16" s="27" t="s">
        <v>122</v>
      </c>
      <c r="K16" s="27" t="s">
        <v>122</v>
      </c>
      <c r="L16" s="27" t="s">
        <v>122</v>
      </c>
      <c r="M16" s="27" t="s">
        <v>122</v>
      </c>
    </row>
    <row r="17" spans="1:13" ht="13.8" thickBot="1">
      <c r="A17" s="26">
        <v>22313</v>
      </c>
      <c r="B17" s="27">
        <v>8.0299999999999994</v>
      </c>
      <c r="C17" s="27" t="s">
        <v>122</v>
      </c>
      <c r="D17" s="27" t="s">
        <v>122</v>
      </c>
      <c r="E17" s="27" t="s">
        <v>122</v>
      </c>
      <c r="F17" s="27" t="s">
        <v>122</v>
      </c>
      <c r="G17" s="27" t="s">
        <v>122</v>
      </c>
      <c r="H17" s="27">
        <v>8.0299999999999994</v>
      </c>
      <c r="I17" s="27" t="s">
        <v>122</v>
      </c>
      <c r="J17" s="27" t="s">
        <v>122</v>
      </c>
      <c r="K17" s="27" t="s">
        <v>122</v>
      </c>
      <c r="L17" s="27" t="s">
        <v>122</v>
      </c>
      <c r="M17" s="27" t="s">
        <v>122</v>
      </c>
    </row>
    <row r="18" spans="1:13" ht="13.8" thickBot="1">
      <c r="A18" s="26">
        <v>22341</v>
      </c>
      <c r="B18" s="27">
        <v>8.0299999999999994</v>
      </c>
      <c r="C18" s="27" t="s">
        <v>122</v>
      </c>
      <c r="D18" s="27" t="s">
        <v>122</v>
      </c>
      <c r="E18" s="27" t="s">
        <v>122</v>
      </c>
      <c r="F18" s="27" t="s">
        <v>122</v>
      </c>
      <c r="G18" s="27" t="s">
        <v>122</v>
      </c>
      <c r="H18" s="27">
        <v>8.0299999999999994</v>
      </c>
      <c r="I18" s="27" t="s">
        <v>122</v>
      </c>
      <c r="J18" s="27" t="s">
        <v>122</v>
      </c>
      <c r="K18" s="27" t="s">
        <v>122</v>
      </c>
      <c r="L18" s="27" t="s">
        <v>122</v>
      </c>
      <c r="M18" s="27" t="s">
        <v>122</v>
      </c>
    </row>
    <row r="19" spans="1:13" ht="13.8" thickBot="1">
      <c r="A19" s="26">
        <v>22372</v>
      </c>
      <c r="B19" s="27">
        <v>8.0299999999999994</v>
      </c>
      <c r="C19" s="27" t="s">
        <v>122</v>
      </c>
      <c r="D19" s="27" t="s">
        <v>122</v>
      </c>
      <c r="E19" s="27" t="s">
        <v>122</v>
      </c>
      <c r="F19" s="27" t="s">
        <v>122</v>
      </c>
      <c r="G19" s="27" t="s">
        <v>122</v>
      </c>
      <c r="H19" s="27">
        <v>8.0299999999999994</v>
      </c>
      <c r="I19" s="27" t="s">
        <v>122</v>
      </c>
      <c r="J19" s="27" t="s">
        <v>122</v>
      </c>
      <c r="K19" s="27" t="s">
        <v>122</v>
      </c>
      <c r="L19" s="27" t="s">
        <v>122</v>
      </c>
      <c r="M19" s="27" t="s">
        <v>122</v>
      </c>
    </row>
    <row r="20" spans="1:13" ht="13.8" thickBot="1">
      <c r="A20" s="26">
        <v>22402</v>
      </c>
      <c r="B20" s="27">
        <v>8.0299999999999994</v>
      </c>
      <c r="C20" s="27" t="s">
        <v>122</v>
      </c>
      <c r="D20" s="27" t="s">
        <v>122</v>
      </c>
      <c r="E20" s="27" t="s">
        <v>122</v>
      </c>
      <c r="F20" s="27" t="s">
        <v>122</v>
      </c>
      <c r="G20" s="27" t="s">
        <v>122</v>
      </c>
      <c r="H20" s="27">
        <v>8.0299999999999994</v>
      </c>
      <c r="I20" s="27" t="s">
        <v>122</v>
      </c>
      <c r="J20" s="27" t="s">
        <v>122</v>
      </c>
      <c r="K20" s="27" t="s">
        <v>122</v>
      </c>
      <c r="L20" s="27" t="s">
        <v>122</v>
      </c>
      <c r="M20" s="27" t="s">
        <v>122</v>
      </c>
    </row>
    <row r="21" spans="1:13" ht="13.8" thickBot="1">
      <c r="A21" s="26">
        <v>22433</v>
      </c>
      <c r="B21" s="27">
        <v>8.0299999999999994</v>
      </c>
      <c r="C21" s="27" t="s">
        <v>122</v>
      </c>
      <c r="D21" s="27" t="s">
        <v>122</v>
      </c>
      <c r="E21" s="27" t="s">
        <v>122</v>
      </c>
      <c r="F21" s="27" t="s">
        <v>122</v>
      </c>
      <c r="G21" s="27" t="s">
        <v>122</v>
      </c>
      <c r="H21" s="27">
        <v>8.0299999999999994</v>
      </c>
      <c r="I21" s="27" t="s">
        <v>122</v>
      </c>
      <c r="J21" s="27" t="s">
        <v>122</v>
      </c>
      <c r="K21" s="27" t="s">
        <v>122</v>
      </c>
      <c r="L21" s="27" t="s">
        <v>122</v>
      </c>
      <c r="M21" s="27" t="s">
        <v>122</v>
      </c>
    </row>
    <row r="22" spans="1:13" ht="13.8" thickBot="1">
      <c r="A22" s="26">
        <v>22463</v>
      </c>
      <c r="B22" s="27">
        <v>8.2200000000000006</v>
      </c>
      <c r="C22" s="27" t="s">
        <v>122</v>
      </c>
      <c r="D22" s="27" t="s">
        <v>122</v>
      </c>
      <c r="E22" s="27" t="s">
        <v>122</v>
      </c>
      <c r="F22" s="27" t="s">
        <v>122</v>
      </c>
      <c r="G22" s="27" t="s">
        <v>122</v>
      </c>
      <c r="H22" s="27">
        <v>8.3949999999999996</v>
      </c>
      <c r="I22" s="27" t="s">
        <v>122</v>
      </c>
      <c r="J22" s="27" t="s">
        <v>122</v>
      </c>
      <c r="K22" s="27" t="s">
        <v>122</v>
      </c>
      <c r="L22" s="27" t="s">
        <v>122</v>
      </c>
      <c r="M22" s="27" t="s">
        <v>122</v>
      </c>
    </row>
    <row r="23" spans="1:13" ht="13.8" thickBot="1">
      <c r="A23" s="26">
        <v>22494</v>
      </c>
      <c r="B23" s="27">
        <v>8.4</v>
      </c>
      <c r="C23" s="27" t="s">
        <v>122</v>
      </c>
      <c r="D23" s="27" t="s">
        <v>122</v>
      </c>
      <c r="E23" s="27" t="s">
        <v>122</v>
      </c>
      <c r="F23" s="27" t="s">
        <v>122</v>
      </c>
      <c r="G23" s="27" t="s">
        <v>122</v>
      </c>
      <c r="H23" s="27">
        <v>8.3949999999999996</v>
      </c>
      <c r="I23" s="27" t="s">
        <v>122</v>
      </c>
      <c r="J23" s="27" t="s">
        <v>122</v>
      </c>
      <c r="K23" s="27" t="s">
        <v>122</v>
      </c>
      <c r="L23" s="27" t="s">
        <v>122</v>
      </c>
      <c r="M23" s="27" t="s">
        <v>122</v>
      </c>
    </row>
    <row r="24" spans="1:13" ht="13.8" thickBot="1">
      <c r="A24" s="26">
        <v>22525</v>
      </c>
      <c r="B24" s="27">
        <v>8.4</v>
      </c>
      <c r="C24" s="27" t="s">
        <v>122</v>
      </c>
      <c r="D24" s="27" t="s">
        <v>122</v>
      </c>
      <c r="E24" s="27" t="s">
        <v>122</v>
      </c>
      <c r="F24" s="27" t="s">
        <v>122</v>
      </c>
      <c r="G24" s="27" t="s">
        <v>122</v>
      </c>
      <c r="H24" s="27">
        <v>8.3949999999999996</v>
      </c>
      <c r="I24" s="27" t="s">
        <v>122</v>
      </c>
      <c r="J24" s="27" t="s">
        <v>122</v>
      </c>
      <c r="K24" s="27" t="s">
        <v>122</v>
      </c>
      <c r="L24" s="27" t="s">
        <v>122</v>
      </c>
      <c r="M24" s="27" t="s">
        <v>122</v>
      </c>
    </row>
    <row r="25" spans="1:13" ht="13.8" thickBot="1">
      <c r="A25" s="26">
        <v>22555</v>
      </c>
      <c r="B25" s="27">
        <v>8.58</v>
      </c>
      <c r="C25" s="27" t="s">
        <v>122</v>
      </c>
      <c r="D25" s="27" t="s">
        <v>122</v>
      </c>
      <c r="E25" s="27" t="s">
        <v>122</v>
      </c>
      <c r="F25" s="27" t="s">
        <v>122</v>
      </c>
      <c r="G25" s="27" t="s">
        <v>122</v>
      </c>
      <c r="H25" s="27">
        <v>8.76</v>
      </c>
      <c r="I25" s="27" t="s">
        <v>122</v>
      </c>
      <c r="J25" s="27" t="s">
        <v>122</v>
      </c>
      <c r="K25" s="27" t="s">
        <v>122</v>
      </c>
      <c r="L25" s="27" t="s">
        <v>122</v>
      </c>
      <c r="M25" s="27" t="s">
        <v>122</v>
      </c>
    </row>
    <row r="26" spans="1:13" ht="13.8" thickBot="1">
      <c r="A26" s="26">
        <v>22586</v>
      </c>
      <c r="B26" s="27">
        <v>8.76</v>
      </c>
      <c r="C26" s="27" t="s">
        <v>122</v>
      </c>
      <c r="D26" s="27" t="s">
        <v>122</v>
      </c>
      <c r="E26" s="27" t="s">
        <v>122</v>
      </c>
      <c r="F26" s="27" t="s">
        <v>122</v>
      </c>
      <c r="G26" s="27" t="s">
        <v>122</v>
      </c>
      <c r="H26" s="27">
        <v>8.76</v>
      </c>
      <c r="I26" s="27" t="s">
        <v>122</v>
      </c>
      <c r="J26" s="27" t="s">
        <v>122</v>
      </c>
      <c r="K26" s="27" t="s">
        <v>122</v>
      </c>
      <c r="L26" s="27" t="s">
        <v>122</v>
      </c>
      <c r="M26" s="27" t="s">
        <v>122</v>
      </c>
    </row>
    <row r="27" spans="1:13" ht="13.8" thickBot="1">
      <c r="A27" s="26">
        <v>22616</v>
      </c>
      <c r="B27" s="27">
        <v>8.76</v>
      </c>
      <c r="C27" s="27" t="s">
        <v>122</v>
      </c>
      <c r="D27" s="27" t="s">
        <v>122</v>
      </c>
      <c r="E27" s="27" t="s">
        <v>122</v>
      </c>
      <c r="F27" s="27" t="s">
        <v>122</v>
      </c>
      <c r="G27" s="27" t="s">
        <v>122</v>
      </c>
      <c r="H27" s="27">
        <v>8.76</v>
      </c>
      <c r="I27" s="27" t="s">
        <v>122</v>
      </c>
      <c r="J27" s="27" t="s">
        <v>122</v>
      </c>
      <c r="K27" s="27" t="s">
        <v>122</v>
      </c>
      <c r="L27" s="27" t="s">
        <v>122</v>
      </c>
      <c r="M27" s="27" t="s">
        <v>122</v>
      </c>
    </row>
    <row r="28" spans="1:13" ht="13.8" thickBot="1">
      <c r="A28" s="26">
        <v>22647</v>
      </c>
      <c r="B28" s="27">
        <v>8.76</v>
      </c>
      <c r="C28" s="27" t="s">
        <v>122</v>
      </c>
      <c r="D28" s="27" t="s">
        <v>122</v>
      </c>
      <c r="E28" s="27" t="s">
        <v>122</v>
      </c>
      <c r="F28" s="27" t="s">
        <v>122</v>
      </c>
      <c r="G28" s="27" t="s">
        <v>122</v>
      </c>
      <c r="H28" s="27">
        <v>8.76</v>
      </c>
      <c r="I28" s="27" t="s">
        <v>122</v>
      </c>
      <c r="J28" s="27" t="s">
        <v>122</v>
      </c>
      <c r="K28" s="27" t="s">
        <v>122</v>
      </c>
      <c r="L28" s="27" t="s">
        <v>122</v>
      </c>
      <c r="M28" s="27" t="s">
        <v>122</v>
      </c>
    </row>
    <row r="29" spans="1:13" ht="13.8" thickBot="1">
      <c r="A29" s="26">
        <v>22678</v>
      </c>
      <c r="B29" s="27">
        <v>8.76</v>
      </c>
      <c r="C29" s="27" t="s">
        <v>122</v>
      </c>
      <c r="D29" s="27" t="s">
        <v>122</v>
      </c>
      <c r="E29" s="27" t="s">
        <v>122</v>
      </c>
      <c r="F29" s="27" t="s">
        <v>122</v>
      </c>
      <c r="G29" s="27" t="s">
        <v>122</v>
      </c>
      <c r="H29" s="27">
        <v>8.76</v>
      </c>
      <c r="I29" s="27" t="s">
        <v>122</v>
      </c>
      <c r="J29" s="27" t="s">
        <v>122</v>
      </c>
      <c r="K29" s="27" t="s">
        <v>122</v>
      </c>
      <c r="L29" s="27" t="s">
        <v>122</v>
      </c>
      <c r="M29" s="27" t="s">
        <v>122</v>
      </c>
    </row>
    <row r="30" spans="1:13" ht="13.8" thickBot="1">
      <c r="A30" s="26">
        <v>22706</v>
      </c>
      <c r="B30" s="27">
        <v>8.76</v>
      </c>
      <c r="C30" s="27" t="s">
        <v>122</v>
      </c>
      <c r="D30" s="27" t="s">
        <v>122</v>
      </c>
      <c r="E30" s="27" t="s">
        <v>122</v>
      </c>
      <c r="F30" s="27" t="s">
        <v>122</v>
      </c>
      <c r="G30" s="27" t="s">
        <v>122</v>
      </c>
      <c r="H30" s="27">
        <v>8.76</v>
      </c>
      <c r="I30" s="27" t="s">
        <v>122</v>
      </c>
      <c r="J30" s="27" t="s">
        <v>122</v>
      </c>
      <c r="K30" s="27" t="s">
        <v>122</v>
      </c>
      <c r="L30" s="27" t="s">
        <v>122</v>
      </c>
      <c r="M30" s="27" t="s">
        <v>122</v>
      </c>
    </row>
    <row r="31" spans="1:13" ht="13.8" thickBot="1">
      <c r="A31" s="26">
        <v>22737</v>
      </c>
      <c r="B31" s="27">
        <v>8.76</v>
      </c>
      <c r="C31" s="27" t="s">
        <v>122</v>
      </c>
      <c r="D31" s="27" t="s">
        <v>122</v>
      </c>
      <c r="E31" s="27" t="s">
        <v>122</v>
      </c>
      <c r="F31" s="27" t="s">
        <v>122</v>
      </c>
      <c r="G31" s="27" t="s">
        <v>122</v>
      </c>
      <c r="H31" s="27">
        <v>8.76</v>
      </c>
      <c r="I31" s="27" t="s">
        <v>122</v>
      </c>
      <c r="J31" s="27" t="s">
        <v>122</v>
      </c>
      <c r="K31" s="27" t="s">
        <v>122</v>
      </c>
      <c r="L31" s="27" t="s">
        <v>122</v>
      </c>
      <c r="M31" s="27" t="s">
        <v>122</v>
      </c>
    </row>
    <row r="32" spans="1:13" ht="13.8" thickBot="1">
      <c r="A32" s="26">
        <v>22767</v>
      </c>
      <c r="B32" s="27">
        <v>8.76</v>
      </c>
      <c r="C32" s="27" t="s">
        <v>122</v>
      </c>
      <c r="D32" s="27" t="s">
        <v>122</v>
      </c>
      <c r="E32" s="27" t="s">
        <v>122</v>
      </c>
      <c r="F32" s="27" t="s">
        <v>122</v>
      </c>
      <c r="G32" s="27" t="s">
        <v>122</v>
      </c>
      <c r="H32" s="27">
        <v>8.76</v>
      </c>
      <c r="I32" s="27" t="s">
        <v>122</v>
      </c>
      <c r="J32" s="27" t="s">
        <v>122</v>
      </c>
      <c r="K32" s="27" t="s">
        <v>122</v>
      </c>
      <c r="L32" s="27" t="s">
        <v>122</v>
      </c>
      <c r="M32" s="27" t="s">
        <v>122</v>
      </c>
    </row>
    <row r="33" spans="1:13" ht="13.8" thickBot="1">
      <c r="A33" s="26">
        <v>22798</v>
      </c>
      <c r="B33" s="27">
        <v>8.76</v>
      </c>
      <c r="C33" s="27" t="s">
        <v>122</v>
      </c>
      <c r="D33" s="27" t="s">
        <v>122</v>
      </c>
      <c r="E33" s="27" t="s">
        <v>122</v>
      </c>
      <c r="F33" s="27" t="s">
        <v>122</v>
      </c>
      <c r="G33" s="27" t="s">
        <v>122</v>
      </c>
      <c r="H33" s="27">
        <v>8.76</v>
      </c>
      <c r="I33" s="27" t="s">
        <v>122</v>
      </c>
      <c r="J33" s="27" t="s">
        <v>122</v>
      </c>
      <c r="K33" s="27" t="s">
        <v>122</v>
      </c>
      <c r="L33" s="27" t="s">
        <v>122</v>
      </c>
      <c r="M33" s="27" t="s">
        <v>122</v>
      </c>
    </row>
    <row r="34" spans="1:13" ht="13.8" thickBot="1">
      <c r="A34" s="26">
        <v>22828</v>
      </c>
      <c r="B34" s="27">
        <v>8.76</v>
      </c>
      <c r="C34" s="27" t="s">
        <v>122</v>
      </c>
      <c r="D34" s="27" t="s">
        <v>122</v>
      </c>
      <c r="E34" s="27" t="s">
        <v>122</v>
      </c>
      <c r="F34" s="27" t="s">
        <v>122</v>
      </c>
      <c r="G34" s="27" t="s">
        <v>122</v>
      </c>
      <c r="H34" s="27">
        <v>8.76</v>
      </c>
      <c r="I34" s="27" t="s">
        <v>122</v>
      </c>
      <c r="J34" s="27" t="s">
        <v>122</v>
      </c>
      <c r="K34" s="27" t="s">
        <v>122</v>
      </c>
      <c r="L34" s="27" t="s">
        <v>122</v>
      </c>
      <c r="M34" s="27" t="s">
        <v>122</v>
      </c>
    </row>
    <row r="35" spans="1:13" ht="13.8" thickBot="1">
      <c r="A35" s="26">
        <v>22859</v>
      </c>
      <c r="B35" s="27">
        <v>8.76</v>
      </c>
      <c r="C35" s="27" t="s">
        <v>122</v>
      </c>
      <c r="D35" s="27" t="s">
        <v>122</v>
      </c>
      <c r="E35" s="27" t="s">
        <v>122</v>
      </c>
      <c r="F35" s="27" t="s">
        <v>122</v>
      </c>
      <c r="G35" s="27" t="s">
        <v>122</v>
      </c>
      <c r="H35" s="27">
        <v>8.76</v>
      </c>
      <c r="I35" s="27" t="s">
        <v>122</v>
      </c>
      <c r="J35" s="27" t="s">
        <v>122</v>
      </c>
      <c r="K35" s="27" t="s">
        <v>122</v>
      </c>
      <c r="L35" s="27" t="s">
        <v>122</v>
      </c>
      <c r="M35" s="27" t="s">
        <v>122</v>
      </c>
    </row>
    <row r="36" spans="1:13" ht="13.8" thickBot="1">
      <c r="A36" s="26">
        <v>22890</v>
      </c>
      <c r="B36" s="27">
        <v>8.76</v>
      </c>
      <c r="C36" s="27" t="s">
        <v>122</v>
      </c>
      <c r="D36" s="27" t="s">
        <v>122</v>
      </c>
      <c r="E36" s="27" t="s">
        <v>122</v>
      </c>
      <c r="F36" s="27" t="s">
        <v>122</v>
      </c>
      <c r="G36" s="27" t="s">
        <v>122</v>
      </c>
      <c r="H36" s="27">
        <v>8.76</v>
      </c>
      <c r="I36" s="27" t="s">
        <v>122</v>
      </c>
      <c r="J36" s="27" t="s">
        <v>122</v>
      </c>
      <c r="K36" s="27" t="s">
        <v>122</v>
      </c>
      <c r="L36" s="27" t="s">
        <v>122</v>
      </c>
      <c r="M36" s="27" t="s">
        <v>122</v>
      </c>
    </row>
    <row r="37" spans="1:13" ht="13.8" thickBot="1">
      <c r="A37" s="26">
        <v>22920</v>
      </c>
      <c r="B37" s="27">
        <v>8.58</v>
      </c>
      <c r="C37" s="27" t="s">
        <v>122</v>
      </c>
      <c r="D37" s="27" t="s">
        <v>122</v>
      </c>
      <c r="E37" s="27" t="s">
        <v>122</v>
      </c>
      <c r="F37" s="27" t="s">
        <v>122</v>
      </c>
      <c r="G37" s="27" t="s">
        <v>122</v>
      </c>
      <c r="H37" s="27">
        <v>10.220000000000001</v>
      </c>
      <c r="I37" s="27" t="s">
        <v>122</v>
      </c>
      <c r="J37" s="27" t="s">
        <v>122</v>
      </c>
      <c r="K37" s="27" t="s">
        <v>122</v>
      </c>
      <c r="L37" s="27" t="s">
        <v>122</v>
      </c>
      <c r="M37" s="27" t="s">
        <v>122</v>
      </c>
    </row>
    <row r="38" spans="1:13" ht="13.8" thickBot="1">
      <c r="A38" s="26">
        <v>22951</v>
      </c>
      <c r="B38" s="27">
        <v>8.2200000000000006</v>
      </c>
      <c r="C38" s="27" t="s">
        <v>122</v>
      </c>
      <c r="D38" s="27" t="s">
        <v>122</v>
      </c>
      <c r="E38" s="27" t="s">
        <v>122</v>
      </c>
      <c r="F38" s="27" t="s">
        <v>122</v>
      </c>
      <c r="G38" s="27" t="s">
        <v>122</v>
      </c>
      <c r="H38" s="27">
        <v>9.49</v>
      </c>
      <c r="I38" s="27" t="s">
        <v>122</v>
      </c>
      <c r="J38" s="27" t="s">
        <v>122</v>
      </c>
      <c r="K38" s="27" t="s">
        <v>122</v>
      </c>
      <c r="L38" s="27" t="s">
        <v>122</v>
      </c>
      <c r="M38" s="27" t="s">
        <v>122</v>
      </c>
    </row>
    <row r="39" spans="1:13" ht="13.8" thickBot="1">
      <c r="A39" s="26">
        <v>22981</v>
      </c>
      <c r="B39" s="27">
        <v>10.41</v>
      </c>
      <c r="C39" s="27" t="s">
        <v>122</v>
      </c>
      <c r="D39" s="27" t="s">
        <v>122</v>
      </c>
      <c r="E39" s="27" t="s">
        <v>122</v>
      </c>
      <c r="F39" s="27" t="s">
        <v>122</v>
      </c>
      <c r="G39" s="27" t="s">
        <v>122</v>
      </c>
      <c r="H39" s="27">
        <v>8.3949999999999996</v>
      </c>
      <c r="I39" s="27" t="s">
        <v>122</v>
      </c>
      <c r="J39" s="27" t="s">
        <v>122</v>
      </c>
      <c r="K39" s="27" t="s">
        <v>122</v>
      </c>
      <c r="L39" s="27" t="s">
        <v>122</v>
      </c>
      <c r="M39" s="27" t="s">
        <v>122</v>
      </c>
    </row>
    <row r="40" spans="1:13" ht="13.8" thickBot="1">
      <c r="A40" s="26">
        <v>23012</v>
      </c>
      <c r="B40" s="27">
        <v>8.0299999999999994</v>
      </c>
      <c r="C40" s="27" t="s">
        <v>122</v>
      </c>
      <c r="D40" s="27" t="s">
        <v>122</v>
      </c>
      <c r="E40" s="27" t="s">
        <v>122</v>
      </c>
      <c r="F40" s="27" t="s">
        <v>122</v>
      </c>
      <c r="G40" s="27" t="s">
        <v>122</v>
      </c>
      <c r="H40" s="27">
        <v>8.0299999999999994</v>
      </c>
      <c r="I40" s="27" t="s">
        <v>122</v>
      </c>
      <c r="J40" s="27" t="s">
        <v>122</v>
      </c>
      <c r="K40" s="27" t="s">
        <v>122</v>
      </c>
      <c r="L40" s="27" t="s">
        <v>122</v>
      </c>
      <c r="M40" s="27" t="s">
        <v>122</v>
      </c>
    </row>
    <row r="41" spans="1:13" ht="13.8" thickBot="1">
      <c r="A41" s="26">
        <v>23043</v>
      </c>
      <c r="B41" s="27">
        <v>8.0299999999999994</v>
      </c>
      <c r="C41" s="27" t="s">
        <v>122</v>
      </c>
      <c r="D41" s="27" t="s">
        <v>122</v>
      </c>
      <c r="E41" s="27" t="s">
        <v>122</v>
      </c>
      <c r="F41" s="27" t="s">
        <v>122</v>
      </c>
      <c r="G41" s="27" t="s">
        <v>122</v>
      </c>
      <c r="H41" s="27">
        <v>8.3949999999999996</v>
      </c>
      <c r="I41" s="27" t="s">
        <v>122</v>
      </c>
      <c r="J41" s="27" t="s">
        <v>122</v>
      </c>
      <c r="K41" s="27" t="s">
        <v>122</v>
      </c>
      <c r="L41" s="27" t="s">
        <v>122</v>
      </c>
      <c r="M41" s="27" t="s">
        <v>122</v>
      </c>
    </row>
    <row r="42" spans="1:13" ht="13.8" thickBot="1">
      <c r="A42" s="26">
        <v>23071</v>
      </c>
      <c r="B42" s="27">
        <v>8.4</v>
      </c>
      <c r="C42" s="27" t="s">
        <v>122</v>
      </c>
      <c r="D42" s="27" t="s">
        <v>122</v>
      </c>
      <c r="E42" s="27" t="s">
        <v>122</v>
      </c>
      <c r="F42" s="27" t="s">
        <v>122</v>
      </c>
      <c r="G42" s="27" t="s">
        <v>122</v>
      </c>
      <c r="H42" s="27">
        <v>8.3949999999999996</v>
      </c>
      <c r="I42" s="27" t="s">
        <v>122</v>
      </c>
      <c r="J42" s="27" t="s">
        <v>122</v>
      </c>
      <c r="K42" s="27" t="s">
        <v>122</v>
      </c>
      <c r="L42" s="27" t="s">
        <v>122</v>
      </c>
      <c r="M42" s="27" t="s">
        <v>122</v>
      </c>
    </row>
    <row r="43" spans="1:13" ht="13.8" thickBot="1">
      <c r="A43" s="26">
        <v>23102</v>
      </c>
      <c r="B43" s="27">
        <v>7.3</v>
      </c>
      <c r="C43" s="27" t="s">
        <v>122</v>
      </c>
      <c r="D43" s="27" t="s">
        <v>122</v>
      </c>
      <c r="E43" s="27" t="s">
        <v>122</v>
      </c>
      <c r="F43" s="27" t="s">
        <v>122</v>
      </c>
      <c r="G43" s="27" t="s">
        <v>122</v>
      </c>
      <c r="H43" s="27">
        <v>7.3</v>
      </c>
      <c r="I43" s="27" t="s">
        <v>122</v>
      </c>
      <c r="J43" s="27" t="s">
        <v>122</v>
      </c>
      <c r="K43" s="27" t="s">
        <v>122</v>
      </c>
      <c r="L43" s="27" t="s">
        <v>122</v>
      </c>
      <c r="M43" s="27" t="s">
        <v>122</v>
      </c>
    </row>
    <row r="44" spans="1:13" ht="13.8" thickBot="1">
      <c r="A44" s="26">
        <v>23132</v>
      </c>
      <c r="B44" s="27">
        <v>6.94</v>
      </c>
      <c r="C44" s="27" t="s">
        <v>122</v>
      </c>
      <c r="D44" s="27" t="s">
        <v>122</v>
      </c>
      <c r="E44" s="27" t="s">
        <v>122</v>
      </c>
      <c r="F44" s="27" t="s">
        <v>122</v>
      </c>
      <c r="G44" s="27" t="s">
        <v>122</v>
      </c>
      <c r="H44" s="27">
        <v>7.3</v>
      </c>
      <c r="I44" s="27" t="s">
        <v>122</v>
      </c>
      <c r="J44" s="27" t="s">
        <v>122</v>
      </c>
      <c r="K44" s="27" t="s">
        <v>122</v>
      </c>
      <c r="L44" s="27" t="s">
        <v>122</v>
      </c>
      <c r="M44" s="27" t="s">
        <v>122</v>
      </c>
    </row>
    <row r="45" spans="1:13" ht="13.8" thickBot="1">
      <c r="A45" s="26">
        <v>23163</v>
      </c>
      <c r="B45" s="27">
        <v>7.3</v>
      </c>
      <c r="C45" s="27" t="s">
        <v>122</v>
      </c>
      <c r="D45" s="27" t="s">
        <v>122</v>
      </c>
      <c r="E45" s="27" t="s">
        <v>122</v>
      </c>
      <c r="F45" s="27" t="s">
        <v>122</v>
      </c>
      <c r="G45" s="27" t="s">
        <v>122</v>
      </c>
      <c r="H45" s="27">
        <v>7.3</v>
      </c>
      <c r="I45" s="27" t="s">
        <v>122</v>
      </c>
      <c r="J45" s="27" t="s">
        <v>122</v>
      </c>
      <c r="K45" s="27" t="s">
        <v>122</v>
      </c>
      <c r="L45" s="27" t="s">
        <v>122</v>
      </c>
      <c r="M45" s="27" t="s">
        <v>122</v>
      </c>
    </row>
    <row r="46" spans="1:13" ht="13.8" thickBot="1">
      <c r="A46" s="26">
        <v>23193</v>
      </c>
      <c r="B46" s="27">
        <v>7.3</v>
      </c>
      <c r="C46" s="27" t="s">
        <v>122</v>
      </c>
      <c r="D46" s="27" t="s">
        <v>122</v>
      </c>
      <c r="E46" s="27" t="s">
        <v>122</v>
      </c>
      <c r="F46" s="27" t="s">
        <v>122</v>
      </c>
      <c r="G46" s="27" t="s">
        <v>122</v>
      </c>
      <c r="H46" s="27">
        <v>7.3</v>
      </c>
      <c r="I46" s="27" t="s">
        <v>122</v>
      </c>
      <c r="J46" s="27" t="s">
        <v>122</v>
      </c>
      <c r="K46" s="27" t="s">
        <v>122</v>
      </c>
      <c r="L46" s="27" t="s">
        <v>122</v>
      </c>
      <c r="M46" s="27" t="s">
        <v>122</v>
      </c>
    </row>
    <row r="47" spans="1:13" ht="13.8" thickBot="1">
      <c r="A47" s="26">
        <v>23224</v>
      </c>
      <c r="B47" s="27">
        <v>7.3</v>
      </c>
      <c r="C47" s="27" t="s">
        <v>122</v>
      </c>
      <c r="D47" s="27" t="s">
        <v>122</v>
      </c>
      <c r="E47" s="27" t="s">
        <v>122</v>
      </c>
      <c r="F47" s="27" t="s">
        <v>122</v>
      </c>
      <c r="G47" s="27" t="s">
        <v>122</v>
      </c>
      <c r="H47" s="27">
        <v>8.3949999999999996</v>
      </c>
      <c r="I47" s="27" t="s">
        <v>122</v>
      </c>
      <c r="J47" s="27" t="s">
        <v>122</v>
      </c>
      <c r="K47" s="27" t="s">
        <v>122</v>
      </c>
      <c r="L47" s="27" t="s">
        <v>122</v>
      </c>
      <c r="M47" s="27" t="s">
        <v>122</v>
      </c>
    </row>
    <row r="48" spans="1:13" ht="13.8" thickBot="1">
      <c r="A48" s="26">
        <v>23255</v>
      </c>
      <c r="B48" s="27">
        <v>7.3</v>
      </c>
      <c r="C48" s="27" t="s">
        <v>122</v>
      </c>
      <c r="D48" s="27" t="s">
        <v>122</v>
      </c>
      <c r="E48" s="27" t="s">
        <v>122</v>
      </c>
      <c r="F48" s="27" t="s">
        <v>122</v>
      </c>
      <c r="G48" s="27" t="s">
        <v>122</v>
      </c>
      <c r="H48" s="27">
        <v>8.76</v>
      </c>
      <c r="I48" s="27" t="s">
        <v>122</v>
      </c>
      <c r="J48" s="27" t="s">
        <v>122</v>
      </c>
      <c r="K48" s="27" t="s">
        <v>122</v>
      </c>
      <c r="L48" s="27" t="s">
        <v>122</v>
      </c>
      <c r="M48" s="27" t="s">
        <v>122</v>
      </c>
    </row>
    <row r="49" spans="1:13" ht="13.8" thickBot="1">
      <c r="A49" s="26">
        <v>23285</v>
      </c>
      <c r="B49" s="27">
        <v>7.3</v>
      </c>
      <c r="C49" s="27" t="s">
        <v>122</v>
      </c>
      <c r="D49" s="27" t="s">
        <v>122</v>
      </c>
      <c r="E49" s="27" t="s">
        <v>122</v>
      </c>
      <c r="F49" s="27" t="s">
        <v>122</v>
      </c>
      <c r="G49" s="27" t="s">
        <v>122</v>
      </c>
      <c r="H49" s="27">
        <v>7.3</v>
      </c>
      <c r="I49" s="27" t="s">
        <v>122</v>
      </c>
      <c r="J49" s="27" t="s">
        <v>122</v>
      </c>
      <c r="K49" s="27" t="s">
        <v>122</v>
      </c>
      <c r="L49" s="27" t="s">
        <v>122</v>
      </c>
      <c r="M49" s="27" t="s">
        <v>122</v>
      </c>
    </row>
    <row r="50" spans="1:13" ht="13.8" thickBot="1">
      <c r="A50" s="26">
        <v>23316</v>
      </c>
      <c r="B50" s="27">
        <v>7.3</v>
      </c>
      <c r="C50" s="27" t="s">
        <v>122</v>
      </c>
      <c r="D50" s="27" t="s">
        <v>122</v>
      </c>
      <c r="E50" s="27" t="s">
        <v>122</v>
      </c>
      <c r="F50" s="27" t="s">
        <v>122</v>
      </c>
      <c r="G50" s="27" t="s">
        <v>122</v>
      </c>
      <c r="H50" s="27">
        <v>7.665</v>
      </c>
      <c r="I50" s="27" t="s">
        <v>122</v>
      </c>
      <c r="J50" s="27" t="s">
        <v>122</v>
      </c>
      <c r="K50" s="27" t="s">
        <v>122</v>
      </c>
      <c r="L50" s="27" t="s">
        <v>122</v>
      </c>
      <c r="M50" s="27" t="s">
        <v>122</v>
      </c>
    </row>
    <row r="51" spans="1:13" ht="13.8" thickBot="1">
      <c r="A51" s="26">
        <v>23346</v>
      </c>
      <c r="B51" s="27">
        <v>8.0299999999999994</v>
      </c>
      <c r="C51" s="27" t="s">
        <v>122</v>
      </c>
      <c r="D51" s="27" t="s">
        <v>122</v>
      </c>
      <c r="E51" s="27" t="s">
        <v>122</v>
      </c>
      <c r="F51" s="27" t="s">
        <v>122</v>
      </c>
      <c r="G51" s="27" t="s">
        <v>122</v>
      </c>
      <c r="H51" s="27">
        <v>7.3</v>
      </c>
      <c r="I51" s="27" t="s">
        <v>122</v>
      </c>
      <c r="J51" s="27" t="s">
        <v>122</v>
      </c>
      <c r="K51" s="27" t="s">
        <v>122</v>
      </c>
      <c r="L51" s="27" t="s">
        <v>122</v>
      </c>
      <c r="M51" s="27" t="s">
        <v>122</v>
      </c>
    </row>
    <row r="52" spans="1:13" ht="13.8" thickBot="1">
      <c r="A52" s="26">
        <v>23377</v>
      </c>
      <c r="B52" s="27">
        <v>7.67</v>
      </c>
      <c r="C52" s="27" t="s">
        <v>122</v>
      </c>
      <c r="D52" s="27" t="s">
        <v>122</v>
      </c>
      <c r="E52" s="27" t="s">
        <v>122</v>
      </c>
      <c r="F52" s="27" t="s">
        <v>122</v>
      </c>
      <c r="G52" s="27" t="s">
        <v>122</v>
      </c>
      <c r="H52" s="27">
        <v>7.665</v>
      </c>
      <c r="I52" s="27" t="s">
        <v>122</v>
      </c>
      <c r="J52" s="27" t="s">
        <v>122</v>
      </c>
      <c r="K52" s="27" t="s">
        <v>122</v>
      </c>
      <c r="L52" s="27" t="s">
        <v>122</v>
      </c>
      <c r="M52" s="27" t="s">
        <v>122</v>
      </c>
    </row>
    <row r="53" spans="1:13" ht="13.8" thickBot="1">
      <c r="A53" s="26">
        <v>23408</v>
      </c>
      <c r="B53" s="27">
        <v>8.2100000000000009</v>
      </c>
      <c r="C53" s="27" t="s">
        <v>122</v>
      </c>
      <c r="D53" s="27" t="s">
        <v>122</v>
      </c>
      <c r="E53" s="27" t="s">
        <v>122</v>
      </c>
      <c r="F53" s="27" t="s">
        <v>122</v>
      </c>
      <c r="G53" s="27" t="s">
        <v>122</v>
      </c>
      <c r="H53" s="27">
        <v>10.220000000000001</v>
      </c>
      <c r="I53" s="27" t="s">
        <v>122</v>
      </c>
      <c r="J53" s="27" t="s">
        <v>122</v>
      </c>
      <c r="K53" s="27" t="s">
        <v>122</v>
      </c>
      <c r="L53" s="27" t="s">
        <v>122</v>
      </c>
      <c r="M53" s="27" t="s">
        <v>122</v>
      </c>
    </row>
    <row r="54" spans="1:13" ht="13.8" thickBot="1">
      <c r="A54" s="26">
        <v>23437</v>
      </c>
      <c r="B54" s="27">
        <v>8.76</v>
      </c>
      <c r="C54" s="27" t="s">
        <v>122</v>
      </c>
      <c r="D54" s="27" t="s">
        <v>122</v>
      </c>
      <c r="E54" s="27" t="s">
        <v>122</v>
      </c>
      <c r="F54" s="27" t="s">
        <v>122</v>
      </c>
      <c r="G54" s="27" t="s">
        <v>122</v>
      </c>
      <c r="H54" s="27">
        <v>11.68</v>
      </c>
      <c r="I54" s="27" t="s">
        <v>122</v>
      </c>
      <c r="J54" s="27" t="s">
        <v>122</v>
      </c>
      <c r="K54" s="27" t="s">
        <v>122</v>
      </c>
      <c r="L54" s="27" t="s">
        <v>122</v>
      </c>
      <c r="M54" s="27" t="s">
        <v>122</v>
      </c>
    </row>
    <row r="55" spans="1:13" ht="13.8" thickBot="1">
      <c r="A55" s="26">
        <v>23468</v>
      </c>
      <c r="B55" s="27">
        <v>9.1300000000000008</v>
      </c>
      <c r="C55" s="27" t="s">
        <v>122</v>
      </c>
      <c r="D55" s="27" t="s">
        <v>122</v>
      </c>
      <c r="E55" s="27" t="s">
        <v>122</v>
      </c>
      <c r="F55" s="27" t="s">
        <v>122</v>
      </c>
      <c r="G55" s="27" t="s">
        <v>122</v>
      </c>
      <c r="H55" s="27">
        <v>9.125</v>
      </c>
      <c r="I55" s="27" t="s">
        <v>122</v>
      </c>
      <c r="J55" s="27" t="s">
        <v>122</v>
      </c>
      <c r="K55" s="27" t="s">
        <v>122</v>
      </c>
      <c r="L55" s="27" t="s">
        <v>122</v>
      </c>
      <c r="M55" s="27" t="s">
        <v>122</v>
      </c>
    </row>
    <row r="56" spans="1:13" ht="13.8" thickBot="1">
      <c r="A56" s="26">
        <v>23498</v>
      </c>
      <c r="B56" s="27">
        <v>9.49</v>
      </c>
      <c r="C56" s="27" t="s">
        <v>122</v>
      </c>
      <c r="D56" s="27" t="s">
        <v>122</v>
      </c>
      <c r="E56" s="27" t="s">
        <v>122</v>
      </c>
      <c r="F56" s="27" t="s">
        <v>122</v>
      </c>
      <c r="G56" s="27" t="s">
        <v>122</v>
      </c>
      <c r="H56" s="27">
        <v>11.68</v>
      </c>
      <c r="I56" s="27" t="s">
        <v>122</v>
      </c>
      <c r="J56" s="27" t="s">
        <v>122</v>
      </c>
      <c r="K56" s="27" t="s">
        <v>122</v>
      </c>
      <c r="L56" s="27" t="s">
        <v>122</v>
      </c>
      <c r="M56" s="27" t="s">
        <v>122</v>
      </c>
    </row>
    <row r="57" spans="1:13" ht="13.8" thickBot="1">
      <c r="A57" s="26">
        <v>23529</v>
      </c>
      <c r="B57" s="27">
        <v>10.59</v>
      </c>
      <c r="C57" s="27" t="s">
        <v>122</v>
      </c>
      <c r="D57" s="27" t="s">
        <v>122</v>
      </c>
      <c r="E57" s="27" t="s">
        <v>122</v>
      </c>
      <c r="F57" s="27" t="s">
        <v>122</v>
      </c>
      <c r="G57" s="27" t="s">
        <v>122</v>
      </c>
      <c r="H57" s="27">
        <v>12.775</v>
      </c>
      <c r="I57" s="27" t="s">
        <v>122</v>
      </c>
      <c r="J57" s="27" t="s">
        <v>122</v>
      </c>
      <c r="K57" s="27" t="s">
        <v>122</v>
      </c>
      <c r="L57" s="27" t="s">
        <v>122</v>
      </c>
      <c r="M57" s="27" t="s">
        <v>122</v>
      </c>
    </row>
    <row r="58" spans="1:13" ht="13.8" thickBot="1">
      <c r="A58" s="26">
        <v>23559</v>
      </c>
      <c r="B58" s="27">
        <v>10.95</v>
      </c>
      <c r="C58" s="27" t="s">
        <v>122</v>
      </c>
      <c r="D58" s="27" t="s">
        <v>122</v>
      </c>
      <c r="E58" s="27" t="s">
        <v>122</v>
      </c>
      <c r="F58" s="27" t="s">
        <v>122</v>
      </c>
      <c r="G58" s="27" t="s">
        <v>122</v>
      </c>
      <c r="H58" s="27">
        <v>10.95</v>
      </c>
      <c r="I58" s="27" t="s">
        <v>122</v>
      </c>
      <c r="J58" s="27" t="s">
        <v>122</v>
      </c>
      <c r="K58" s="27" t="s">
        <v>122</v>
      </c>
      <c r="L58" s="27" t="s">
        <v>122</v>
      </c>
      <c r="M58" s="27" t="s">
        <v>122</v>
      </c>
    </row>
    <row r="59" spans="1:13" ht="13.8" thickBot="1">
      <c r="A59" s="26">
        <v>23590</v>
      </c>
      <c r="B59" s="27">
        <v>11.32</v>
      </c>
      <c r="C59" s="27" t="s">
        <v>122</v>
      </c>
      <c r="D59" s="27" t="s">
        <v>122</v>
      </c>
      <c r="E59" s="27" t="s">
        <v>122</v>
      </c>
      <c r="F59" s="27" t="s">
        <v>122</v>
      </c>
      <c r="G59" s="27" t="s">
        <v>122</v>
      </c>
      <c r="H59" s="27">
        <v>13.14</v>
      </c>
      <c r="I59" s="27" t="s">
        <v>122</v>
      </c>
      <c r="J59" s="27" t="s">
        <v>122</v>
      </c>
      <c r="K59" s="27" t="s">
        <v>122</v>
      </c>
      <c r="L59" s="27" t="s">
        <v>122</v>
      </c>
      <c r="M59" s="27" t="s">
        <v>122</v>
      </c>
    </row>
    <row r="60" spans="1:13" ht="13.8" thickBot="1">
      <c r="A60" s="26">
        <v>23621</v>
      </c>
      <c r="B60" s="27">
        <v>11.32</v>
      </c>
      <c r="C60" s="27" t="s">
        <v>122</v>
      </c>
      <c r="D60" s="27" t="s">
        <v>122</v>
      </c>
      <c r="E60" s="27" t="s">
        <v>122</v>
      </c>
      <c r="F60" s="27" t="s">
        <v>122</v>
      </c>
      <c r="G60" s="27" t="s">
        <v>122</v>
      </c>
      <c r="H60" s="27">
        <v>13.14</v>
      </c>
      <c r="I60" s="27" t="s">
        <v>122</v>
      </c>
      <c r="J60" s="27" t="s">
        <v>122</v>
      </c>
      <c r="K60" s="27" t="s">
        <v>122</v>
      </c>
      <c r="L60" s="27" t="s">
        <v>122</v>
      </c>
      <c r="M60" s="27" t="s">
        <v>122</v>
      </c>
    </row>
    <row r="61" spans="1:13" ht="13.8" thickBot="1">
      <c r="A61" s="26">
        <v>23651</v>
      </c>
      <c r="B61" s="27">
        <v>10.95</v>
      </c>
      <c r="C61" s="27" t="s">
        <v>122</v>
      </c>
      <c r="D61" s="27" t="s">
        <v>122</v>
      </c>
      <c r="E61" s="27" t="s">
        <v>122</v>
      </c>
      <c r="F61" s="27" t="s">
        <v>122</v>
      </c>
      <c r="G61" s="27" t="s">
        <v>122</v>
      </c>
      <c r="H61" s="27">
        <v>12.775</v>
      </c>
      <c r="I61" s="27" t="s">
        <v>122</v>
      </c>
      <c r="J61" s="27" t="s">
        <v>122</v>
      </c>
      <c r="K61" s="27" t="s">
        <v>122</v>
      </c>
      <c r="L61" s="27" t="s">
        <v>122</v>
      </c>
      <c r="M61" s="27" t="s">
        <v>122</v>
      </c>
    </row>
    <row r="62" spans="1:13" ht="13.8" thickBot="1">
      <c r="A62" s="26">
        <v>23682</v>
      </c>
      <c r="B62" s="27">
        <v>10.95</v>
      </c>
      <c r="C62" s="27" t="s">
        <v>122</v>
      </c>
      <c r="D62" s="27" t="s">
        <v>122</v>
      </c>
      <c r="E62" s="27" t="s">
        <v>122</v>
      </c>
      <c r="F62" s="27" t="s">
        <v>122</v>
      </c>
      <c r="G62" s="27" t="s">
        <v>122</v>
      </c>
      <c r="H62" s="27">
        <v>10.95</v>
      </c>
      <c r="I62" s="27" t="s">
        <v>122</v>
      </c>
      <c r="J62" s="27" t="s">
        <v>122</v>
      </c>
      <c r="K62" s="27" t="s">
        <v>122</v>
      </c>
      <c r="L62" s="27" t="s">
        <v>122</v>
      </c>
      <c r="M62" s="27" t="s">
        <v>122</v>
      </c>
    </row>
    <row r="63" spans="1:13" ht="13.8" thickBot="1">
      <c r="A63" s="26">
        <v>23712</v>
      </c>
      <c r="B63" s="27">
        <v>10.95</v>
      </c>
      <c r="C63" s="27" t="s">
        <v>122</v>
      </c>
      <c r="D63" s="27" t="s">
        <v>122</v>
      </c>
      <c r="E63" s="27" t="s">
        <v>122</v>
      </c>
      <c r="F63" s="27" t="s">
        <v>122</v>
      </c>
      <c r="G63" s="27" t="s">
        <v>122</v>
      </c>
      <c r="H63" s="27">
        <v>8.76</v>
      </c>
      <c r="I63" s="27" t="s">
        <v>122</v>
      </c>
      <c r="J63" s="27" t="s">
        <v>122</v>
      </c>
      <c r="K63" s="27" t="s">
        <v>122</v>
      </c>
      <c r="L63" s="27" t="s">
        <v>122</v>
      </c>
      <c r="M63" s="27" t="s">
        <v>122</v>
      </c>
    </row>
    <row r="64" spans="1:13" ht="13.8" thickBot="1">
      <c r="A64" s="26">
        <v>23743</v>
      </c>
      <c r="B64" s="27">
        <v>8.4</v>
      </c>
      <c r="C64" s="27" t="s">
        <v>122</v>
      </c>
      <c r="D64" s="27" t="s">
        <v>122</v>
      </c>
      <c r="E64" s="27" t="s">
        <v>122</v>
      </c>
      <c r="F64" s="27" t="s">
        <v>122</v>
      </c>
      <c r="G64" s="27" t="s">
        <v>122</v>
      </c>
      <c r="H64" s="27">
        <v>8.3949999999999996</v>
      </c>
      <c r="I64" s="27" t="s">
        <v>122</v>
      </c>
      <c r="J64" s="27" t="s">
        <v>122</v>
      </c>
      <c r="K64" s="27" t="s">
        <v>122</v>
      </c>
      <c r="L64" s="27" t="s">
        <v>122</v>
      </c>
      <c r="M64" s="27" t="s">
        <v>122</v>
      </c>
    </row>
    <row r="65" spans="1:13" ht="13.8" thickBot="1">
      <c r="A65" s="26">
        <v>23774</v>
      </c>
      <c r="B65" s="27">
        <v>8.4</v>
      </c>
      <c r="C65" s="27" t="s">
        <v>122</v>
      </c>
      <c r="D65" s="27" t="s">
        <v>122</v>
      </c>
      <c r="E65" s="27" t="s">
        <v>122</v>
      </c>
      <c r="F65" s="27" t="s">
        <v>122</v>
      </c>
      <c r="G65" s="27" t="s">
        <v>122</v>
      </c>
      <c r="H65" s="27">
        <v>8.3949999999999996</v>
      </c>
      <c r="I65" s="27" t="s">
        <v>122</v>
      </c>
      <c r="J65" s="27" t="s">
        <v>122</v>
      </c>
      <c r="K65" s="27" t="s">
        <v>122</v>
      </c>
      <c r="L65" s="27" t="s">
        <v>122</v>
      </c>
      <c r="M65" s="27" t="s">
        <v>122</v>
      </c>
    </row>
    <row r="66" spans="1:13" ht="13.8" thickBot="1">
      <c r="A66" s="26">
        <v>23802</v>
      </c>
      <c r="B66" s="27">
        <v>8.4</v>
      </c>
      <c r="C66" s="27" t="s">
        <v>122</v>
      </c>
      <c r="D66" s="27" t="s">
        <v>122</v>
      </c>
      <c r="E66" s="27" t="s">
        <v>122</v>
      </c>
      <c r="F66" s="27" t="s">
        <v>122</v>
      </c>
      <c r="G66" s="27" t="s">
        <v>122</v>
      </c>
      <c r="H66" s="27">
        <v>8.3949999999999996</v>
      </c>
      <c r="I66" s="27" t="s">
        <v>122</v>
      </c>
      <c r="J66" s="27" t="s">
        <v>122</v>
      </c>
      <c r="K66" s="27" t="s">
        <v>122</v>
      </c>
      <c r="L66" s="27" t="s">
        <v>122</v>
      </c>
      <c r="M66" s="27" t="s">
        <v>122</v>
      </c>
    </row>
    <row r="67" spans="1:13" ht="13.8" thickBot="1">
      <c r="A67" s="26">
        <v>23833</v>
      </c>
      <c r="B67" s="27">
        <v>7.3</v>
      </c>
      <c r="C67" s="27" t="s">
        <v>122</v>
      </c>
      <c r="D67" s="27" t="s">
        <v>122</v>
      </c>
      <c r="E67" s="27" t="s">
        <v>122</v>
      </c>
      <c r="F67" s="27" t="s">
        <v>122</v>
      </c>
      <c r="G67" s="27" t="s">
        <v>122</v>
      </c>
      <c r="H67" s="27">
        <v>7.3</v>
      </c>
      <c r="I67" s="27" t="s">
        <v>122</v>
      </c>
      <c r="J67" s="27" t="s">
        <v>122</v>
      </c>
      <c r="K67" s="27" t="s">
        <v>122</v>
      </c>
      <c r="L67" s="27" t="s">
        <v>122</v>
      </c>
      <c r="M67" s="27" t="s">
        <v>122</v>
      </c>
    </row>
    <row r="68" spans="1:13" ht="13.8" thickBot="1">
      <c r="A68" s="26">
        <v>23863</v>
      </c>
      <c r="B68" s="27">
        <v>7.3</v>
      </c>
      <c r="C68" s="27" t="s">
        <v>122</v>
      </c>
      <c r="D68" s="27" t="s">
        <v>122</v>
      </c>
      <c r="E68" s="27" t="s">
        <v>122</v>
      </c>
      <c r="F68" s="27" t="s">
        <v>122</v>
      </c>
      <c r="G68" s="27" t="s">
        <v>122</v>
      </c>
      <c r="H68" s="27">
        <v>7.3</v>
      </c>
      <c r="I68" s="27" t="s">
        <v>122</v>
      </c>
      <c r="J68" s="27" t="s">
        <v>122</v>
      </c>
      <c r="K68" s="27" t="s">
        <v>122</v>
      </c>
      <c r="L68" s="27" t="s">
        <v>122</v>
      </c>
      <c r="M68" s="27" t="s">
        <v>122</v>
      </c>
    </row>
    <row r="69" spans="1:13" ht="13.8" thickBot="1">
      <c r="A69" s="26">
        <v>23894</v>
      </c>
      <c r="B69" s="27">
        <v>6.94</v>
      </c>
      <c r="C69" s="27" t="s">
        <v>122</v>
      </c>
      <c r="D69" s="27" t="s">
        <v>122</v>
      </c>
      <c r="E69" s="27" t="s">
        <v>122</v>
      </c>
      <c r="F69" s="27" t="s">
        <v>122</v>
      </c>
      <c r="G69" s="27" t="s">
        <v>122</v>
      </c>
      <c r="H69" s="27">
        <v>6.57</v>
      </c>
      <c r="I69" s="27" t="s">
        <v>122</v>
      </c>
      <c r="J69" s="27" t="s">
        <v>122</v>
      </c>
      <c r="K69" s="27" t="s">
        <v>122</v>
      </c>
      <c r="L69" s="27" t="s">
        <v>122</v>
      </c>
      <c r="M69" s="27" t="s">
        <v>122</v>
      </c>
    </row>
    <row r="70" spans="1:13" ht="13.8" thickBot="1">
      <c r="A70" s="26">
        <v>23924</v>
      </c>
      <c r="B70" s="27">
        <v>6.57</v>
      </c>
      <c r="C70" s="27" t="s">
        <v>122</v>
      </c>
      <c r="D70" s="27" t="s">
        <v>122</v>
      </c>
      <c r="E70" s="27" t="s">
        <v>122</v>
      </c>
      <c r="F70" s="27" t="s">
        <v>122</v>
      </c>
      <c r="G70" s="27" t="s">
        <v>122</v>
      </c>
      <c r="H70" s="27">
        <v>6.57</v>
      </c>
      <c r="I70" s="27" t="s">
        <v>122</v>
      </c>
      <c r="J70" s="27" t="s">
        <v>122</v>
      </c>
      <c r="K70" s="27" t="s">
        <v>122</v>
      </c>
      <c r="L70" s="27" t="s">
        <v>122</v>
      </c>
      <c r="M70" s="27" t="s">
        <v>122</v>
      </c>
    </row>
    <row r="71" spans="1:13" ht="13.8" thickBot="1">
      <c r="A71" s="26">
        <v>23955</v>
      </c>
      <c r="B71" s="27">
        <v>6.57</v>
      </c>
      <c r="C71" s="27" t="s">
        <v>122</v>
      </c>
      <c r="D71" s="27" t="s">
        <v>122</v>
      </c>
      <c r="E71" s="27" t="s">
        <v>122</v>
      </c>
      <c r="F71" s="27" t="s">
        <v>122</v>
      </c>
      <c r="G71" s="27" t="s">
        <v>122</v>
      </c>
      <c r="H71" s="27">
        <v>6.57</v>
      </c>
      <c r="I71" s="27" t="s">
        <v>122</v>
      </c>
      <c r="J71" s="27" t="s">
        <v>122</v>
      </c>
      <c r="K71" s="27" t="s">
        <v>122</v>
      </c>
      <c r="L71" s="27" t="s">
        <v>122</v>
      </c>
      <c r="M71" s="27" t="s">
        <v>122</v>
      </c>
    </row>
    <row r="72" spans="1:13" ht="13.8" thickBot="1">
      <c r="A72" s="26">
        <v>23986</v>
      </c>
      <c r="B72" s="27">
        <v>6.21</v>
      </c>
      <c r="C72" s="27" t="s">
        <v>122</v>
      </c>
      <c r="D72" s="27" t="s">
        <v>122</v>
      </c>
      <c r="E72" s="27" t="s">
        <v>122</v>
      </c>
      <c r="F72" s="27" t="s">
        <v>122</v>
      </c>
      <c r="G72" s="27" t="s">
        <v>122</v>
      </c>
      <c r="H72" s="27">
        <v>6.2050000000000001</v>
      </c>
      <c r="I72" s="27" t="s">
        <v>122</v>
      </c>
      <c r="J72" s="27" t="s">
        <v>122</v>
      </c>
      <c r="K72" s="27" t="s">
        <v>122</v>
      </c>
      <c r="L72" s="27" t="s">
        <v>122</v>
      </c>
      <c r="M72" s="27" t="s">
        <v>122</v>
      </c>
    </row>
    <row r="73" spans="1:13" ht="13.8" thickBot="1">
      <c r="A73" s="26">
        <v>24016</v>
      </c>
      <c r="B73" s="27">
        <v>5.84</v>
      </c>
      <c r="C73" s="27" t="s">
        <v>122</v>
      </c>
      <c r="D73" s="27" t="s">
        <v>122</v>
      </c>
      <c r="E73" s="27" t="s">
        <v>122</v>
      </c>
      <c r="F73" s="27" t="s">
        <v>122</v>
      </c>
      <c r="G73" s="27" t="s">
        <v>122</v>
      </c>
      <c r="H73" s="27">
        <v>5.84</v>
      </c>
      <c r="I73" s="27" t="s">
        <v>122</v>
      </c>
      <c r="J73" s="27" t="s">
        <v>122</v>
      </c>
      <c r="K73" s="27" t="s">
        <v>122</v>
      </c>
      <c r="L73" s="27" t="s">
        <v>122</v>
      </c>
      <c r="M73" s="27" t="s">
        <v>122</v>
      </c>
    </row>
    <row r="74" spans="1:13" ht="13.8" thickBot="1">
      <c r="A74" s="26">
        <v>24047</v>
      </c>
      <c r="B74" s="27">
        <v>5.84</v>
      </c>
      <c r="C74" s="27" t="s">
        <v>122</v>
      </c>
      <c r="D74" s="27" t="s">
        <v>122</v>
      </c>
      <c r="E74" s="27" t="s">
        <v>122</v>
      </c>
      <c r="F74" s="27" t="s">
        <v>122</v>
      </c>
      <c r="G74" s="27" t="s">
        <v>122</v>
      </c>
      <c r="H74" s="27">
        <v>5.84</v>
      </c>
      <c r="I74" s="27" t="s">
        <v>122</v>
      </c>
      <c r="J74" s="27" t="s">
        <v>122</v>
      </c>
      <c r="K74" s="27" t="s">
        <v>122</v>
      </c>
      <c r="L74" s="27" t="s">
        <v>122</v>
      </c>
      <c r="M74" s="27" t="s">
        <v>122</v>
      </c>
    </row>
    <row r="75" spans="1:13" ht="13.8" thickBot="1">
      <c r="A75" s="26">
        <v>24077</v>
      </c>
      <c r="B75" s="27">
        <v>5.84</v>
      </c>
      <c r="C75" s="27" t="s">
        <v>122</v>
      </c>
      <c r="D75" s="27" t="s">
        <v>122</v>
      </c>
      <c r="E75" s="27" t="s">
        <v>122</v>
      </c>
      <c r="F75" s="27" t="s">
        <v>122</v>
      </c>
      <c r="G75" s="27" t="s">
        <v>122</v>
      </c>
      <c r="H75" s="27">
        <v>5.84</v>
      </c>
      <c r="I75" s="27" t="s">
        <v>122</v>
      </c>
      <c r="J75" s="27" t="s">
        <v>122</v>
      </c>
      <c r="K75" s="27" t="s">
        <v>122</v>
      </c>
      <c r="L75" s="27" t="s">
        <v>122</v>
      </c>
      <c r="M75" s="27" t="s">
        <v>122</v>
      </c>
    </row>
    <row r="76" spans="1:13" ht="13.8" thickBot="1">
      <c r="A76" s="26">
        <v>24108</v>
      </c>
      <c r="B76" s="27">
        <v>5.84</v>
      </c>
      <c r="C76" s="27" t="s">
        <v>122</v>
      </c>
      <c r="D76" s="27" t="s">
        <v>122</v>
      </c>
      <c r="E76" s="27" t="s">
        <v>122</v>
      </c>
      <c r="F76" s="27" t="s">
        <v>122</v>
      </c>
      <c r="G76" s="27" t="s">
        <v>122</v>
      </c>
      <c r="H76" s="27">
        <v>5.84</v>
      </c>
      <c r="I76" s="27" t="s">
        <v>122</v>
      </c>
      <c r="J76" s="27" t="s">
        <v>122</v>
      </c>
      <c r="K76" s="27" t="s">
        <v>122</v>
      </c>
      <c r="L76" s="27" t="s">
        <v>122</v>
      </c>
      <c r="M76" s="27" t="s">
        <v>122</v>
      </c>
    </row>
    <row r="77" spans="1:13" ht="13.8" thickBot="1">
      <c r="A77" s="26">
        <v>24139</v>
      </c>
      <c r="B77" s="27">
        <v>5.84</v>
      </c>
      <c r="C77" s="27" t="s">
        <v>122</v>
      </c>
      <c r="D77" s="27" t="s">
        <v>122</v>
      </c>
      <c r="E77" s="27" t="s">
        <v>122</v>
      </c>
      <c r="F77" s="27" t="s">
        <v>122</v>
      </c>
      <c r="G77" s="27" t="s">
        <v>122</v>
      </c>
      <c r="H77" s="27">
        <v>5.84</v>
      </c>
      <c r="I77" s="27" t="s">
        <v>122</v>
      </c>
      <c r="J77" s="27" t="s">
        <v>122</v>
      </c>
      <c r="K77" s="27" t="s">
        <v>122</v>
      </c>
      <c r="L77" s="27" t="s">
        <v>122</v>
      </c>
      <c r="M77" s="27" t="s">
        <v>122</v>
      </c>
    </row>
    <row r="78" spans="1:13" ht="13.8" thickBot="1">
      <c r="A78" s="26">
        <v>24167</v>
      </c>
      <c r="B78" s="27">
        <v>5.84</v>
      </c>
      <c r="C78" s="27" t="s">
        <v>122</v>
      </c>
      <c r="D78" s="27" t="s">
        <v>122</v>
      </c>
      <c r="E78" s="27" t="s">
        <v>122</v>
      </c>
      <c r="F78" s="27" t="s">
        <v>122</v>
      </c>
      <c r="G78" s="27" t="s">
        <v>122</v>
      </c>
      <c r="H78" s="27">
        <v>5.84</v>
      </c>
      <c r="I78" s="27" t="s">
        <v>122</v>
      </c>
      <c r="J78" s="27" t="s">
        <v>122</v>
      </c>
      <c r="K78" s="27" t="s">
        <v>122</v>
      </c>
      <c r="L78" s="27" t="s">
        <v>122</v>
      </c>
      <c r="M78" s="27" t="s">
        <v>122</v>
      </c>
    </row>
    <row r="79" spans="1:13" ht="13.8" thickBot="1">
      <c r="A79" s="26">
        <v>24198</v>
      </c>
      <c r="B79" s="27">
        <v>5.84</v>
      </c>
      <c r="C79" s="27" t="s">
        <v>122</v>
      </c>
      <c r="D79" s="27" t="s">
        <v>122</v>
      </c>
      <c r="E79" s="27" t="s">
        <v>122</v>
      </c>
      <c r="F79" s="27" t="s">
        <v>122</v>
      </c>
      <c r="G79" s="27" t="s">
        <v>122</v>
      </c>
      <c r="H79" s="27">
        <v>5.84</v>
      </c>
      <c r="I79" s="27" t="s">
        <v>122</v>
      </c>
      <c r="J79" s="27" t="s">
        <v>122</v>
      </c>
      <c r="K79" s="27" t="s">
        <v>122</v>
      </c>
      <c r="L79" s="27" t="s">
        <v>122</v>
      </c>
      <c r="M79" s="27" t="s">
        <v>122</v>
      </c>
    </row>
    <row r="80" spans="1:13" ht="13.8" thickBot="1">
      <c r="A80" s="26">
        <v>24228</v>
      </c>
      <c r="B80" s="27">
        <v>5.84</v>
      </c>
      <c r="C80" s="27" t="s">
        <v>122</v>
      </c>
      <c r="D80" s="27" t="s">
        <v>122</v>
      </c>
      <c r="E80" s="27" t="s">
        <v>122</v>
      </c>
      <c r="F80" s="27" t="s">
        <v>122</v>
      </c>
      <c r="G80" s="27" t="s">
        <v>122</v>
      </c>
      <c r="H80" s="27">
        <v>5.84</v>
      </c>
      <c r="I80" s="27" t="s">
        <v>122</v>
      </c>
      <c r="J80" s="27" t="s">
        <v>122</v>
      </c>
      <c r="K80" s="27" t="s">
        <v>122</v>
      </c>
      <c r="L80" s="27" t="s">
        <v>122</v>
      </c>
      <c r="M80" s="27" t="s">
        <v>122</v>
      </c>
    </row>
    <row r="81" spans="1:13" ht="13.8" thickBot="1">
      <c r="A81" s="26">
        <v>24259</v>
      </c>
      <c r="B81" s="27">
        <v>5.84</v>
      </c>
      <c r="C81" s="27" t="s">
        <v>122</v>
      </c>
      <c r="D81" s="27" t="s">
        <v>122</v>
      </c>
      <c r="E81" s="27" t="s">
        <v>122</v>
      </c>
      <c r="F81" s="27" t="s">
        <v>122</v>
      </c>
      <c r="G81" s="27" t="s">
        <v>122</v>
      </c>
      <c r="H81" s="27">
        <v>5.84</v>
      </c>
      <c r="I81" s="27" t="s">
        <v>122</v>
      </c>
      <c r="J81" s="27" t="s">
        <v>122</v>
      </c>
      <c r="K81" s="27" t="s">
        <v>122</v>
      </c>
      <c r="L81" s="27" t="s">
        <v>122</v>
      </c>
      <c r="M81" s="27" t="s">
        <v>122</v>
      </c>
    </row>
    <row r="82" spans="1:13" ht="13.8" thickBot="1">
      <c r="A82" s="26">
        <v>24289</v>
      </c>
      <c r="B82" s="27">
        <v>5.84</v>
      </c>
      <c r="C82" s="27" t="s">
        <v>122</v>
      </c>
      <c r="D82" s="27" t="s">
        <v>122</v>
      </c>
      <c r="E82" s="27" t="s">
        <v>122</v>
      </c>
      <c r="F82" s="27" t="s">
        <v>122</v>
      </c>
      <c r="G82" s="27" t="s">
        <v>122</v>
      </c>
      <c r="H82" s="27">
        <v>5.84</v>
      </c>
      <c r="I82" s="27" t="s">
        <v>122</v>
      </c>
      <c r="J82" s="27" t="s">
        <v>122</v>
      </c>
      <c r="K82" s="27" t="s">
        <v>122</v>
      </c>
      <c r="L82" s="27" t="s">
        <v>122</v>
      </c>
      <c r="M82" s="27" t="s">
        <v>122</v>
      </c>
    </row>
    <row r="83" spans="1:13" ht="13.8" thickBot="1">
      <c r="A83" s="26">
        <v>24320</v>
      </c>
      <c r="B83" s="27">
        <v>5.84</v>
      </c>
      <c r="C83" s="27" t="s">
        <v>122</v>
      </c>
      <c r="D83" s="27" t="s">
        <v>122</v>
      </c>
      <c r="E83" s="27" t="s">
        <v>122</v>
      </c>
      <c r="F83" s="27" t="s">
        <v>122</v>
      </c>
      <c r="G83" s="27" t="s">
        <v>122</v>
      </c>
      <c r="H83" s="27">
        <v>5.84</v>
      </c>
      <c r="I83" s="27" t="s">
        <v>122</v>
      </c>
      <c r="J83" s="27" t="s">
        <v>122</v>
      </c>
      <c r="K83" s="27" t="s">
        <v>122</v>
      </c>
      <c r="L83" s="27" t="s">
        <v>122</v>
      </c>
      <c r="M83" s="27" t="s">
        <v>122</v>
      </c>
    </row>
    <row r="84" spans="1:13" ht="13.8" thickBot="1">
      <c r="A84" s="26">
        <v>24351</v>
      </c>
      <c r="B84" s="27">
        <v>5.84</v>
      </c>
      <c r="C84" s="27" t="s">
        <v>122</v>
      </c>
      <c r="D84" s="27" t="s">
        <v>122</v>
      </c>
      <c r="E84" s="27" t="s">
        <v>122</v>
      </c>
      <c r="F84" s="27" t="s">
        <v>122</v>
      </c>
      <c r="G84" s="27" t="s">
        <v>122</v>
      </c>
      <c r="H84" s="27">
        <v>5.84</v>
      </c>
      <c r="I84" s="27" t="s">
        <v>122</v>
      </c>
      <c r="J84" s="27" t="s">
        <v>122</v>
      </c>
      <c r="K84" s="27" t="s">
        <v>122</v>
      </c>
      <c r="L84" s="27" t="s">
        <v>122</v>
      </c>
      <c r="M84" s="27" t="s">
        <v>122</v>
      </c>
    </row>
    <row r="85" spans="1:13" ht="13.8" thickBot="1">
      <c r="A85" s="26">
        <v>24381</v>
      </c>
      <c r="B85" s="27">
        <v>5.84</v>
      </c>
      <c r="C85" s="27" t="s">
        <v>122</v>
      </c>
      <c r="D85" s="27" t="s">
        <v>122</v>
      </c>
      <c r="E85" s="27" t="s">
        <v>122</v>
      </c>
      <c r="F85" s="27" t="s">
        <v>122</v>
      </c>
      <c r="G85" s="27" t="s">
        <v>122</v>
      </c>
      <c r="H85" s="27">
        <v>5.84</v>
      </c>
      <c r="I85" s="27" t="s">
        <v>122</v>
      </c>
      <c r="J85" s="27" t="s">
        <v>122</v>
      </c>
      <c r="K85" s="27" t="s">
        <v>122</v>
      </c>
      <c r="L85" s="27" t="s">
        <v>122</v>
      </c>
      <c r="M85" s="27" t="s">
        <v>122</v>
      </c>
    </row>
    <row r="86" spans="1:13" ht="13.8" thickBot="1">
      <c r="A86" s="26">
        <v>24412</v>
      </c>
      <c r="B86" s="27">
        <v>5.84</v>
      </c>
      <c r="C86" s="27" t="s">
        <v>122</v>
      </c>
      <c r="D86" s="27" t="s">
        <v>122</v>
      </c>
      <c r="E86" s="27" t="s">
        <v>122</v>
      </c>
      <c r="F86" s="27" t="s">
        <v>122</v>
      </c>
      <c r="G86" s="27" t="s">
        <v>122</v>
      </c>
      <c r="H86" s="27">
        <v>5.84</v>
      </c>
      <c r="I86" s="27" t="s">
        <v>122</v>
      </c>
      <c r="J86" s="27" t="s">
        <v>122</v>
      </c>
      <c r="K86" s="27" t="s">
        <v>122</v>
      </c>
      <c r="L86" s="27" t="s">
        <v>122</v>
      </c>
      <c r="M86" s="27" t="s">
        <v>122</v>
      </c>
    </row>
    <row r="87" spans="1:13" ht="13.8" thickBot="1">
      <c r="A87" s="26">
        <v>24442</v>
      </c>
      <c r="B87" s="27">
        <v>5.84</v>
      </c>
      <c r="C87" s="27" t="s">
        <v>122</v>
      </c>
      <c r="D87" s="27" t="s">
        <v>122</v>
      </c>
      <c r="E87" s="27" t="s">
        <v>122</v>
      </c>
      <c r="F87" s="27" t="s">
        <v>122</v>
      </c>
      <c r="G87" s="27" t="s">
        <v>122</v>
      </c>
      <c r="H87" s="27">
        <v>5.84</v>
      </c>
      <c r="I87" s="27" t="s">
        <v>122</v>
      </c>
      <c r="J87" s="27" t="s">
        <v>122</v>
      </c>
      <c r="K87" s="27" t="s">
        <v>122</v>
      </c>
      <c r="L87" s="27" t="s">
        <v>122</v>
      </c>
      <c r="M87" s="27" t="s">
        <v>122</v>
      </c>
    </row>
    <row r="88" spans="1:13" ht="13.8" thickBot="1">
      <c r="A88" s="26">
        <v>24473</v>
      </c>
      <c r="B88" s="27">
        <v>5.84</v>
      </c>
      <c r="C88" s="27" t="s">
        <v>122</v>
      </c>
      <c r="D88" s="27" t="s">
        <v>122</v>
      </c>
      <c r="E88" s="27" t="s">
        <v>122</v>
      </c>
      <c r="F88" s="27" t="s">
        <v>122</v>
      </c>
      <c r="G88" s="27" t="s">
        <v>122</v>
      </c>
      <c r="H88" s="27">
        <v>5.84</v>
      </c>
      <c r="I88" s="27" t="s">
        <v>122</v>
      </c>
      <c r="J88" s="27" t="s">
        <v>122</v>
      </c>
      <c r="K88" s="27" t="s">
        <v>122</v>
      </c>
      <c r="L88" s="27" t="s">
        <v>122</v>
      </c>
      <c r="M88" s="27" t="s">
        <v>122</v>
      </c>
    </row>
    <row r="89" spans="1:13" ht="13.8" thickBot="1">
      <c r="A89" s="26">
        <v>24504</v>
      </c>
      <c r="B89" s="27">
        <v>5.84</v>
      </c>
      <c r="C89" s="27" t="s">
        <v>122</v>
      </c>
      <c r="D89" s="27" t="s">
        <v>122</v>
      </c>
      <c r="E89" s="27" t="s">
        <v>122</v>
      </c>
      <c r="F89" s="27" t="s">
        <v>122</v>
      </c>
      <c r="G89" s="27" t="s">
        <v>122</v>
      </c>
      <c r="H89" s="27">
        <v>6.2050000000000001</v>
      </c>
      <c r="I89" s="27" t="s">
        <v>122</v>
      </c>
      <c r="J89" s="27" t="s">
        <v>122</v>
      </c>
      <c r="K89" s="27" t="s">
        <v>122</v>
      </c>
      <c r="L89" s="27" t="s">
        <v>122</v>
      </c>
      <c r="M89" s="27" t="s">
        <v>122</v>
      </c>
    </row>
    <row r="90" spans="1:13" ht="13.8" thickBot="1">
      <c r="A90" s="26">
        <v>24532</v>
      </c>
      <c r="B90" s="27">
        <v>6.21</v>
      </c>
      <c r="C90" s="27" t="s">
        <v>122</v>
      </c>
      <c r="D90" s="27" t="s">
        <v>122</v>
      </c>
      <c r="E90" s="27" t="s">
        <v>122</v>
      </c>
      <c r="F90" s="27" t="s">
        <v>122</v>
      </c>
      <c r="G90" s="27" t="s">
        <v>122</v>
      </c>
      <c r="H90" s="27">
        <v>6.2050000000000001</v>
      </c>
      <c r="I90" s="27" t="s">
        <v>122</v>
      </c>
      <c r="J90" s="27" t="s">
        <v>122</v>
      </c>
      <c r="K90" s="27" t="s">
        <v>122</v>
      </c>
      <c r="L90" s="27" t="s">
        <v>122</v>
      </c>
      <c r="M90" s="27" t="s">
        <v>122</v>
      </c>
    </row>
    <row r="91" spans="1:13" ht="13.8" thickBot="1">
      <c r="A91" s="26">
        <v>24563</v>
      </c>
      <c r="B91" s="27">
        <v>5.84</v>
      </c>
      <c r="C91" s="27" t="s">
        <v>122</v>
      </c>
      <c r="D91" s="27" t="s">
        <v>122</v>
      </c>
      <c r="E91" s="27" t="s">
        <v>122</v>
      </c>
      <c r="F91" s="27" t="s">
        <v>122</v>
      </c>
      <c r="G91" s="27" t="s">
        <v>122</v>
      </c>
      <c r="H91" s="27">
        <v>5.84</v>
      </c>
      <c r="I91" s="27" t="s">
        <v>122</v>
      </c>
      <c r="J91" s="27" t="s">
        <v>122</v>
      </c>
      <c r="K91" s="27" t="s">
        <v>122</v>
      </c>
      <c r="L91" s="27" t="s">
        <v>122</v>
      </c>
      <c r="M91" s="27" t="s">
        <v>122</v>
      </c>
    </row>
    <row r="92" spans="1:13" ht="13.8" thickBot="1">
      <c r="A92" s="26">
        <v>24593</v>
      </c>
      <c r="B92" s="27">
        <v>5.84</v>
      </c>
      <c r="C92" s="27" t="s">
        <v>122</v>
      </c>
      <c r="D92" s="27" t="s">
        <v>122</v>
      </c>
      <c r="E92" s="27" t="s">
        <v>122</v>
      </c>
      <c r="F92" s="27" t="s">
        <v>122</v>
      </c>
      <c r="G92" s="27" t="s">
        <v>122</v>
      </c>
      <c r="H92" s="27">
        <v>5.84</v>
      </c>
      <c r="I92" s="27" t="s">
        <v>122</v>
      </c>
      <c r="J92" s="27" t="s">
        <v>122</v>
      </c>
      <c r="K92" s="27" t="s">
        <v>122</v>
      </c>
      <c r="L92" s="27" t="s">
        <v>122</v>
      </c>
      <c r="M92" s="27" t="s">
        <v>122</v>
      </c>
    </row>
    <row r="93" spans="1:13" ht="13.8" thickBot="1">
      <c r="A93" s="26">
        <v>24624</v>
      </c>
      <c r="B93" s="27">
        <v>6.21</v>
      </c>
      <c r="C93" s="27" t="s">
        <v>122</v>
      </c>
      <c r="D93" s="27" t="s">
        <v>122</v>
      </c>
      <c r="E93" s="27" t="s">
        <v>122</v>
      </c>
      <c r="F93" s="27" t="s">
        <v>122</v>
      </c>
      <c r="G93" s="27" t="s">
        <v>122</v>
      </c>
      <c r="H93" s="27">
        <v>6.2050000000000001</v>
      </c>
      <c r="I93" s="27" t="s">
        <v>122</v>
      </c>
      <c r="J93" s="27" t="s">
        <v>122</v>
      </c>
      <c r="K93" s="27" t="s">
        <v>122</v>
      </c>
      <c r="L93" s="27" t="s">
        <v>122</v>
      </c>
      <c r="M93" s="27" t="s">
        <v>122</v>
      </c>
    </row>
    <row r="94" spans="1:13" ht="13.8" thickBot="1">
      <c r="A94" s="26">
        <v>24654</v>
      </c>
      <c r="B94" s="27">
        <v>6.21</v>
      </c>
      <c r="C94" s="27" t="s">
        <v>122</v>
      </c>
      <c r="D94" s="27" t="s">
        <v>122</v>
      </c>
      <c r="E94" s="27" t="s">
        <v>122</v>
      </c>
      <c r="F94" s="27" t="s">
        <v>122</v>
      </c>
      <c r="G94" s="27" t="s">
        <v>122</v>
      </c>
      <c r="H94" s="27">
        <v>6.57</v>
      </c>
      <c r="I94" s="27" t="s">
        <v>122</v>
      </c>
      <c r="J94" s="27" t="s">
        <v>122</v>
      </c>
      <c r="K94" s="27" t="s">
        <v>122</v>
      </c>
      <c r="L94" s="27" t="s">
        <v>122</v>
      </c>
      <c r="M94" s="27" t="s">
        <v>122</v>
      </c>
    </row>
    <row r="95" spans="1:13" ht="13.8" thickBot="1">
      <c r="A95" s="26">
        <v>24685</v>
      </c>
      <c r="B95" s="27">
        <v>6.57</v>
      </c>
      <c r="C95" s="27" t="s">
        <v>122</v>
      </c>
      <c r="D95" s="27" t="s">
        <v>122</v>
      </c>
      <c r="E95" s="27" t="s">
        <v>122</v>
      </c>
      <c r="F95" s="27" t="s">
        <v>122</v>
      </c>
      <c r="G95" s="27" t="s">
        <v>122</v>
      </c>
      <c r="H95" s="27">
        <v>6.57</v>
      </c>
      <c r="I95" s="27" t="s">
        <v>122</v>
      </c>
      <c r="J95" s="27" t="s">
        <v>122</v>
      </c>
      <c r="K95" s="27" t="s">
        <v>122</v>
      </c>
      <c r="L95" s="27" t="s">
        <v>122</v>
      </c>
      <c r="M95" s="27" t="s">
        <v>122</v>
      </c>
    </row>
    <row r="96" spans="1:13" ht="13.8" thickBot="1">
      <c r="A96" s="26">
        <v>24716</v>
      </c>
      <c r="B96" s="27">
        <v>6.94</v>
      </c>
      <c r="C96" s="27" t="s">
        <v>122</v>
      </c>
      <c r="D96" s="27" t="s">
        <v>122</v>
      </c>
      <c r="E96" s="27" t="s">
        <v>122</v>
      </c>
      <c r="F96" s="27" t="s">
        <v>122</v>
      </c>
      <c r="G96" s="27" t="s">
        <v>122</v>
      </c>
      <c r="H96" s="27">
        <v>6.9349999999999996</v>
      </c>
      <c r="I96" s="27" t="s">
        <v>122</v>
      </c>
      <c r="J96" s="27" t="s">
        <v>122</v>
      </c>
      <c r="K96" s="27" t="s">
        <v>122</v>
      </c>
      <c r="L96" s="27" t="s">
        <v>122</v>
      </c>
      <c r="M96" s="27" t="s">
        <v>122</v>
      </c>
    </row>
    <row r="97" spans="1:13" ht="13.8" thickBot="1">
      <c r="A97" s="26">
        <v>24746</v>
      </c>
      <c r="B97" s="27">
        <v>6.94</v>
      </c>
      <c r="C97" s="27" t="s">
        <v>122</v>
      </c>
      <c r="D97" s="27" t="s">
        <v>122</v>
      </c>
      <c r="E97" s="27" t="s">
        <v>122</v>
      </c>
      <c r="F97" s="27" t="s">
        <v>122</v>
      </c>
      <c r="G97" s="27" t="s">
        <v>122</v>
      </c>
      <c r="H97" s="27">
        <v>6.9349999999999996</v>
      </c>
      <c r="I97" s="27" t="s">
        <v>122</v>
      </c>
      <c r="J97" s="27" t="s">
        <v>122</v>
      </c>
      <c r="K97" s="27" t="s">
        <v>122</v>
      </c>
      <c r="L97" s="27" t="s">
        <v>122</v>
      </c>
      <c r="M97" s="27" t="s">
        <v>122</v>
      </c>
    </row>
    <row r="98" spans="1:13" ht="13.8" thickBot="1">
      <c r="A98" s="26">
        <v>24777</v>
      </c>
      <c r="B98" s="27">
        <v>6.94</v>
      </c>
      <c r="C98" s="27" t="s">
        <v>122</v>
      </c>
      <c r="D98" s="27" t="s">
        <v>122</v>
      </c>
      <c r="E98" s="27" t="s">
        <v>122</v>
      </c>
      <c r="F98" s="27" t="s">
        <v>122</v>
      </c>
      <c r="G98" s="27" t="s">
        <v>122</v>
      </c>
      <c r="H98" s="27">
        <v>6.9349999999999996</v>
      </c>
      <c r="I98" s="27" t="s">
        <v>122</v>
      </c>
      <c r="J98" s="27" t="s">
        <v>122</v>
      </c>
      <c r="K98" s="27" t="s">
        <v>122</v>
      </c>
      <c r="L98" s="27" t="s">
        <v>122</v>
      </c>
      <c r="M98" s="27" t="s">
        <v>122</v>
      </c>
    </row>
    <row r="99" spans="1:13" ht="13.8" thickBot="1">
      <c r="A99" s="26">
        <v>24807</v>
      </c>
      <c r="B99" s="27">
        <v>7.3</v>
      </c>
      <c r="C99" s="27" t="s">
        <v>122</v>
      </c>
      <c r="D99" s="27" t="s">
        <v>122</v>
      </c>
      <c r="E99" s="27" t="s">
        <v>122</v>
      </c>
      <c r="F99" s="27" t="s">
        <v>122</v>
      </c>
      <c r="G99" s="27" t="s">
        <v>122</v>
      </c>
      <c r="H99" s="27">
        <v>7.3</v>
      </c>
      <c r="I99" s="27" t="s">
        <v>122</v>
      </c>
      <c r="J99" s="27" t="s">
        <v>122</v>
      </c>
      <c r="K99" s="27" t="s">
        <v>122</v>
      </c>
      <c r="L99" s="27" t="s">
        <v>122</v>
      </c>
      <c r="M99" s="27" t="s">
        <v>122</v>
      </c>
    </row>
    <row r="100" spans="1:13" ht="13.8" thickBot="1">
      <c r="A100" s="26">
        <v>24838</v>
      </c>
      <c r="B100" s="27">
        <v>7.67</v>
      </c>
      <c r="C100" s="27" t="s">
        <v>122</v>
      </c>
      <c r="D100" s="27" t="s">
        <v>122</v>
      </c>
      <c r="E100" s="27" t="s">
        <v>122</v>
      </c>
      <c r="F100" s="27" t="s">
        <v>122</v>
      </c>
      <c r="G100" s="27" t="s">
        <v>122</v>
      </c>
      <c r="H100" s="27">
        <v>7.665</v>
      </c>
      <c r="I100" s="27" t="s">
        <v>122</v>
      </c>
      <c r="J100" s="27" t="s">
        <v>122</v>
      </c>
      <c r="K100" s="27" t="s">
        <v>122</v>
      </c>
      <c r="L100" s="27" t="s">
        <v>122</v>
      </c>
      <c r="M100" s="27" t="s">
        <v>122</v>
      </c>
    </row>
    <row r="101" spans="1:13" ht="13.8" thickBot="1">
      <c r="A101" s="26">
        <v>24869</v>
      </c>
      <c r="B101" s="27">
        <v>7.67</v>
      </c>
      <c r="C101" s="27" t="s">
        <v>122</v>
      </c>
      <c r="D101" s="27" t="s">
        <v>122</v>
      </c>
      <c r="E101" s="27" t="s">
        <v>122</v>
      </c>
      <c r="F101" s="27" t="s">
        <v>122</v>
      </c>
      <c r="G101" s="27" t="s">
        <v>122</v>
      </c>
      <c r="H101" s="27">
        <v>8.0299999999999994</v>
      </c>
      <c r="I101" s="27" t="s">
        <v>122</v>
      </c>
      <c r="J101" s="27" t="s">
        <v>122</v>
      </c>
      <c r="K101" s="27" t="s">
        <v>122</v>
      </c>
      <c r="L101" s="27" t="s">
        <v>122</v>
      </c>
      <c r="M101" s="27" t="s">
        <v>122</v>
      </c>
    </row>
    <row r="102" spans="1:13" ht="13.8" thickBot="1">
      <c r="A102" s="26">
        <v>24898</v>
      </c>
      <c r="B102" s="27">
        <v>8.0299999999999994</v>
      </c>
      <c r="C102" s="27" t="s">
        <v>122</v>
      </c>
      <c r="D102" s="27" t="s">
        <v>122</v>
      </c>
      <c r="E102" s="27" t="s">
        <v>122</v>
      </c>
      <c r="F102" s="27" t="s">
        <v>122</v>
      </c>
      <c r="G102" s="27" t="s">
        <v>122</v>
      </c>
      <c r="H102" s="27">
        <v>8.0299999999999994</v>
      </c>
      <c r="I102" s="27" t="s">
        <v>122</v>
      </c>
      <c r="J102" s="27" t="s">
        <v>122</v>
      </c>
      <c r="K102" s="27" t="s">
        <v>122</v>
      </c>
      <c r="L102" s="27" t="s">
        <v>122</v>
      </c>
      <c r="M102" s="27" t="s">
        <v>122</v>
      </c>
    </row>
    <row r="103" spans="1:13" ht="13.8" thickBot="1">
      <c r="A103" s="26">
        <v>24929</v>
      </c>
      <c r="B103" s="27">
        <v>8.0299999999999994</v>
      </c>
      <c r="C103" s="27" t="s">
        <v>122</v>
      </c>
      <c r="D103" s="27" t="s">
        <v>122</v>
      </c>
      <c r="E103" s="27" t="s">
        <v>122</v>
      </c>
      <c r="F103" s="27" t="s">
        <v>122</v>
      </c>
      <c r="G103" s="27" t="s">
        <v>122</v>
      </c>
      <c r="H103" s="27">
        <v>8.0299999999999994</v>
      </c>
      <c r="I103" s="27" t="s">
        <v>122</v>
      </c>
      <c r="J103" s="27" t="s">
        <v>122</v>
      </c>
      <c r="K103" s="27" t="s">
        <v>122</v>
      </c>
      <c r="L103" s="27" t="s">
        <v>122</v>
      </c>
      <c r="M103" s="27" t="s">
        <v>122</v>
      </c>
    </row>
    <row r="104" spans="1:13" ht="13.8" thickBot="1">
      <c r="A104" s="26">
        <v>24959</v>
      </c>
      <c r="B104" s="27">
        <v>8.0299999999999994</v>
      </c>
      <c r="C104" s="27" t="s">
        <v>122</v>
      </c>
      <c r="D104" s="27" t="s">
        <v>122</v>
      </c>
      <c r="E104" s="27" t="s">
        <v>122</v>
      </c>
      <c r="F104" s="27" t="s">
        <v>122</v>
      </c>
      <c r="G104" s="27" t="s">
        <v>122</v>
      </c>
      <c r="H104" s="27">
        <v>8.0299999999999994</v>
      </c>
      <c r="I104" s="27" t="s">
        <v>122</v>
      </c>
      <c r="J104" s="27" t="s">
        <v>122</v>
      </c>
      <c r="K104" s="27" t="s">
        <v>122</v>
      </c>
      <c r="L104" s="27" t="s">
        <v>122</v>
      </c>
      <c r="M104" s="27" t="s">
        <v>122</v>
      </c>
    </row>
    <row r="105" spans="1:13" ht="13.8" thickBot="1">
      <c r="A105" s="26">
        <v>24990</v>
      </c>
      <c r="B105" s="27">
        <v>8.0299999999999994</v>
      </c>
      <c r="C105" s="27" t="s">
        <v>122</v>
      </c>
      <c r="D105" s="27" t="s">
        <v>122</v>
      </c>
      <c r="E105" s="27" t="s">
        <v>122</v>
      </c>
      <c r="F105" s="27" t="s">
        <v>122</v>
      </c>
      <c r="G105" s="27" t="s">
        <v>122</v>
      </c>
      <c r="H105" s="27">
        <v>8.3949999999999996</v>
      </c>
      <c r="I105" s="27" t="s">
        <v>122</v>
      </c>
      <c r="J105" s="27" t="s">
        <v>122</v>
      </c>
      <c r="K105" s="27" t="s">
        <v>122</v>
      </c>
      <c r="L105" s="27" t="s">
        <v>122</v>
      </c>
      <c r="M105" s="27" t="s">
        <v>122</v>
      </c>
    </row>
    <row r="106" spans="1:13" ht="13.8" thickBot="1">
      <c r="A106" s="26">
        <v>25020</v>
      </c>
      <c r="B106" s="27">
        <v>8.4</v>
      </c>
      <c r="C106" s="27" t="s">
        <v>122</v>
      </c>
      <c r="D106" s="27" t="s">
        <v>122</v>
      </c>
      <c r="E106" s="27" t="s">
        <v>122</v>
      </c>
      <c r="F106" s="27" t="s">
        <v>122</v>
      </c>
      <c r="G106" s="27" t="s">
        <v>122</v>
      </c>
      <c r="H106" s="27">
        <v>8.3949999999999996</v>
      </c>
      <c r="I106" s="27" t="s">
        <v>122</v>
      </c>
      <c r="J106" s="27" t="s">
        <v>122</v>
      </c>
      <c r="K106" s="27" t="s">
        <v>122</v>
      </c>
      <c r="L106" s="27" t="s">
        <v>122</v>
      </c>
      <c r="M106" s="27" t="s">
        <v>122</v>
      </c>
    </row>
    <row r="107" spans="1:13" ht="13.8" thickBot="1">
      <c r="A107" s="26">
        <v>25051</v>
      </c>
      <c r="B107" s="27">
        <v>8.0299999999999994</v>
      </c>
      <c r="C107" s="27" t="s">
        <v>122</v>
      </c>
      <c r="D107" s="27" t="s">
        <v>122</v>
      </c>
      <c r="E107" s="27" t="s">
        <v>122</v>
      </c>
      <c r="F107" s="27" t="s">
        <v>122</v>
      </c>
      <c r="G107" s="27" t="s">
        <v>122</v>
      </c>
      <c r="H107" s="27">
        <v>8.0299999999999994</v>
      </c>
      <c r="I107" s="27" t="s">
        <v>122</v>
      </c>
      <c r="J107" s="27" t="s">
        <v>122</v>
      </c>
      <c r="K107" s="27" t="s">
        <v>122</v>
      </c>
      <c r="L107" s="27" t="s">
        <v>122</v>
      </c>
      <c r="M107" s="27" t="s">
        <v>122</v>
      </c>
    </row>
    <row r="108" spans="1:13" ht="13.8" thickBot="1">
      <c r="A108" s="26">
        <v>25082</v>
      </c>
      <c r="B108" s="27">
        <v>8.0299999999999994</v>
      </c>
      <c r="C108" s="27" t="s">
        <v>122</v>
      </c>
      <c r="D108" s="27" t="s">
        <v>122</v>
      </c>
      <c r="E108" s="27" t="s">
        <v>122</v>
      </c>
      <c r="F108" s="27" t="s">
        <v>122</v>
      </c>
      <c r="G108" s="27" t="s">
        <v>122</v>
      </c>
      <c r="H108" s="27">
        <v>8.0299999999999994</v>
      </c>
      <c r="I108" s="27" t="s">
        <v>122</v>
      </c>
      <c r="J108" s="27" t="s">
        <v>122</v>
      </c>
      <c r="K108" s="27" t="s">
        <v>122</v>
      </c>
      <c r="L108" s="27" t="s">
        <v>122</v>
      </c>
      <c r="M108" s="27" t="s">
        <v>122</v>
      </c>
    </row>
    <row r="109" spans="1:13" ht="13.8" thickBot="1">
      <c r="A109" s="26">
        <v>25112</v>
      </c>
      <c r="B109" s="27">
        <v>7.67</v>
      </c>
      <c r="C109" s="27" t="s">
        <v>122</v>
      </c>
      <c r="D109" s="27" t="s">
        <v>122</v>
      </c>
      <c r="E109" s="27" t="s">
        <v>122</v>
      </c>
      <c r="F109" s="27" t="s">
        <v>122</v>
      </c>
      <c r="G109" s="27" t="s">
        <v>122</v>
      </c>
      <c r="H109" s="27">
        <v>7.665</v>
      </c>
      <c r="I109" s="27" t="s">
        <v>122</v>
      </c>
      <c r="J109" s="27" t="s">
        <v>122</v>
      </c>
      <c r="K109" s="27" t="s">
        <v>122</v>
      </c>
      <c r="L109" s="27" t="s">
        <v>122</v>
      </c>
      <c r="M109" s="27" t="s">
        <v>122</v>
      </c>
    </row>
    <row r="110" spans="1:13" ht="13.8" thickBot="1">
      <c r="A110" s="26">
        <v>25143</v>
      </c>
      <c r="B110" s="27">
        <v>7.3</v>
      </c>
      <c r="C110" s="27" t="s">
        <v>122</v>
      </c>
      <c r="D110" s="27" t="s">
        <v>122</v>
      </c>
      <c r="E110" s="27" t="s">
        <v>122</v>
      </c>
      <c r="F110" s="27" t="s">
        <v>122</v>
      </c>
      <c r="G110" s="27" t="s">
        <v>122</v>
      </c>
      <c r="H110" s="27">
        <v>7.3</v>
      </c>
      <c r="I110" s="27" t="s">
        <v>122</v>
      </c>
      <c r="J110" s="27" t="s">
        <v>122</v>
      </c>
      <c r="K110" s="27" t="s">
        <v>122</v>
      </c>
      <c r="L110" s="27" t="s">
        <v>122</v>
      </c>
      <c r="M110" s="27" t="s">
        <v>122</v>
      </c>
    </row>
    <row r="111" spans="1:13" ht="13.8" thickBot="1">
      <c r="A111" s="26">
        <v>25173</v>
      </c>
      <c r="B111" s="27">
        <v>7.67</v>
      </c>
      <c r="C111" s="27" t="s">
        <v>122</v>
      </c>
      <c r="D111" s="27" t="s">
        <v>122</v>
      </c>
      <c r="E111" s="27" t="s">
        <v>122</v>
      </c>
      <c r="F111" s="27" t="s">
        <v>122</v>
      </c>
      <c r="G111" s="27" t="s">
        <v>122</v>
      </c>
      <c r="H111" s="27">
        <v>7.3</v>
      </c>
      <c r="I111" s="27" t="s">
        <v>122</v>
      </c>
      <c r="J111" s="27" t="s">
        <v>122</v>
      </c>
      <c r="K111" s="27" t="s">
        <v>122</v>
      </c>
      <c r="L111" s="27" t="s">
        <v>122</v>
      </c>
      <c r="M111" s="27" t="s">
        <v>122</v>
      </c>
    </row>
    <row r="112" spans="1:13" ht="13.8" thickBot="1">
      <c r="A112" s="26">
        <v>25204</v>
      </c>
      <c r="B112" s="27">
        <v>7.3</v>
      </c>
      <c r="C112" s="27" t="s">
        <v>122</v>
      </c>
      <c r="D112" s="27" t="s">
        <v>122</v>
      </c>
      <c r="E112" s="27" t="s">
        <v>122</v>
      </c>
      <c r="F112" s="27" t="s">
        <v>122</v>
      </c>
      <c r="G112" s="27" t="s">
        <v>122</v>
      </c>
      <c r="H112" s="27">
        <v>7.3</v>
      </c>
      <c r="I112" s="27" t="s">
        <v>122</v>
      </c>
      <c r="J112" s="27" t="s">
        <v>122</v>
      </c>
      <c r="K112" s="27" t="s">
        <v>122</v>
      </c>
      <c r="L112" s="27" t="s">
        <v>122</v>
      </c>
      <c r="M112" s="27" t="s">
        <v>122</v>
      </c>
    </row>
    <row r="113" spans="1:13" ht="13.8" thickBot="1">
      <c r="A113" s="26">
        <v>25235</v>
      </c>
      <c r="B113" s="27">
        <v>7.3</v>
      </c>
      <c r="C113" s="27" t="s">
        <v>122</v>
      </c>
      <c r="D113" s="27" t="s">
        <v>122</v>
      </c>
      <c r="E113" s="27" t="s">
        <v>122</v>
      </c>
      <c r="F113" s="27" t="s">
        <v>122</v>
      </c>
      <c r="G113" s="27" t="s">
        <v>122</v>
      </c>
      <c r="H113" s="27">
        <v>7.665</v>
      </c>
      <c r="I113" s="27" t="s">
        <v>122</v>
      </c>
      <c r="J113" s="27" t="s">
        <v>122</v>
      </c>
      <c r="K113" s="27" t="s">
        <v>122</v>
      </c>
      <c r="L113" s="27" t="s">
        <v>122</v>
      </c>
      <c r="M113" s="27" t="s">
        <v>122</v>
      </c>
    </row>
    <row r="114" spans="1:13" ht="13.8" thickBot="1">
      <c r="A114" s="26">
        <v>25263</v>
      </c>
      <c r="B114" s="27">
        <v>7.67</v>
      </c>
      <c r="C114" s="27" t="s">
        <v>122</v>
      </c>
      <c r="D114" s="27" t="s">
        <v>122</v>
      </c>
      <c r="E114" s="27" t="s">
        <v>122</v>
      </c>
      <c r="F114" s="27" t="s">
        <v>122</v>
      </c>
      <c r="G114" s="27" t="s">
        <v>122</v>
      </c>
      <c r="H114" s="27">
        <v>7.665</v>
      </c>
      <c r="I114" s="27" t="s">
        <v>122</v>
      </c>
      <c r="J114" s="27" t="s">
        <v>122</v>
      </c>
      <c r="K114" s="27" t="s">
        <v>122</v>
      </c>
      <c r="L114" s="27" t="s">
        <v>122</v>
      </c>
      <c r="M114" s="27" t="s">
        <v>122</v>
      </c>
    </row>
    <row r="115" spans="1:13" ht="13.8" thickBot="1">
      <c r="A115" s="26">
        <v>25294</v>
      </c>
      <c r="B115" s="27">
        <v>7.3</v>
      </c>
      <c r="C115" s="27" t="s">
        <v>122</v>
      </c>
      <c r="D115" s="27" t="s">
        <v>122</v>
      </c>
      <c r="E115" s="27" t="s">
        <v>122</v>
      </c>
      <c r="F115" s="27" t="s">
        <v>122</v>
      </c>
      <c r="G115" s="27" t="s">
        <v>122</v>
      </c>
      <c r="H115" s="27">
        <v>7.3</v>
      </c>
      <c r="I115" s="27" t="s">
        <v>122</v>
      </c>
      <c r="J115" s="27" t="s">
        <v>122</v>
      </c>
      <c r="K115" s="27" t="s">
        <v>122</v>
      </c>
      <c r="L115" s="27" t="s">
        <v>122</v>
      </c>
      <c r="M115" s="27" t="s">
        <v>122</v>
      </c>
    </row>
    <row r="116" spans="1:13" ht="13.8" thickBot="1">
      <c r="A116" s="26">
        <v>25324</v>
      </c>
      <c r="B116" s="27">
        <v>6.94</v>
      </c>
      <c r="C116" s="27" t="s">
        <v>122</v>
      </c>
      <c r="D116" s="27" t="s">
        <v>122</v>
      </c>
      <c r="E116" s="27" t="s">
        <v>122</v>
      </c>
      <c r="F116" s="27" t="s">
        <v>122</v>
      </c>
      <c r="G116" s="27" t="s">
        <v>122</v>
      </c>
      <c r="H116" s="27">
        <v>6.9349999999999996</v>
      </c>
      <c r="I116" s="27" t="s">
        <v>122</v>
      </c>
      <c r="J116" s="27" t="s">
        <v>122</v>
      </c>
      <c r="K116" s="27" t="s">
        <v>122</v>
      </c>
      <c r="L116" s="27" t="s">
        <v>122</v>
      </c>
      <c r="M116" s="27" t="s">
        <v>122</v>
      </c>
    </row>
    <row r="117" spans="1:13" ht="13.8" thickBot="1">
      <c r="A117" s="26">
        <v>25355</v>
      </c>
      <c r="B117" s="27">
        <v>6.94</v>
      </c>
      <c r="C117" s="27" t="s">
        <v>122</v>
      </c>
      <c r="D117" s="27" t="s">
        <v>122</v>
      </c>
      <c r="E117" s="27" t="s">
        <v>122</v>
      </c>
      <c r="F117" s="27" t="s">
        <v>122</v>
      </c>
      <c r="G117" s="27" t="s">
        <v>122</v>
      </c>
      <c r="H117" s="27">
        <v>7.3</v>
      </c>
      <c r="I117" s="27" t="s">
        <v>122</v>
      </c>
      <c r="J117" s="27" t="s">
        <v>122</v>
      </c>
      <c r="K117" s="27" t="s">
        <v>122</v>
      </c>
      <c r="L117" s="27" t="s">
        <v>122</v>
      </c>
      <c r="M117" s="27" t="s">
        <v>122</v>
      </c>
    </row>
    <row r="118" spans="1:13" ht="13.8" thickBot="1">
      <c r="A118" s="26">
        <v>25385</v>
      </c>
      <c r="B118" s="27">
        <v>7.67</v>
      </c>
      <c r="C118" s="27" t="s">
        <v>122</v>
      </c>
      <c r="D118" s="27" t="s">
        <v>122</v>
      </c>
      <c r="E118" s="27" t="s">
        <v>122</v>
      </c>
      <c r="F118" s="27" t="s">
        <v>122</v>
      </c>
      <c r="G118" s="27" t="s">
        <v>122</v>
      </c>
      <c r="H118" s="27">
        <v>7.665</v>
      </c>
      <c r="I118" s="27" t="s">
        <v>122</v>
      </c>
      <c r="J118" s="27" t="s">
        <v>122</v>
      </c>
      <c r="K118" s="27" t="s">
        <v>122</v>
      </c>
      <c r="L118" s="27" t="s">
        <v>122</v>
      </c>
      <c r="M118" s="27" t="s">
        <v>122</v>
      </c>
    </row>
    <row r="119" spans="1:13" ht="13.8" thickBot="1">
      <c r="A119" s="26">
        <v>25416</v>
      </c>
      <c r="B119" s="27">
        <v>8.0299999999999994</v>
      </c>
      <c r="C119" s="27" t="s">
        <v>122</v>
      </c>
      <c r="D119" s="27" t="s">
        <v>122</v>
      </c>
      <c r="E119" s="27" t="s">
        <v>122</v>
      </c>
      <c r="F119" s="27" t="s">
        <v>122</v>
      </c>
      <c r="G119" s="27" t="s">
        <v>122</v>
      </c>
      <c r="H119" s="27">
        <v>8.0299999999999994</v>
      </c>
      <c r="I119" s="27" t="s">
        <v>122</v>
      </c>
      <c r="J119" s="27" t="s">
        <v>122</v>
      </c>
      <c r="K119" s="27" t="s">
        <v>122</v>
      </c>
      <c r="L119" s="27" t="s">
        <v>122</v>
      </c>
      <c r="M119" s="27" t="s">
        <v>122</v>
      </c>
    </row>
    <row r="120" spans="1:13" ht="13.8" thickBot="1">
      <c r="A120" s="26">
        <v>25447</v>
      </c>
      <c r="B120" s="27">
        <v>8.25</v>
      </c>
      <c r="C120" s="27" t="s">
        <v>122</v>
      </c>
      <c r="D120" s="27" t="s">
        <v>122</v>
      </c>
      <c r="E120" s="27" t="s">
        <v>122</v>
      </c>
      <c r="F120" s="27" t="s">
        <v>122</v>
      </c>
      <c r="G120" s="27" t="s">
        <v>122</v>
      </c>
      <c r="H120" s="27">
        <v>8.25</v>
      </c>
      <c r="I120" s="27" t="s">
        <v>122</v>
      </c>
      <c r="J120" s="27" t="s">
        <v>122</v>
      </c>
      <c r="K120" s="27" t="s">
        <v>122</v>
      </c>
      <c r="L120" s="27" t="s">
        <v>122</v>
      </c>
      <c r="M120" s="27" t="s">
        <v>122</v>
      </c>
    </row>
    <row r="121" spans="1:13" ht="13.8" thickBot="1">
      <c r="A121" s="26">
        <v>25477</v>
      </c>
      <c r="B121" s="27">
        <v>8.25</v>
      </c>
      <c r="C121" s="27" t="s">
        <v>122</v>
      </c>
      <c r="D121" s="27" t="s">
        <v>122</v>
      </c>
      <c r="E121" s="27" t="s">
        <v>122</v>
      </c>
      <c r="F121" s="27" t="s">
        <v>122</v>
      </c>
      <c r="G121" s="27" t="s">
        <v>122</v>
      </c>
      <c r="H121" s="27">
        <v>8.25</v>
      </c>
      <c r="I121" s="27" t="s">
        <v>122</v>
      </c>
      <c r="J121" s="27" t="s">
        <v>122</v>
      </c>
      <c r="K121" s="27" t="s">
        <v>122</v>
      </c>
      <c r="L121" s="27" t="s">
        <v>122</v>
      </c>
      <c r="M121" s="27" t="s">
        <v>122</v>
      </c>
    </row>
    <row r="122" spans="1:13" ht="13.8" thickBot="1">
      <c r="A122" s="26">
        <v>25508</v>
      </c>
      <c r="B122" s="27">
        <v>8.25</v>
      </c>
      <c r="C122" s="27" t="s">
        <v>122</v>
      </c>
      <c r="D122" s="27" t="s">
        <v>122</v>
      </c>
      <c r="E122" s="27" t="s">
        <v>122</v>
      </c>
      <c r="F122" s="27" t="s">
        <v>122</v>
      </c>
      <c r="G122" s="27" t="s">
        <v>122</v>
      </c>
      <c r="H122" s="27">
        <v>8.25</v>
      </c>
      <c r="I122" s="27" t="s">
        <v>122</v>
      </c>
      <c r="J122" s="27" t="s">
        <v>122</v>
      </c>
      <c r="K122" s="27" t="s">
        <v>122</v>
      </c>
      <c r="L122" s="27" t="s">
        <v>122</v>
      </c>
      <c r="M122" s="27" t="s">
        <v>122</v>
      </c>
    </row>
    <row r="123" spans="1:13" ht="13.8" thickBot="1">
      <c r="A123" s="26">
        <v>25538</v>
      </c>
      <c r="B123" s="27">
        <v>8.5</v>
      </c>
      <c r="C123" s="27" t="s">
        <v>122</v>
      </c>
      <c r="D123" s="27" t="s">
        <v>122</v>
      </c>
      <c r="E123" s="27" t="s">
        <v>122</v>
      </c>
      <c r="F123" s="27" t="s">
        <v>122</v>
      </c>
      <c r="G123" s="27" t="s">
        <v>122</v>
      </c>
      <c r="H123" s="27">
        <v>8.25</v>
      </c>
      <c r="I123" s="27" t="s">
        <v>122</v>
      </c>
      <c r="J123" s="27" t="s">
        <v>122</v>
      </c>
      <c r="K123" s="27" t="s">
        <v>122</v>
      </c>
      <c r="L123" s="27" t="s">
        <v>122</v>
      </c>
      <c r="M123" s="27" t="s">
        <v>122</v>
      </c>
    </row>
    <row r="124" spans="1:13" ht="13.8" thickBot="1">
      <c r="A124" s="26">
        <v>25569</v>
      </c>
      <c r="B124" s="27">
        <v>8.25</v>
      </c>
      <c r="C124" s="27" t="s">
        <v>122</v>
      </c>
      <c r="D124" s="27" t="s">
        <v>122</v>
      </c>
      <c r="E124" s="27" t="s">
        <v>122</v>
      </c>
      <c r="F124" s="27" t="s">
        <v>122</v>
      </c>
      <c r="G124" s="27" t="s">
        <v>122</v>
      </c>
      <c r="H124" s="27">
        <v>8.25</v>
      </c>
      <c r="I124" s="27" t="s">
        <v>122</v>
      </c>
      <c r="J124" s="27" t="s">
        <v>122</v>
      </c>
      <c r="K124" s="27" t="s">
        <v>122</v>
      </c>
      <c r="L124" s="27" t="s">
        <v>122</v>
      </c>
      <c r="M124" s="27" t="s">
        <v>122</v>
      </c>
    </row>
    <row r="125" spans="1:13" ht="13.8" thickBot="1">
      <c r="A125" s="26">
        <v>25600</v>
      </c>
      <c r="B125" s="27">
        <v>8.5</v>
      </c>
      <c r="C125" s="27" t="s">
        <v>122</v>
      </c>
      <c r="D125" s="27" t="s">
        <v>122</v>
      </c>
      <c r="E125" s="27" t="s">
        <v>122</v>
      </c>
      <c r="F125" s="27" t="s">
        <v>122</v>
      </c>
      <c r="G125" s="27" t="s">
        <v>122</v>
      </c>
      <c r="H125" s="27">
        <v>8.5</v>
      </c>
      <c r="I125" s="27" t="s">
        <v>122</v>
      </c>
      <c r="J125" s="27" t="s">
        <v>122</v>
      </c>
      <c r="K125" s="27" t="s">
        <v>122</v>
      </c>
      <c r="L125" s="27" t="s">
        <v>122</v>
      </c>
      <c r="M125" s="27" t="s">
        <v>122</v>
      </c>
    </row>
    <row r="126" spans="1:13" ht="13.8" thickBot="1">
      <c r="A126" s="26">
        <v>25628</v>
      </c>
      <c r="B126" s="27">
        <v>8.5</v>
      </c>
      <c r="C126" s="27" t="s">
        <v>122</v>
      </c>
      <c r="D126" s="27" t="s">
        <v>122</v>
      </c>
      <c r="E126" s="27" t="s">
        <v>122</v>
      </c>
      <c r="F126" s="27" t="s">
        <v>122</v>
      </c>
      <c r="G126" s="27" t="s">
        <v>122</v>
      </c>
      <c r="H126" s="27">
        <v>8.5</v>
      </c>
      <c r="I126" s="27" t="s">
        <v>122</v>
      </c>
      <c r="J126" s="27" t="s">
        <v>122</v>
      </c>
      <c r="K126" s="27" t="s">
        <v>122</v>
      </c>
      <c r="L126" s="27" t="s">
        <v>122</v>
      </c>
      <c r="M126" s="27" t="s">
        <v>122</v>
      </c>
    </row>
    <row r="127" spans="1:13" ht="13.8" thickBot="1">
      <c r="A127" s="26">
        <v>25659</v>
      </c>
      <c r="B127" s="27">
        <v>8.25</v>
      </c>
      <c r="C127" s="27" t="s">
        <v>122</v>
      </c>
      <c r="D127" s="27" t="s">
        <v>122</v>
      </c>
      <c r="E127" s="27" t="s">
        <v>122</v>
      </c>
      <c r="F127" s="27" t="s">
        <v>122</v>
      </c>
      <c r="G127" s="27" t="s">
        <v>122</v>
      </c>
      <c r="H127" s="27">
        <v>8.25</v>
      </c>
      <c r="I127" s="27" t="s">
        <v>122</v>
      </c>
      <c r="J127" s="27" t="s">
        <v>122</v>
      </c>
      <c r="K127" s="27" t="s">
        <v>122</v>
      </c>
      <c r="L127" s="27" t="s">
        <v>122</v>
      </c>
      <c r="M127" s="27" t="s">
        <v>122</v>
      </c>
    </row>
    <row r="128" spans="1:13" ht="13.8" thickBot="1">
      <c r="A128" s="26">
        <v>25689</v>
      </c>
      <c r="B128" s="27">
        <v>8.25</v>
      </c>
      <c r="C128" s="27" t="s">
        <v>122</v>
      </c>
      <c r="D128" s="27" t="s">
        <v>122</v>
      </c>
      <c r="E128" s="27" t="s">
        <v>122</v>
      </c>
      <c r="F128" s="27" t="s">
        <v>122</v>
      </c>
      <c r="G128" s="27" t="s">
        <v>122</v>
      </c>
      <c r="H128" s="27">
        <v>8.25</v>
      </c>
      <c r="I128" s="27" t="s">
        <v>122</v>
      </c>
      <c r="J128" s="27" t="s">
        <v>122</v>
      </c>
      <c r="K128" s="27" t="s">
        <v>122</v>
      </c>
      <c r="L128" s="27" t="s">
        <v>122</v>
      </c>
      <c r="M128" s="27" t="s">
        <v>122</v>
      </c>
    </row>
    <row r="129" spans="1:13" ht="13.8" thickBot="1">
      <c r="A129" s="26">
        <v>25720</v>
      </c>
      <c r="B129" s="27">
        <v>8.25</v>
      </c>
      <c r="C129" s="27" t="s">
        <v>122</v>
      </c>
      <c r="D129" s="27" t="s">
        <v>122</v>
      </c>
      <c r="E129" s="27" t="s">
        <v>122</v>
      </c>
      <c r="F129" s="27" t="s">
        <v>122</v>
      </c>
      <c r="G129" s="27" t="s">
        <v>122</v>
      </c>
      <c r="H129" s="27">
        <v>8.25</v>
      </c>
      <c r="I129" s="27" t="s">
        <v>122</v>
      </c>
      <c r="J129" s="27" t="s">
        <v>122</v>
      </c>
      <c r="K129" s="27" t="s">
        <v>122</v>
      </c>
      <c r="L129" s="27" t="s">
        <v>122</v>
      </c>
      <c r="M129" s="27" t="s">
        <v>122</v>
      </c>
    </row>
    <row r="130" spans="1:13" ht="13.8" thickBot="1">
      <c r="A130" s="26">
        <v>25750</v>
      </c>
      <c r="B130" s="27">
        <v>8.5</v>
      </c>
      <c r="C130" s="27" t="s">
        <v>122</v>
      </c>
      <c r="D130" s="27" t="s">
        <v>122</v>
      </c>
      <c r="E130" s="27" t="s">
        <v>122</v>
      </c>
      <c r="F130" s="27" t="s">
        <v>122</v>
      </c>
      <c r="G130" s="27" t="s">
        <v>122</v>
      </c>
      <c r="H130" s="27">
        <v>8.5</v>
      </c>
      <c r="I130" s="27" t="s">
        <v>122</v>
      </c>
      <c r="J130" s="27" t="s">
        <v>122</v>
      </c>
      <c r="K130" s="27" t="s">
        <v>122</v>
      </c>
      <c r="L130" s="27" t="s">
        <v>122</v>
      </c>
      <c r="M130" s="27" t="s">
        <v>122</v>
      </c>
    </row>
    <row r="131" spans="1:13" ht="13.8" thickBot="1">
      <c r="A131" s="26">
        <v>25781</v>
      </c>
      <c r="B131" s="27">
        <v>8.5</v>
      </c>
      <c r="C131" s="27" t="s">
        <v>122</v>
      </c>
      <c r="D131" s="27" t="s">
        <v>122</v>
      </c>
      <c r="E131" s="27" t="s">
        <v>122</v>
      </c>
      <c r="F131" s="27" t="s">
        <v>122</v>
      </c>
      <c r="G131" s="27" t="s">
        <v>122</v>
      </c>
      <c r="H131" s="27">
        <v>8.5</v>
      </c>
      <c r="I131" s="27" t="s">
        <v>122</v>
      </c>
      <c r="J131" s="27" t="s">
        <v>122</v>
      </c>
      <c r="K131" s="27" t="s">
        <v>122</v>
      </c>
      <c r="L131" s="27" t="s">
        <v>122</v>
      </c>
      <c r="M131" s="27" t="s">
        <v>122</v>
      </c>
    </row>
    <row r="132" spans="1:13" ht="13.8" thickBot="1">
      <c r="A132" s="26">
        <v>25812</v>
      </c>
      <c r="B132" s="27">
        <v>8.5</v>
      </c>
      <c r="C132" s="27" t="s">
        <v>122</v>
      </c>
      <c r="D132" s="27" t="s">
        <v>122</v>
      </c>
      <c r="E132" s="27" t="s">
        <v>122</v>
      </c>
      <c r="F132" s="27" t="s">
        <v>122</v>
      </c>
      <c r="G132" s="27" t="s">
        <v>122</v>
      </c>
      <c r="H132" s="27">
        <v>8.5</v>
      </c>
      <c r="I132" s="27" t="s">
        <v>122</v>
      </c>
      <c r="J132" s="27" t="s">
        <v>122</v>
      </c>
      <c r="K132" s="27" t="s">
        <v>122</v>
      </c>
      <c r="L132" s="27" t="s">
        <v>122</v>
      </c>
      <c r="M132" s="27" t="s">
        <v>122</v>
      </c>
    </row>
    <row r="133" spans="1:13" ht="13.8" thickBot="1">
      <c r="A133" s="26">
        <v>25842</v>
      </c>
      <c r="B133" s="27">
        <v>8.18</v>
      </c>
      <c r="C133" s="27" t="s">
        <v>122</v>
      </c>
      <c r="D133" s="27" t="s">
        <v>122</v>
      </c>
      <c r="E133" s="27" t="s">
        <v>122</v>
      </c>
      <c r="F133" s="27" t="s">
        <v>122</v>
      </c>
      <c r="G133" s="27" t="s">
        <v>122</v>
      </c>
      <c r="H133" s="27">
        <v>7.75</v>
      </c>
      <c r="I133" s="27" t="s">
        <v>122</v>
      </c>
      <c r="J133" s="27" t="s">
        <v>122</v>
      </c>
      <c r="K133" s="27" t="s">
        <v>122</v>
      </c>
      <c r="L133" s="27" t="s">
        <v>122</v>
      </c>
      <c r="M133" s="27" t="s">
        <v>122</v>
      </c>
    </row>
    <row r="134" spans="1:13" ht="13.8" thickBot="1">
      <c r="A134" s="26">
        <v>25873</v>
      </c>
      <c r="B134" s="27">
        <v>7.75</v>
      </c>
      <c r="C134" s="27" t="s">
        <v>122</v>
      </c>
      <c r="D134" s="27" t="s">
        <v>122</v>
      </c>
      <c r="E134" s="27" t="s">
        <v>122</v>
      </c>
      <c r="F134" s="27" t="s">
        <v>122</v>
      </c>
      <c r="G134" s="27" t="s">
        <v>122</v>
      </c>
      <c r="H134" s="27">
        <v>7.75</v>
      </c>
      <c r="I134" s="27" t="s">
        <v>122</v>
      </c>
      <c r="J134" s="27" t="s">
        <v>122</v>
      </c>
      <c r="K134" s="27" t="s">
        <v>122</v>
      </c>
      <c r="L134" s="27" t="s">
        <v>122</v>
      </c>
      <c r="M134" s="27" t="s">
        <v>122</v>
      </c>
    </row>
    <row r="135" spans="1:13" ht="13.8" thickBot="1">
      <c r="A135" s="26">
        <v>25903</v>
      </c>
      <c r="B135" s="27">
        <v>7.98</v>
      </c>
      <c r="C135" s="27" t="s">
        <v>122</v>
      </c>
      <c r="D135" s="27" t="s">
        <v>122</v>
      </c>
      <c r="E135" s="27" t="s">
        <v>122</v>
      </c>
      <c r="F135" s="27" t="s">
        <v>122</v>
      </c>
      <c r="G135" s="27" t="s">
        <v>122</v>
      </c>
      <c r="H135" s="27">
        <v>7.5</v>
      </c>
      <c r="I135" s="27" t="s">
        <v>122</v>
      </c>
      <c r="J135" s="27" t="s">
        <v>122</v>
      </c>
      <c r="K135" s="27" t="s">
        <v>122</v>
      </c>
      <c r="L135" s="27" t="s">
        <v>122</v>
      </c>
      <c r="M135" s="27" t="s">
        <v>122</v>
      </c>
    </row>
    <row r="136" spans="1:13" ht="13.8" thickBot="1">
      <c r="A136" s="26">
        <v>25934</v>
      </c>
      <c r="B136" s="27">
        <v>7.39</v>
      </c>
      <c r="C136" s="27" t="s">
        <v>122</v>
      </c>
      <c r="D136" s="27" t="s">
        <v>122</v>
      </c>
      <c r="E136" s="27" t="s">
        <v>122</v>
      </c>
      <c r="F136" s="27" t="s">
        <v>122</v>
      </c>
      <c r="G136" s="27" t="s">
        <v>122</v>
      </c>
      <c r="H136" s="27">
        <v>7.25</v>
      </c>
      <c r="I136" s="27" t="s">
        <v>122</v>
      </c>
      <c r="J136" s="27" t="s">
        <v>122</v>
      </c>
      <c r="K136" s="27" t="s">
        <v>122</v>
      </c>
      <c r="L136" s="27" t="s">
        <v>122</v>
      </c>
      <c r="M136" s="27" t="s">
        <v>122</v>
      </c>
    </row>
    <row r="137" spans="1:13" ht="13.8" thickBot="1">
      <c r="A137" s="26">
        <v>25965</v>
      </c>
      <c r="B137" s="27">
        <v>7.25</v>
      </c>
      <c r="C137" s="27" t="s">
        <v>122</v>
      </c>
      <c r="D137" s="27" t="s">
        <v>122</v>
      </c>
      <c r="E137" s="27" t="s">
        <v>122</v>
      </c>
      <c r="F137" s="27" t="s">
        <v>122</v>
      </c>
      <c r="G137" s="27" t="s">
        <v>122</v>
      </c>
      <c r="H137" s="27">
        <v>7.25</v>
      </c>
      <c r="I137" s="27" t="s">
        <v>122</v>
      </c>
      <c r="J137" s="27" t="s">
        <v>122</v>
      </c>
      <c r="K137" s="27" t="s">
        <v>122</v>
      </c>
      <c r="L137" s="27" t="s">
        <v>122</v>
      </c>
      <c r="M137" s="27" t="s">
        <v>122</v>
      </c>
    </row>
    <row r="138" spans="1:13" ht="13.8" thickBot="1">
      <c r="A138" s="26">
        <v>25993</v>
      </c>
      <c r="B138" s="27">
        <v>7.25</v>
      </c>
      <c r="C138" s="27" t="s">
        <v>122</v>
      </c>
      <c r="D138" s="27" t="s">
        <v>122</v>
      </c>
      <c r="E138" s="27" t="s">
        <v>122</v>
      </c>
      <c r="F138" s="27" t="s">
        <v>122</v>
      </c>
      <c r="G138" s="27" t="s">
        <v>122</v>
      </c>
      <c r="H138" s="27">
        <v>7.25</v>
      </c>
      <c r="I138" s="27" t="s">
        <v>122</v>
      </c>
      <c r="J138" s="27" t="s">
        <v>122</v>
      </c>
      <c r="K138" s="27" t="s">
        <v>122</v>
      </c>
      <c r="L138" s="27" t="s">
        <v>122</v>
      </c>
      <c r="M138" s="27" t="s">
        <v>122</v>
      </c>
    </row>
    <row r="139" spans="1:13" ht="13.8" thickBot="1">
      <c r="A139" s="26">
        <v>26024</v>
      </c>
      <c r="B139" s="27">
        <v>6.75</v>
      </c>
      <c r="C139" s="27" t="s">
        <v>122</v>
      </c>
      <c r="D139" s="27" t="s">
        <v>122</v>
      </c>
      <c r="E139" s="27" t="s">
        <v>122</v>
      </c>
      <c r="F139" s="27" t="s">
        <v>122</v>
      </c>
      <c r="G139" s="27" t="s">
        <v>122</v>
      </c>
      <c r="H139" s="27">
        <v>6.75</v>
      </c>
      <c r="I139" s="27" t="s">
        <v>122</v>
      </c>
      <c r="J139" s="27" t="s">
        <v>122</v>
      </c>
      <c r="K139" s="27" t="s">
        <v>122</v>
      </c>
      <c r="L139" s="27" t="s">
        <v>122</v>
      </c>
      <c r="M139" s="27" t="s">
        <v>122</v>
      </c>
    </row>
    <row r="140" spans="1:13" ht="13.8" thickBot="1">
      <c r="A140" s="26">
        <v>26054</v>
      </c>
      <c r="B140" s="27">
        <v>6.54</v>
      </c>
      <c r="C140" s="27" t="s">
        <v>122</v>
      </c>
      <c r="D140" s="27" t="s">
        <v>122</v>
      </c>
      <c r="E140" s="27" t="s">
        <v>122</v>
      </c>
      <c r="F140" s="27" t="s">
        <v>122</v>
      </c>
      <c r="G140" s="27" t="s">
        <v>122</v>
      </c>
      <c r="H140" s="27">
        <v>6.5</v>
      </c>
      <c r="I140" s="27" t="s">
        <v>122</v>
      </c>
      <c r="J140" s="27" t="s">
        <v>122</v>
      </c>
      <c r="K140" s="27" t="s">
        <v>122</v>
      </c>
      <c r="L140" s="27" t="s">
        <v>122</v>
      </c>
      <c r="M140" s="27" t="s">
        <v>122</v>
      </c>
    </row>
    <row r="141" spans="1:13" ht="13.8" thickBot="1">
      <c r="A141" s="26">
        <v>26085</v>
      </c>
      <c r="B141" s="27">
        <v>6.5</v>
      </c>
      <c r="C141" s="27" t="s">
        <v>122</v>
      </c>
      <c r="D141" s="27" t="s">
        <v>122</v>
      </c>
      <c r="E141" s="27" t="s">
        <v>122</v>
      </c>
      <c r="F141" s="27" t="s">
        <v>122</v>
      </c>
      <c r="G141" s="27" t="s">
        <v>122</v>
      </c>
      <c r="H141" s="27">
        <v>6.5</v>
      </c>
      <c r="I141" s="27" t="s">
        <v>122</v>
      </c>
      <c r="J141" s="27" t="s">
        <v>122</v>
      </c>
      <c r="K141" s="27" t="s">
        <v>122</v>
      </c>
      <c r="L141" s="27" t="s">
        <v>122</v>
      </c>
      <c r="M141" s="27" t="s">
        <v>122</v>
      </c>
    </row>
    <row r="142" spans="1:13" ht="13.8" thickBot="1">
      <c r="A142" s="26">
        <v>26115</v>
      </c>
      <c r="B142" s="27">
        <v>6.46</v>
      </c>
      <c r="C142" s="27" t="s">
        <v>122</v>
      </c>
      <c r="D142" s="27" t="s">
        <v>122</v>
      </c>
      <c r="E142" s="27" t="s">
        <v>122</v>
      </c>
      <c r="F142" s="27" t="s">
        <v>122</v>
      </c>
      <c r="G142" s="27" t="s">
        <v>122</v>
      </c>
      <c r="H142" s="27">
        <v>6.25</v>
      </c>
      <c r="I142" s="27" t="s">
        <v>122</v>
      </c>
      <c r="J142" s="27" t="s">
        <v>122</v>
      </c>
      <c r="K142" s="27" t="s">
        <v>122</v>
      </c>
      <c r="L142" s="27" t="s">
        <v>122</v>
      </c>
      <c r="M142" s="27" t="s">
        <v>122</v>
      </c>
    </row>
    <row r="143" spans="1:13" ht="13.8" thickBot="1">
      <c r="A143" s="26">
        <v>26146</v>
      </c>
      <c r="B143" s="27">
        <v>6.25</v>
      </c>
      <c r="C143" s="27" t="s">
        <v>122</v>
      </c>
      <c r="D143" s="27" t="s">
        <v>122</v>
      </c>
      <c r="E143" s="27" t="s">
        <v>122</v>
      </c>
      <c r="F143" s="27" t="s">
        <v>122</v>
      </c>
      <c r="G143" s="27" t="s">
        <v>122</v>
      </c>
      <c r="H143" s="27">
        <v>6.25</v>
      </c>
      <c r="I143" s="27" t="s">
        <v>122</v>
      </c>
      <c r="J143" s="27" t="s">
        <v>122</v>
      </c>
      <c r="K143" s="27" t="s">
        <v>122</v>
      </c>
      <c r="L143" s="27" t="s">
        <v>122</v>
      </c>
      <c r="M143" s="27" t="s">
        <v>122</v>
      </c>
    </row>
    <row r="144" spans="1:13" ht="13.8" thickBot="1">
      <c r="A144" s="26">
        <v>26177</v>
      </c>
      <c r="B144" s="27">
        <v>6</v>
      </c>
      <c r="C144" s="27" t="s">
        <v>122</v>
      </c>
      <c r="D144" s="27" t="s">
        <v>122</v>
      </c>
      <c r="E144" s="27" t="s">
        <v>122</v>
      </c>
      <c r="F144" s="27" t="s">
        <v>122</v>
      </c>
      <c r="G144" s="27" t="s">
        <v>122</v>
      </c>
      <c r="H144" s="27">
        <v>6</v>
      </c>
      <c r="I144" s="27" t="s">
        <v>122</v>
      </c>
      <c r="J144" s="27" t="s">
        <v>122</v>
      </c>
      <c r="K144" s="27" t="s">
        <v>122</v>
      </c>
      <c r="L144" s="27" t="s">
        <v>122</v>
      </c>
      <c r="M144" s="27" t="s">
        <v>122</v>
      </c>
    </row>
    <row r="145" spans="1:13" ht="13.8" thickBot="1">
      <c r="A145" s="26">
        <v>26207</v>
      </c>
      <c r="B145" s="27">
        <v>5.62</v>
      </c>
      <c r="C145" s="27" t="s">
        <v>122</v>
      </c>
      <c r="D145" s="27" t="s">
        <v>122</v>
      </c>
      <c r="E145" s="27" t="s">
        <v>122</v>
      </c>
      <c r="F145" s="27" t="s">
        <v>122</v>
      </c>
      <c r="G145" s="27" t="s">
        <v>122</v>
      </c>
      <c r="H145" s="27">
        <v>5.5</v>
      </c>
      <c r="I145" s="27" t="s">
        <v>122</v>
      </c>
      <c r="J145" s="27" t="s">
        <v>122</v>
      </c>
      <c r="K145" s="27" t="s">
        <v>122</v>
      </c>
      <c r="L145" s="27" t="s">
        <v>122</v>
      </c>
      <c r="M145" s="27" t="s">
        <v>122</v>
      </c>
    </row>
    <row r="146" spans="1:13" ht="13.8" thickBot="1">
      <c r="A146" s="26">
        <v>26238</v>
      </c>
      <c r="B146" s="27">
        <v>5.5</v>
      </c>
      <c r="C146" s="27" t="s">
        <v>122</v>
      </c>
      <c r="D146" s="27" t="s">
        <v>122</v>
      </c>
      <c r="E146" s="27" t="s">
        <v>122</v>
      </c>
      <c r="F146" s="27" t="s">
        <v>122</v>
      </c>
      <c r="G146" s="27" t="s">
        <v>122</v>
      </c>
      <c r="H146" s="27">
        <v>5.5</v>
      </c>
      <c r="I146" s="27" t="s">
        <v>122</v>
      </c>
      <c r="J146" s="27" t="s">
        <v>122</v>
      </c>
      <c r="K146" s="27" t="s">
        <v>122</v>
      </c>
      <c r="L146" s="27" t="s">
        <v>122</v>
      </c>
      <c r="M146" s="27" t="s">
        <v>122</v>
      </c>
    </row>
    <row r="147" spans="1:13" ht="13.8" thickBot="1">
      <c r="A147" s="26">
        <v>26268</v>
      </c>
      <c r="B147" s="27">
        <v>5.46</v>
      </c>
      <c r="C147" s="27" t="s">
        <v>122</v>
      </c>
      <c r="D147" s="27" t="s">
        <v>122</v>
      </c>
      <c r="E147" s="27" t="s">
        <v>122</v>
      </c>
      <c r="F147" s="27" t="s">
        <v>122</v>
      </c>
      <c r="G147" s="27" t="s">
        <v>122</v>
      </c>
      <c r="H147" s="27">
        <v>5</v>
      </c>
      <c r="I147" s="27" t="s">
        <v>122</v>
      </c>
      <c r="J147" s="27" t="s">
        <v>122</v>
      </c>
      <c r="K147" s="27" t="s">
        <v>122</v>
      </c>
      <c r="L147" s="27" t="s">
        <v>122</v>
      </c>
      <c r="M147" s="27" t="s">
        <v>122</v>
      </c>
    </row>
    <row r="148" spans="1:13" ht="13.8" thickBot="1">
      <c r="A148" s="26">
        <v>26299</v>
      </c>
      <c r="B148" s="27">
        <v>5.0199999999999996</v>
      </c>
      <c r="C148" s="27" t="s">
        <v>122</v>
      </c>
      <c r="D148" s="27" t="s">
        <v>122</v>
      </c>
      <c r="E148" s="27" t="s">
        <v>122</v>
      </c>
      <c r="F148" s="27" t="s">
        <v>122</v>
      </c>
      <c r="G148" s="27" t="s">
        <v>122</v>
      </c>
      <c r="H148" s="27">
        <v>5.25</v>
      </c>
      <c r="I148" s="27" t="s">
        <v>122</v>
      </c>
      <c r="J148" s="27" t="s">
        <v>122</v>
      </c>
      <c r="K148" s="27" t="s">
        <v>122</v>
      </c>
      <c r="L148" s="27" t="s">
        <v>122</v>
      </c>
      <c r="M148" s="27" t="s">
        <v>122</v>
      </c>
    </row>
    <row r="149" spans="1:13" ht="13.8" thickBot="1">
      <c r="A149" s="26">
        <v>26330</v>
      </c>
      <c r="B149" s="27">
        <v>5.0999999999999996</v>
      </c>
      <c r="C149" s="27" t="s">
        <v>122</v>
      </c>
      <c r="D149" s="27" t="s">
        <v>122</v>
      </c>
      <c r="E149" s="27" t="s">
        <v>122</v>
      </c>
      <c r="F149" s="27" t="s">
        <v>122</v>
      </c>
      <c r="G149" s="27" t="s">
        <v>122</v>
      </c>
      <c r="H149" s="27">
        <v>5.25</v>
      </c>
      <c r="I149" s="27" t="s">
        <v>122</v>
      </c>
      <c r="J149" s="27" t="s">
        <v>122</v>
      </c>
      <c r="K149" s="27" t="s">
        <v>122</v>
      </c>
      <c r="L149" s="27" t="s">
        <v>122</v>
      </c>
      <c r="M149" s="27" t="s">
        <v>122</v>
      </c>
    </row>
    <row r="150" spans="1:13" ht="13.8" thickBot="1">
      <c r="A150" s="26">
        <v>26359</v>
      </c>
      <c r="B150" s="27">
        <v>5.25</v>
      </c>
      <c r="C150" s="27" t="s">
        <v>122</v>
      </c>
      <c r="D150" s="27" t="s">
        <v>122</v>
      </c>
      <c r="E150" s="27" t="s">
        <v>122</v>
      </c>
      <c r="F150" s="27" t="s">
        <v>122</v>
      </c>
      <c r="G150" s="27" t="s">
        <v>122</v>
      </c>
      <c r="H150" s="27">
        <v>5.25</v>
      </c>
      <c r="I150" s="27" t="s">
        <v>122</v>
      </c>
      <c r="J150" s="27" t="s">
        <v>122</v>
      </c>
      <c r="K150" s="27" t="s">
        <v>122</v>
      </c>
      <c r="L150" s="27" t="s">
        <v>122</v>
      </c>
      <c r="M150" s="27" t="s">
        <v>122</v>
      </c>
    </row>
    <row r="151" spans="1:13" ht="13.8" thickBot="1">
      <c r="A151" s="26">
        <v>26390</v>
      </c>
      <c r="B151" s="27">
        <v>5</v>
      </c>
      <c r="C151" s="27" t="s">
        <v>122</v>
      </c>
      <c r="D151" s="27" t="s">
        <v>122</v>
      </c>
      <c r="E151" s="27" t="s">
        <v>122</v>
      </c>
      <c r="F151" s="27" t="s">
        <v>122</v>
      </c>
      <c r="G151" s="27" t="s">
        <v>122</v>
      </c>
      <c r="H151" s="27">
        <v>5</v>
      </c>
      <c r="I151" s="27" t="s">
        <v>122</v>
      </c>
      <c r="J151" s="27" t="s">
        <v>122</v>
      </c>
      <c r="K151" s="27" t="s">
        <v>122</v>
      </c>
      <c r="L151" s="27" t="s">
        <v>122</v>
      </c>
      <c r="M151" s="27" t="s">
        <v>122</v>
      </c>
    </row>
    <row r="152" spans="1:13" ht="13.8" thickBot="1">
      <c r="A152" s="26">
        <v>26420</v>
      </c>
      <c r="B152" s="27">
        <v>4.8099999999999996</v>
      </c>
      <c r="C152" s="27" t="s">
        <v>122</v>
      </c>
      <c r="D152" s="27" t="s">
        <v>122</v>
      </c>
      <c r="E152" s="27" t="s">
        <v>122</v>
      </c>
      <c r="F152" s="27" t="s">
        <v>122</v>
      </c>
      <c r="G152" s="27" t="s">
        <v>122</v>
      </c>
      <c r="H152" s="27">
        <v>4.75</v>
      </c>
      <c r="I152" s="27" t="s">
        <v>122</v>
      </c>
      <c r="J152" s="27" t="s">
        <v>122</v>
      </c>
      <c r="K152" s="27" t="s">
        <v>122</v>
      </c>
      <c r="L152" s="27" t="s">
        <v>122</v>
      </c>
      <c r="M152" s="27" t="s">
        <v>122</v>
      </c>
    </row>
    <row r="153" spans="1:13" ht="13.8" thickBot="1">
      <c r="A153" s="26">
        <v>26451</v>
      </c>
      <c r="B153" s="27">
        <v>4.6399999999999997</v>
      </c>
      <c r="C153" s="27" t="s">
        <v>122</v>
      </c>
      <c r="D153" s="27" t="s">
        <v>122</v>
      </c>
      <c r="E153" s="27" t="s">
        <v>122</v>
      </c>
      <c r="F153" s="27" t="s">
        <v>122</v>
      </c>
      <c r="G153" s="27" t="s">
        <v>122</v>
      </c>
      <c r="H153" s="27">
        <v>4.25</v>
      </c>
      <c r="I153" s="27" t="s">
        <v>122</v>
      </c>
      <c r="J153" s="27" t="s">
        <v>122</v>
      </c>
      <c r="K153" s="27" t="s">
        <v>122</v>
      </c>
      <c r="L153" s="27" t="s">
        <v>122</v>
      </c>
      <c r="M153" s="27" t="s">
        <v>122</v>
      </c>
    </row>
    <row r="154" spans="1:13" ht="13.8" thickBot="1">
      <c r="A154" s="26">
        <v>26481</v>
      </c>
      <c r="B154" s="27">
        <v>4.3940000000000001</v>
      </c>
      <c r="C154" s="27" t="s">
        <v>122</v>
      </c>
      <c r="D154" s="27" t="s">
        <v>122</v>
      </c>
      <c r="E154" s="27" t="s">
        <v>122</v>
      </c>
      <c r="F154" s="27" t="s">
        <v>122</v>
      </c>
      <c r="G154" s="27" t="s">
        <v>122</v>
      </c>
      <c r="H154" s="27">
        <v>4.5</v>
      </c>
      <c r="I154" s="27" t="s">
        <v>122</v>
      </c>
      <c r="J154" s="27" t="s">
        <v>122</v>
      </c>
      <c r="K154" s="27" t="s">
        <v>122</v>
      </c>
      <c r="L154" s="27" t="s">
        <v>122</v>
      </c>
      <c r="M154" s="27" t="s">
        <v>122</v>
      </c>
    </row>
    <row r="155" spans="1:13" ht="13.8" thickBot="1">
      <c r="A155" s="26">
        <v>26512</v>
      </c>
      <c r="B155" s="27">
        <v>4.5</v>
      </c>
      <c r="C155" s="27" t="s">
        <v>122</v>
      </c>
      <c r="D155" s="27" t="s">
        <v>122</v>
      </c>
      <c r="E155" s="27" t="s">
        <v>122</v>
      </c>
      <c r="F155" s="27" t="s">
        <v>122</v>
      </c>
      <c r="G155" s="27" t="s">
        <v>122</v>
      </c>
      <c r="H155" s="27">
        <v>4.5</v>
      </c>
      <c r="I155" s="27" t="s">
        <v>122</v>
      </c>
      <c r="J155" s="27" t="s">
        <v>122</v>
      </c>
      <c r="K155" s="27" t="s">
        <v>122</v>
      </c>
      <c r="L155" s="27" t="s">
        <v>122</v>
      </c>
      <c r="M155" s="27" t="s">
        <v>122</v>
      </c>
    </row>
    <row r="156" spans="1:13" ht="13.8" thickBot="1">
      <c r="A156" s="26">
        <v>26543</v>
      </c>
      <c r="B156" s="27">
        <v>4.5</v>
      </c>
      <c r="C156" s="27" t="s">
        <v>122</v>
      </c>
      <c r="D156" s="27" t="s">
        <v>122</v>
      </c>
      <c r="E156" s="27" t="s">
        <v>122</v>
      </c>
      <c r="F156" s="27" t="s">
        <v>122</v>
      </c>
      <c r="G156" s="27" t="s">
        <v>122</v>
      </c>
      <c r="H156" s="27">
        <v>4.5</v>
      </c>
      <c r="I156" s="27" t="s">
        <v>122</v>
      </c>
      <c r="J156" s="27" t="s">
        <v>122</v>
      </c>
      <c r="K156" s="27" t="s">
        <v>122</v>
      </c>
      <c r="L156" s="27" t="s">
        <v>122</v>
      </c>
      <c r="M156" s="27" t="s">
        <v>122</v>
      </c>
    </row>
    <row r="157" spans="1:13" ht="13.8" thickBot="1">
      <c r="A157" s="26">
        <v>26573</v>
      </c>
      <c r="B157" s="27">
        <v>4.4249999999999998</v>
      </c>
      <c r="C157" s="27" t="s">
        <v>122</v>
      </c>
      <c r="D157" s="27" t="s">
        <v>122</v>
      </c>
      <c r="E157" s="27" t="s">
        <v>122</v>
      </c>
      <c r="F157" s="27" t="s">
        <v>122</v>
      </c>
      <c r="G157" s="27" t="s">
        <v>122</v>
      </c>
      <c r="H157" s="27">
        <v>4.5</v>
      </c>
      <c r="I157" s="27" t="s">
        <v>122</v>
      </c>
      <c r="J157" s="27" t="s">
        <v>122</v>
      </c>
      <c r="K157" s="27" t="s">
        <v>122</v>
      </c>
      <c r="L157" s="27" t="s">
        <v>122</v>
      </c>
      <c r="M157" s="27" t="s">
        <v>122</v>
      </c>
    </row>
    <row r="158" spans="1:13" ht="13.8" thickBot="1">
      <c r="A158" s="26">
        <v>26604</v>
      </c>
      <c r="B158" s="27">
        <v>4.3230000000000004</v>
      </c>
      <c r="C158" s="27" t="s">
        <v>122</v>
      </c>
      <c r="D158" s="27" t="s">
        <v>122</v>
      </c>
      <c r="E158" s="27" t="s">
        <v>122</v>
      </c>
      <c r="F158" s="27" t="s">
        <v>122</v>
      </c>
      <c r="G158" s="27" t="s">
        <v>122</v>
      </c>
      <c r="H158" s="27">
        <v>4.375</v>
      </c>
      <c r="I158" s="27" t="s">
        <v>122</v>
      </c>
      <c r="J158" s="27" t="s">
        <v>122</v>
      </c>
      <c r="K158" s="27" t="s">
        <v>122</v>
      </c>
      <c r="L158" s="27" t="s">
        <v>122</v>
      </c>
      <c r="M158" s="27" t="s">
        <v>122</v>
      </c>
    </row>
    <row r="159" spans="1:13" ht="13.8" thickBot="1">
      <c r="A159" s="26">
        <v>26634</v>
      </c>
      <c r="B159" s="27">
        <v>4.7119999999999997</v>
      </c>
      <c r="C159" s="27" t="s">
        <v>122</v>
      </c>
      <c r="D159" s="27" t="s">
        <v>122</v>
      </c>
      <c r="E159" s="27" t="s">
        <v>122</v>
      </c>
      <c r="F159" s="27" t="s">
        <v>122</v>
      </c>
      <c r="G159" s="27" t="s">
        <v>122</v>
      </c>
      <c r="H159" s="27">
        <v>5.125</v>
      </c>
      <c r="I159" s="27" t="s">
        <v>122</v>
      </c>
      <c r="J159" s="27" t="s">
        <v>122</v>
      </c>
      <c r="K159" s="27" t="s">
        <v>122</v>
      </c>
      <c r="L159" s="27" t="s">
        <v>122</v>
      </c>
      <c r="M159" s="27" t="s">
        <v>122</v>
      </c>
    </row>
    <row r="160" spans="1:13" ht="13.8" thickBot="1">
      <c r="A160" s="26">
        <v>26665</v>
      </c>
      <c r="B160" s="27">
        <v>4.9619999999999997</v>
      </c>
      <c r="C160" s="27" t="s">
        <v>122</v>
      </c>
      <c r="D160" s="27" t="s">
        <v>122</v>
      </c>
      <c r="E160" s="27" t="s">
        <v>122</v>
      </c>
      <c r="F160" s="27" t="s">
        <v>122</v>
      </c>
      <c r="G160" s="27" t="s">
        <v>122</v>
      </c>
      <c r="H160" s="27">
        <v>5.25</v>
      </c>
      <c r="I160" s="27" t="s">
        <v>122</v>
      </c>
      <c r="J160" s="27" t="s">
        <v>122</v>
      </c>
      <c r="K160" s="27" t="s">
        <v>122</v>
      </c>
      <c r="L160" s="27" t="s">
        <v>122</v>
      </c>
      <c r="M160" s="27" t="s">
        <v>122</v>
      </c>
    </row>
    <row r="161" spans="1:13" ht="13.8" thickBot="1">
      <c r="A161" s="26">
        <v>26696</v>
      </c>
      <c r="B161" s="27">
        <v>5.1719999999999997</v>
      </c>
      <c r="C161" s="27" t="s">
        <v>122</v>
      </c>
      <c r="D161" s="27" t="s">
        <v>122</v>
      </c>
      <c r="E161" s="27" t="s">
        <v>122</v>
      </c>
      <c r="F161" s="27" t="s">
        <v>122</v>
      </c>
      <c r="G161" s="27" t="s">
        <v>122</v>
      </c>
      <c r="H161" s="27">
        <v>5.25</v>
      </c>
      <c r="I161" s="27" t="s">
        <v>122</v>
      </c>
      <c r="J161" s="27" t="s">
        <v>122</v>
      </c>
      <c r="K161" s="27" t="s">
        <v>122</v>
      </c>
      <c r="L161" s="27" t="s">
        <v>122</v>
      </c>
      <c r="M161" s="27" t="s">
        <v>122</v>
      </c>
    </row>
    <row r="162" spans="1:13" ht="13.8" thickBot="1">
      <c r="A162" s="26">
        <v>26724</v>
      </c>
      <c r="B162" s="27">
        <v>5.4329999999999998</v>
      </c>
      <c r="C162" s="27" t="s">
        <v>122</v>
      </c>
      <c r="D162" s="27" t="s">
        <v>122</v>
      </c>
      <c r="E162" s="27" t="s">
        <v>122</v>
      </c>
      <c r="F162" s="27" t="s">
        <v>122</v>
      </c>
      <c r="G162" s="27" t="s">
        <v>122</v>
      </c>
      <c r="H162" s="27">
        <v>5.5</v>
      </c>
      <c r="I162" s="27" t="s">
        <v>122</v>
      </c>
      <c r="J162" s="27" t="s">
        <v>122</v>
      </c>
      <c r="K162" s="27" t="s">
        <v>122</v>
      </c>
      <c r="L162" s="27" t="s">
        <v>122</v>
      </c>
      <c r="M162" s="27" t="s">
        <v>122</v>
      </c>
    </row>
    <row r="163" spans="1:13" ht="13.8" thickBot="1">
      <c r="A163" s="26">
        <v>26755</v>
      </c>
      <c r="B163" s="27">
        <v>5.8849999999999998</v>
      </c>
      <c r="C163" s="27" t="s">
        <v>122</v>
      </c>
      <c r="D163" s="27" t="s">
        <v>122</v>
      </c>
      <c r="E163" s="27" t="s">
        <v>122</v>
      </c>
      <c r="F163" s="27" t="s">
        <v>122</v>
      </c>
      <c r="G163" s="27" t="s">
        <v>122</v>
      </c>
      <c r="H163" s="27">
        <v>6</v>
      </c>
      <c r="I163" s="27" t="s">
        <v>122</v>
      </c>
      <c r="J163" s="27" t="s">
        <v>122</v>
      </c>
      <c r="K163" s="27" t="s">
        <v>122</v>
      </c>
      <c r="L163" s="27" t="s">
        <v>122</v>
      </c>
      <c r="M163" s="27" t="s">
        <v>122</v>
      </c>
    </row>
    <row r="164" spans="1:13" ht="13.8" thickBot="1">
      <c r="A164" s="26">
        <v>26785</v>
      </c>
      <c r="B164" s="27">
        <v>5.9550000000000001</v>
      </c>
      <c r="C164" s="27" t="s">
        <v>122</v>
      </c>
      <c r="D164" s="27" t="s">
        <v>122</v>
      </c>
      <c r="E164" s="27" t="s">
        <v>122</v>
      </c>
      <c r="F164" s="27" t="s">
        <v>122</v>
      </c>
      <c r="G164" s="27" t="s">
        <v>122</v>
      </c>
      <c r="H164" s="27">
        <v>6.5</v>
      </c>
      <c r="I164" s="27" t="s">
        <v>122</v>
      </c>
      <c r="J164" s="27" t="s">
        <v>122</v>
      </c>
      <c r="K164" s="27" t="s">
        <v>122</v>
      </c>
      <c r="L164" s="27" t="s">
        <v>122</v>
      </c>
      <c r="M164" s="27" t="s">
        <v>122</v>
      </c>
    </row>
    <row r="165" spans="1:13" ht="13.8" thickBot="1">
      <c r="A165" s="26">
        <v>26816</v>
      </c>
      <c r="B165" s="27">
        <v>6.548</v>
      </c>
      <c r="C165" s="27" t="s">
        <v>122</v>
      </c>
      <c r="D165" s="27" t="s">
        <v>122</v>
      </c>
      <c r="E165" s="27" t="s">
        <v>122</v>
      </c>
      <c r="F165" s="27" t="s">
        <v>122</v>
      </c>
      <c r="G165" s="27" t="s">
        <v>122</v>
      </c>
      <c r="H165" s="27">
        <v>6.75</v>
      </c>
      <c r="I165" s="27" t="s">
        <v>122</v>
      </c>
      <c r="J165" s="27" t="s">
        <v>122</v>
      </c>
      <c r="K165" s="27" t="s">
        <v>122</v>
      </c>
      <c r="L165" s="27" t="s">
        <v>122</v>
      </c>
      <c r="M165" s="27" t="s">
        <v>122</v>
      </c>
    </row>
    <row r="166" spans="1:13" ht="13.8" thickBot="1">
      <c r="A166" s="26">
        <v>26846</v>
      </c>
      <c r="B166" s="27">
        <v>7.3170000000000002</v>
      </c>
      <c r="C166" s="27" t="s">
        <v>122</v>
      </c>
      <c r="D166" s="27" t="s">
        <v>122</v>
      </c>
      <c r="E166" s="27" t="s">
        <v>122</v>
      </c>
      <c r="F166" s="27" t="s">
        <v>122</v>
      </c>
      <c r="G166" s="27" t="s">
        <v>122</v>
      </c>
      <c r="H166" s="27">
        <v>7.5</v>
      </c>
      <c r="I166" s="27" t="s">
        <v>122</v>
      </c>
      <c r="J166" s="27" t="s">
        <v>122</v>
      </c>
      <c r="K166" s="27" t="s">
        <v>122</v>
      </c>
      <c r="L166" s="27" t="s">
        <v>122</v>
      </c>
      <c r="M166" s="27" t="s">
        <v>122</v>
      </c>
    </row>
    <row r="167" spans="1:13" ht="13.8" thickBot="1">
      <c r="A167" s="26">
        <v>26877</v>
      </c>
      <c r="B167" s="27">
        <v>7.6109999999999998</v>
      </c>
      <c r="C167" s="27" t="s">
        <v>122</v>
      </c>
      <c r="D167" s="27" t="s">
        <v>122</v>
      </c>
      <c r="E167" s="27" t="s">
        <v>122</v>
      </c>
      <c r="F167" s="27" t="s">
        <v>122</v>
      </c>
      <c r="G167" s="27" t="s">
        <v>122</v>
      </c>
      <c r="H167" s="27">
        <v>8.5</v>
      </c>
      <c r="I167" s="27" t="s">
        <v>122</v>
      </c>
      <c r="J167" s="27" t="s">
        <v>122</v>
      </c>
      <c r="K167" s="27" t="s">
        <v>122</v>
      </c>
      <c r="L167" s="27" t="s">
        <v>122</v>
      </c>
      <c r="M167" s="27" t="s">
        <v>122</v>
      </c>
    </row>
    <row r="168" spans="1:13" ht="13.8" thickBot="1">
      <c r="A168" s="26">
        <v>26908</v>
      </c>
      <c r="B168" s="27">
        <v>8.7170000000000005</v>
      </c>
      <c r="C168" s="27" t="s">
        <v>122</v>
      </c>
      <c r="D168" s="27" t="s">
        <v>122</v>
      </c>
      <c r="E168" s="27" t="s">
        <v>122</v>
      </c>
      <c r="F168" s="27" t="s">
        <v>122</v>
      </c>
      <c r="G168" s="27" t="s">
        <v>122</v>
      </c>
      <c r="H168" s="27">
        <v>9</v>
      </c>
      <c r="I168" s="27" t="s">
        <v>122</v>
      </c>
      <c r="J168" s="27" t="s">
        <v>122</v>
      </c>
      <c r="K168" s="27" t="s">
        <v>122</v>
      </c>
      <c r="L168" s="27" t="s">
        <v>122</v>
      </c>
      <c r="M168" s="27" t="s">
        <v>122</v>
      </c>
    </row>
    <row r="169" spans="1:13" ht="13.8" thickBot="1">
      <c r="A169" s="26">
        <v>26938</v>
      </c>
      <c r="B169" s="27">
        <v>8.8170000000000002</v>
      </c>
      <c r="C169" s="27" t="s">
        <v>122</v>
      </c>
      <c r="D169" s="27" t="s">
        <v>122</v>
      </c>
      <c r="E169" s="27" t="s">
        <v>122</v>
      </c>
      <c r="F169" s="27" t="s">
        <v>122</v>
      </c>
      <c r="G169" s="27" t="s">
        <v>122</v>
      </c>
      <c r="H169" s="27">
        <v>9</v>
      </c>
      <c r="I169" s="27" t="s">
        <v>122</v>
      </c>
      <c r="J169" s="27" t="s">
        <v>122</v>
      </c>
      <c r="K169" s="27" t="s">
        <v>122</v>
      </c>
      <c r="L169" s="27" t="s">
        <v>122</v>
      </c>
      <c r="M169" s="27" t="s">
        <v>122</v>
      </c>
    </row>
    <row r="170" spans="1:13" ht="13.8" thickBot="1">
      <c r="A170" s="26">
        <v>26969</v>
      </c>
      <c r="B170" s="27">
        <v>9.0410000000000004</v>
      </c>
      <c r="C170" s="27" t="s">
        <v>122</v>
      </c>
      <c r="D170" s="27" t="s">
        <v>122</v>
      </c>
      <c r="E170" s="27" t="s">
        <v>122</v>
      </c>
      <c r="F170" s="27" t="s">
        <v>122</v>
      </c>
      <c r="G170" s="27" t="s">
        <v>122</v>
      </c>
      <c r="H170" s="27">
        <v>9.25</v>
      </c>
      <c r="I170" s="27" t="s">
        <v>122</v>
      </c>
      <c r="J170" s="27" t="s">
        <v>122</v>
      </c>
      <c r="K170" s="27" t="s">
        <v>122</v>
      </c>
      <c r="L170" s="27" t="s">
        <v>122</v>
      </c>
      <c r="M170" s="27" t="s">
        <v>122</v>
      </c>
    </row>
    <row r="171" spans="1:13" ht="13.8" thickBot="1">
      <c r="A171" s="26">
        <v>26999</v>
      </c>
      <c r="B171" s="27">
        <v>10.471</v>
      </c>
      <c r="C171" s="27" t="s">
        <v>122</v>
      </c>
      <c r="D171" s="27" t="s">
        <v>122</v>
      </c>
      <c r="E171" s="27" t="s">
        <v>122</v>
      </c>
      <c r="F171" s="27" t="s">
        <v>122</v>
      </c>
      <c r="G171" s="27" t="s">
        <v>122</v>
      </c>
      <c r="H171" s="27">
        <v>11.5</v>
      </c>
      <c r="I171" s="27" t="s">
        <v>122</v>
      </c>
      <c r="J171" s="27" t="s">
        <v>122</v>
      </c>
      <c r="K171" s="27" t="s">
        <v>122</v>
      </c>
      <c r="L171" s="27" t="s">
        <v>122</v>
      </c>
      <c r="M171" s="27" t="s">
        <v>122</v>
      </c>
    </row>
    <row r="172" spans="1:13" ht="13.8" thickBot="1">
      <c r="A172" s="26">
        <v>27030</v>
      </c>
      <c r="B172" s="27">
        <v>11.651999999999999</v>
      </c>
      <c r="C172" s="27" t="s">
        <v>122</v>
      </c>
      <c r="D172" s="27" t="s">
        <v>122</v>
      </c>
      <c r="E172" s="27" t="s">
        <v>122</v>
      </c>
      <c r="F172" s="27" t="s">
        <v>122</v>
      </c>
      <c r="G172" s="27" t="s">
        <v>122</v>
      </c>
      <c r="H172" s="27">
        <v>12</v>
      </c>
      <c r="I172" s="27" t="s">
        <v>122</v>
      </c>
      <c r="J172" s="27" t="s">
        <v>122</v>
      </c>
      <c r="K172" s="27" t="s">
        <v>122</v>
      </c>
      <c r="L172" s="27" t="s">
        <v>122</v>
      </c>
      <c r="M172" s="27" t="s">
        <v>122</v>
      </c>
    </row>
    <row r="173" spans="1:13" ht="13.8" thickBot="1">
      <c r="A173" s="26">
        <v>27061</v>
      </c>
      <c r="B173" s="27">
        <v>12.098000000000001</v>
      </c>
      <c r="C173" s="27" t="s">
        <v>122</v>
      </c>
      <c r="D173" s="27" t="s">
        <v>122</v>
      </c>
      <c r="E173" s="27" t="s">
        <v>122</v>
      </c>
      <c r="F173" s="27" t="s">
        <v>122</v>
      </c>
      <c r="G173" s="27" t="s">
        <v>122</v>
      </c>
      <c r="H173" s="27">
        <v>12</v>
      </c>
      <c r="I173" s="27" t="s">
        <v>122</v>
      </c>
      <c r="J173" s="27" t="s">
        <v>122</v>
      </c>
      <c r="K173" s="27" t="s">
        <v>122</v>
      </c>
      <c r="L173" s="27" t="s">
        <v>122</v>
      </c>
      <c r="M173" s="27" t="s">
        <v>122</v>
      </c>
    </row>
    <row r="174" spans="1:13" ht="13.8" thickBot="1">
      <c r="A174" s="26">
        <v>27089</v>
      </c>
      <c r="B174" s="27">
        <v>12.48</v>
      </c>
      <c r="C174" s="27" t="s">
        <v>122</v>
      </c>
      <c r="D174" s="27" t="s">
        <v>122</v>
      </c>
      <c r="E174" s="27" t="s">
        <v>122</v>
      </c>
      <c r="F174" s="27" t="s">
        <v>122</v>
      </c>
      <c r="G174" s="27" t="s">
        <v>122</v>
      </c>
      <c r="H174" s="27">
        <v>12.5</v>
      </c>
      <c r="I174" s="27" t="s">
        <v>122</v>
      </c>
      <c r="J174" s="27" t="s">
        <v>122</v>
      </c>
      <c r="K174" s="27" t="s">
        <v>122</v>
      </c>
      <c r="L174" s="27" t="s">
        <v>122</v>
      </c>
      <c r="M174" s="27" t="s">
        <v>122</v>
      </c>
    </row>
    <row r="175" spans="1:13" ht="13.8" thickBot="1">
      <c r="A175" s="26">
        <v>27120</v>
      </c>
      <c r="B175" s="27">
        <v>12.04</v>
      </c>
      <c r="C175" s="27" t="s">
        <v>122</v>
      </c>
      <c r="D175" s="27" t="s">
        <v>122</v>
      </c>
      <c r="E175" s="27" t="s">
        <v>122</v>
      </c>
      <c r="F175" s="27" t="s">
        <v>122</v>
      </c>
      <c r="G175" s="27" t="s">
        <v>122</v>
      </c>
      <c r="H175" s="27">
        <v>12</v>
      </c>
      <c r="I175" s="27" t="s">
        <v>122</v>
      </c>
      <c r="J175" s="27" t="s">
        <v>122</v>
      </c>
      <c r="K175" s="27" t="s">
        <v>122</v>
      </c>
      <c r="L175" s="27" t="s">
        <v>122</v>
      </c>
      <c r="M175" s="27" t="s">
        <v>122</v>
      </c>
    </row>
    <row r="176" spans="1:13" ht="13.8" thickBot="1">
      <c r="A176" s="26">
        <v>27150</v>
      </c>
      <c r="B176" s="27">
        <v>12</v>
      </c>
      <c r="C176" s="27" t="s">
        <v>122</v>
      </c>
      <c r="D176" s="27" t="s">
        <v>122</v>
      </c>
      <c r="E176" s="27" t="s">
        <v>122</v>
      </c>
      <c r="F176" s="27" t="s">
        <v>122</v>
      </c>
      <c r="G176" s="27" t="s">
        <v>122</v>
      </c>
      <c r="H176" s="27">
        <v>12</v>
      </c>
      <c r="I176" s="27" t="s">
        <v>122</v>
      </c>
      <c r="J176" s="27" t="s">
        <v>122</v>
      </c>
      <c r="K176" s="27" t="s">
        <v>122</v>
      </c>
      <c r="L176" s="27" t="s">
        <v>122</v>
      </c>
      <c r="M176" s="27" t="s">
        <v>122</v>
      </c>
    </row>
    <row r="177" spans="1:13" ht="13.8" thickBot="1">
      <c r="A177" s="26">
        <v>27181</v>
      </c>
      <c r="B177" s="27">
        <v>12.48</v>
      </c>
      <c r="C177" s="27" t="s">
        <v>122</v>
      </c>
      <c r="D177" s="27" t="s">
        <v>122</v>
      </c>
      <c r="E177" s="27" t="s">
        <v>122</v>
      </c>
      <c r="F177" s="27" t="s">
        <v>122</v>
      </c>
      <c r="G177" s="27" t="s">
        <v>122</v>
      </c>
      <c r="H177" s="27">
        <v>12.5</v>
      </c>
      <c r="I177" s="27" t="s">
        <v>122</v>
      </c>
      <c r="J177" s="27" t="s">
        <v>122</v>
      </c>
      <c r="K177" s="27" t="s">
        <v>122</v>
      </c>
      <c r="L177" s="27" t="s">
        <v>122</v>
      </c>
      <c r="M177" s="27" t="s">
        <v>122</v>
      </c>
    </row>
    <row r="178" spans="1:13" ht="13.8" thickBot="1">
      <c r="A178" s="26">
        <v>27211</v>
      </c>
      <c r="B178" s="27">
        <v>12.63</v>
      </c>
      <c r="C178" s="27" t="s">
        <v>122</v>
      </c>
      <c r="D178" s="27" t="s">
        <v>122</v>
      </c>
      <c r="E178" s="27" t="s">
        <v>122</v>
      </c>
      <c r="F178" s="27" t="s">
        <v>122</v>
      </c>
      <c r="G178" s="27" t="s">
        <v>122</v>
      </c>
      <c r="H178" s="27">
        <v>13</v>
      </c>
      <c r="I178" s="27" t="s">
        <v>122</v>
      </c>
      <c r="J178" s="27" t="s">
        <v>122</v>
      </c>
      <c r="K178" s="27" t="s">
        <v>122</v>
      </c>
      <c r="L178" s="27" t="s">
        <v>122</v>
      </c>
      <c r="M178" s="27" t="s">
        <v>122</v>
      </c>
    </row>
    <row r="179" spans="1:13" ht="13.8" thickBot="1">
      <c r="A179" s="26">
        <v>27242</v>
      </c>
      <c r="B179" s="27">
        <v>13.481</v>
      </c>
      <c r="C179" s="27" t="s">
        <v>122</v>
      </c>
      <c r="D179" s="27" t="s">
        <v>122</v>
      </c>
      <c r="E179" s="27" t="s">
        <v>122</v>
      </c>
      <c r="F179" s="27" t="s">
        <v>122</v>
      </c>
      <c r="G179" s="27" t="s">
        <v>122</v>
      </c>
      <c r="H179" s="27">
        <v>13.5</v>
      </c>
      <c r="I179" s="27" t="s">
        <v>122</v>
      </c>
      <c r="J179" s="27" t="s">
        <v>122</v>
      </c>
      <c r="K179" s="27" t="s">
        <v>122</v>
      </c>
      <c r="L179" s="27" t="s">
        <v>122</v>
      </c>
      <c r="M179" s="27" t="s">
        <v>122</v>
      </c>
    </row>
    <row r="180" spans="1:13" ht="13.8" thickBot="1">
      <c r="A180" s="26">
        <v>27273</v>
      </c>
      <c r="B180" s="27">
        <v>13</v>
      </c>
      <c r="C180" s="27" t="s">
        <v>122</v>
      </c>
      <c r="D180" s="27" t="s">
        <v>122</v>
      </c>
      <c r="E180" s="27" t="s">
        <v>122</v>
      </c>
      <c r="F180" s="27" t="s">
        <v>122</v>
      </c>
      <c r="G180" s="27" t="s">
        <v>122</v>
      </c>
      <c r="H180" s="27">
        <v>13</v>
      </c>
      <c r="I180" s="27" t="s">
        <v>122</v>
      </c>
      <c r="J180" s="27" t="s">
        <v>122</v>
      </c>
      <c r="K180" s="27" t="s">
        <v>122</v>
      </c>
      <c r="L180" s="27" t="s">
        <v>122</v>
      </c>
      <c r="M180" s="27" t="s">
        <v>122</v>
      </c>
    </row>
    <row r="181" spans="1:13" ht="13.8" thickBot="1">
      <c r="A181" s="26">
        <v>27303</v>
      </c>
      <c r="B181" s="27">
        <v>12.5</v>
      </c>
      <c r="C181" s="27" t="s">
        <v>122</v>
      </c>
      <c r="D181" s="27" t="s">
        <v>122</v>
      </c>
      <c r="E181" s="27" t="s">
        <v>122</v>
      </c>
      <c r="F181" s="27" t="s">
        <v>122</v>
      </c>
      <c r="G181" s="27" t="s">
        <v>122</v>
      </c>
      <c r="H181" s="27">
        <v>12.5</v>
      </c>
      <c r="I181" s="27" t="s">
        <v>122</v>
      </c>
      <c r="J181" s="27" t="s">
        <v>122</v>
      </c>
      <c r="K181" s="27" t="s">
        <v>122</v>
      </c>
      <c r="L181" s="27" t="s">
        <v>122</v>
      </c>
      <c r="M181" s="27" t="s">
        <v>122</v>
      </c>
    </row>
    <row r="182" spans="1:13" ht="13.8" thickBot="1">
      <c r="A182" s="26">
        <v>27334</v>
      </c>
      <c r="B182" s="27">
        <v>12.646000000000001</v>
      </c>
      <c r="C182" s="27" t="s">
        <v>122</v>
      </c>
      <c r="D182" s="27" t="s">
        <v>122</v>
      </c>
      <c r="E182" s="27" t="s">
        <v>122</v>
      </c>
      <c r="F182" s="27" t="s">
        <v>122</v>
      </c>
      <c r="G182" s="27" t="s">
        <v>122</v>
      </c>
      <c r="H182" s="27">
        <v>13</v>
      </c>
      <c r="I182" s="27" t="s">
        <v>122</v>
      </c>
      <c r="J182" s="27" t="s">
        <v>122</v>
      </c>
      <c r="K182" s="27" t="s">
        <v>122</v>
      </c>
      <c r="L182" s="27" t="s">
        <v>122</v>
      </c>
      <c r="M182" s="27" t="s">
        <v>122</v>
      </c>
    </row>
    <row r="183" spans="1:13" ht="13.8" thickBot="1">
      <c r="A183" s="26">
        <v>27364</v>
      </c>
      <c r="B183" s="27">
        <v>13.462</v>
      </c>
      <c r="C183" s="27" t="s">
        <v>122</v>
      </c>
      <c r="D183" s="27" t="s">
        <v>122</v>
      </c>
      <c r="E183" s="27" t="s">
        <v>122</v>
      </c>
      <c r="F183" s="27" t="s">
        <v>122</v>
      </c>
      <c r="G183" s="27" t="s">
        <v>122</v>
      </c>
      <c r="H183" s="27">
        <v>13</v>
      </c>
      <c r="I183" s="27" t="s">
        <v>122</v>
      </c>
      <c r="J183" s="27" t="s">
        <v>122</v>
      </c>
      <c r="K183" s="27" t="s">
        <v>122</v>
      </c>
      <c r="L183" s="27" t="s">
        <v>122</v>
      </c>
      <c r="M183" s="27" t="s">
        <v>122</v>
      </c>
    </row>
    <row r="184" spans="1:13" ht="13.8" thickBot="1">
      <c r="A184" s="26">
        <v>27395</v>
      </c>
      <c r="B184" s="27">
        <v>12.673999999999999</v>
      </c>
      <c r="C184" s="27" t="s">
        <v>122</v>
      </c>
      <c r="D184" s="27" t="s">
        <v>122</v>
      </c>
      <c r="E184" s="27" t="s">
        <v>122</v>
      </c>
      <c r="F184" s="27" t="s">
        <v>122</v>
      </c>
      <c r="G184" s="27" t="s">
        <v>122</v>
      </c>
      <c r="H184" s="27">
        <v>13</v>
      </c>
      <c r="I184" s="27" t="s">
        <v>122</v>
      </c>
      <c r="J184" s="27" t="s">
        <v>122</v>
      </c>
      <c r="K184" s="27" t="s">
        <v>122</v>
      </c>
      <c r="L184" s="27" t="s">
        <v>122</v>
      </c>
      <c r="M184" s="27" t="s">
        <v>122</v>
      </c>
    </row>
    <row r="185" spans="1:13" ht="13.8" thickBot="1">
      <c r="A185" s="26">
        <v>27426</v>
      </c>
      <c r="B185" s="27">
        <v>13</v>
      </c>
      <c r="C185" s="27" t="s">
        <v>122</v>
      </c>
      <c r="D185" s="27" t="s">
        <v>122</v>
      </c>
      <c r="E185" s="27" t="s">
        <v>122</v>
      </c>
      <c r="F185" s="27" t="s">
        <v>122</v>
      </c>
      <c r="G185" s="27" t="s">
        <v>122</v>
      </c>
      <c r="H185" s="27">
        <v>13</v>
      </c>
      <c r="I185" s="27" t="s">
        <v>122</v>
      </c>
      <c r="J185" s="27" t="s">
        <v>122</v>
      </c>
      <c r="K185" s="27" t="s">
        <v>122</v>
      </c>
      <c r="L185" s="27" t="s">
        <v>122</v>
      </c>
      <c r="M185" s="27" t="s">
        <v>122</v>
      </c>
    </row>
    <row r="186" spans="1:13" ht="13.8" thickBot="1">
      <c r="A186" s="26">
        <v>27454</v>
      </c>
      <c r="B186" s="27">
        <v>12.92</v>
      </c>
      <c r="C186" s="27" t="s">
        <v>122</v>
      </c>
      <c r="D186" s="27" t="s">
        <v>122</v>
      </c>
      <c r="E186" s="27" t="s">
        <v>122</v>
      </c>
      <c r="F186" s="27" t="s">
        <v>122</v>
      </c>
      <c r="G186" s="27" t="s">
        <v>122</v>
      </c>
      <c r="H186" s="27">
        <v>12.5</v>
      </c>
      <c r="I186" s="27" t="s">
        <v>122</v>
      </c>
      <c r="J186" s="27" t="s">
        <v>122</v>
      </c>
      <c r="K186" s="27" t="s">
        <v>122</v>
      </c>
      <c r="L186" s="27" t="s">
        <v>122</v>
      </c>
      <c r="M186" s="27" t="s">
        <v>122</v>
      </c>
    </row>
    <row r="187" spans="1:13" ht="13.8" thickBot="1">
      <c r="A187" s="26">
        <v>27485</v>
      </c>
      <c r="B187" s="27">
        <v>12.02</v>
      </c>
      <c r="C187" s="27" t="s">
        <v>122</v>
      </c>
      <c r="D187" s="27" t="s">
        <v>122</v>
      </c>
      <c r="E187" s="27" t="s">
        <v>122</v>
      </c>
      <c r="F187" s="27" t="s">
        <v>122</v>
      </c>
      <c r="G187" s="27" t="s">
        <v>122</v>
      </c>
      <c r="H187" s="27">
        <v>11.5</v>
      </c>
      <c r="I187" s="27" t="s">
        <v>122</v>
      </c>
      <c r="J187" s="27" t="s">
        <v>122</v>
      </c>
      <c r="K187" s="27" t="s">
        <v>122</v>
      </c>
      <c r="L187" s="27" t="s">
        <v>122</v>
      </c>
      <c r="M187" s="27" t="s">
        <v>122</v>
      </c>
    </row>
    <row r="188" spans="1:13" ht="13.8" thickBot="1">
      <c r="A188" s="26">
        <v>27515</v>
      </c>
      <c r="B188" s="27">
        <v>11.06</v>
      </c>
      <c r="C188" s="27" t="s">
        <v>122</v>
      </c>
      <c r="D188" s="27" t="s">
        <v>122</v>
      </c>
      <c r="E188" s="27" t="s">
        <v>122</v>
      </c>
      <c r="F188" s="27" t="s">
        <v>122</v>
      </c>
      <c r="G188" s="27" t="s">
        <v>122</v>
      </c>
      <c r="H188" s="27">
        <v>11</v>
      </c>
      <c r="I188" s="27" t="s">
        <v>122</v>
      </c>
      <c r="J188" s="27" t="s">
        <v>122</v>
      </c>
      <c r="K188" s="27" t="s">
        <v>122</v>
      </c>
      <c r="L188" s="27" t="s">
        <v>122</v>
      </c>
      <c r="M188" s="27" t="s">
        <v>122</v>
      </c>
    </row>
    <row r="189" spans="1:13" ht="13.8" thickBot="1">
      <c r="A189" s="26">
        <v>27546</v>
      </c>
      <c r="B189" s="27">
        <v>10.72</v>
      </c>
      <c r="C189" s="27" t="s">
        <v>122</v>
      </c>
      <c r="D189" s="27" t="s">
        <v>122</v>
      </c>
      <c r="E189" s="27" t="s">
        <v>122</v>
      </c>
      <c r="F189" s="27" t="s">
        <v>122</v>
      </c>
      <c r="G189" s="27" t="s">
        <v>122</v>
      </c>
      <c r="H189" s="27">
        <v>11</v>
      </c>
      <c r="I189" s="27" t="s">
        <v>122</v>
      </c>
      <c r="J189" s="27" t="s">
        <v>122</v>
      </c>
      <c r="K189" s="27" t="s">
        <v>122</v>
      </c>
      <c r="L189" s="27" t="s">
        <v>122</v>
      </c>
      <c r="M189" s="27" t="s">
        <v>122</v>
      </c>
    </row>
    <row r="190" spans="1:13" ht="13.8" thickBot="1">
      <c r="A190" s="26">
        <v>27576</v>
      </c>
      <c r="B190" s="27">
        <v>11</v>
      </c>
      <c r="C190" s="27" t="s">
        <v>122</v>
      </c>
      <c r="D190" s="27" t="s">
        <v>122</v>
      </c>
      <c r="E190" s="27" t="s">
        <v>122</v>
      </c>
      <c r="F190" s="27" t="s">
        <v>122</v>
      </c>
      <c r="G190" s="27" t="s">
        <v>122</v>
      </c>
      <c r="H190" s="27">
        <v>11</v>
      </c>
      <c r="I190" s="27" t="s">
        <v>122</v>
      </c>
      <c r="J190" s="27" t="s">
        <v>122</v>
      </c>
      <c r="K190" s="27" t="s">
        <v>122</v>
      </c>
      <c r="L190" s="27" t="s">
        <v>122</v>
      </c>
      <c r="M190" s="27" t="s">
        <v>122</v>
      </c>
    </row>
    <row r="191" spans="1:13" ht="13.8" thickBot="1">
      <c r="A191" s="26">
        <v>27607</v>
      </c>
      <c r="B191" s="27">
        <v>10.692</v>
      </c>
      <c r="C191" s="27" t="s">
        <v>122</v>
      </c>
      <c r="D191" s="27" t="s">
        <v>122</v>
      </c>
      <c r="E191" s="27" t="s">
        <v>122</v>
      </c>
      <c r="F191" s="27" t="s">
        <v>122</v>
      </c>
      <c r="G191" s="27" t="s">
        <v>122</v>
      </c>
      <c r="H191" s="27">
        <v>10.5</v>
      </c>
      <c r="I191" s="27" t="s">
        <v>122</v>
      </c>
      <c r="J191" s="27" t="s">
        <v>122</v>
      </c>
      <c r="K191" s="27" t="s">
        <v>122</v>
      </c>
      <c r="L191" s="27" t="s">
        <v>122</v>
      </c>
      <c r="M191" s="27" t="s">
        <v>122</v>
      </c>
    </row>
    <row r="192" spans="1:13" ht="13.8" thickBot="1">
      <c r="A192" s="26">
        <v>27638</v>
      </c>
      <c r="B192" s="27">
        <v>9.6669999999999998</v>
      </c>
      <c r="C192" s="27" t="s">
        <v>122</v>
      </c>
      <c r="D192" s="27" t="s">
        <v>122</v>
      </c>
      <c r="E192" s="27" t="s">
        <v>122</v>
      </c>
      <c r="F192" s="27" t="s">
        <v>122</v>
      </c>
      <c r="G192" s="27" t="s">
        <v>122</v>
      </c>
      <c r="H192" s="27">
        <v>9.5</v>
      </c>
      <c r="I192" s="27" t="s">
        <v>122</v>
      </c>
      <c r="J192" s="27" t="s">
        <v>122</v>
      </c>
      <c r="K192" s="27" t="s">
        <v>122</v>
      </c>
      <c r="L192" s="27" t="s">
        <v>122</v>
      </c>
      <c r="M192" s="27" t="s">
        <v>122</v>
      </c>
    </row>
    <row r="193" spans="1:13" ht="13.8" thickBot="1">
      <c r="A193" s="26">
        <v>27668</v>
      </c>
      <c r="B193" s="27">
        <v>8.7309999999999999</v>
      </c>
      <c r="C193" s="27" t="s">
        <v>122</v>
      </c>
      <c r="D193" s="27" t="s">
        <v>122</v>
      </c>
      <c r="E193" s="27" t="s">
        <v>122</v>
      </c>
      <c r="F193" s="27" t="s">
        <v>122</v>
      </c>
      <c r="G193" s="27" t="s">
        <v>122</v>
      </c>
      <c r="H193" s="27">
        <v>8</v>
      </c>
      <c r="I193" s="27" t="s">
        <v>122</v>
      </c>
      <c r="J193" s="27" t="s">
        <v>122</v>
      </c>
      <c r="K193" s="27" t="s">
        <v>122</v>
      </c>
      <c r="L193" s="27" t="s">
        <v>122</v>
      </c>
      <c r="M193" s="27" t="s">
        <v>122</v>
      </c>
    </row>
    <row r="194" spans="1:13" ht="13.8" thickBot="1">
      <c r="A194" s="26">
        <v>27699</v>
      </c>
      <c r="B194" s="27">
        <v>7.609</v>
      </c>
      <c r="C194" s="27" t="s">
        <v>122</v>
      </c>
      <c r="D194" s="27" t="s">
        <v>122</v>
      </c>
      <c r="E194" s="27" t="s">
        <v>122</v>
      </c>
      <c r="F194" s="27" t="s">
        <v>122</v>
      </c>
      <c r="G194" s="27" t="s">
        <v>122</v>
      </c>
      <c r="H194" s="27">
        <v>7.5</v>
      </c>
      <c r="I194" s="27" t="s">
        <v>122</v>
      </c>
      <c r="J194" s="27" t="s">
        <v>122</v>
      </c>
      <c r="K194" s="27" t="s">
        <v>122</v>
      </c>
      <c r="L194" s="27" t="s">
        <v>122</v>
      </c>
      <c r="M194" s="27" t="s">
        <v>122</v>
      </c>
    </row>
    <row r="195" spans="1:13" ht="13.8" thickBot="1">
      <c r="A195" s="26">
        <v>27729</v>
      </c>
      <c r="B195" s="27">
        <v>7.9630000000000001</v>
      </c>
      <c r="C195" s="27" t="s">
        <v>122</v>
      </c>
      <c r="D195" s="27" t="s">
        <v>122</v>
      </c>
      <c r="E195" s="27" t="s">
        <v>122</v>
      </c>
      <c r="F195" s="27" t="s">
        <v>122</v>
      </c>
      <c r="G195" s="27" t="s">
        <v>122</v>
      </c>
      <c r="H195" s="27">
        <v>7.5</v>
      </c>
      <c r="I195" s="27" t="s">
        <v>122</v>
      </c>
      <c r="J195" s="27" t="s">
        <v>122</v>
      </c>
      <c r="K195" s="27" t="s">
        <v>122</v>
      </c>
      <c r="L195" s="27" t="s">
        <v>122</v>
      </c>
      <c r="M195" s="27" t="s">
        <v>122</v>
      </c>
    </row>
    <row r="196" spans="1:13" ht="13.8" thickBot="1">
      <c r="A196" s="26">
        <v>27760</v>
      </c>
      <c r="B196" s="27">
        <v>7.2830000000000004</v>
      </c>
      <c r="C196" s="27" t="s">
        <v>122</v>
      </c>
      <c r="D196" s="27" t="s">
        <v>122</v>
      </c>
      <c r="E196" s="27" t="s">
        <v>122</v>
      </c>
      <c r="F196" s="27" t="s">
        <v>122</v>
      </c>
      <c r="G196" s="27" t="s">
        <v>122</v>
      </c>
      <c r="H196" s="27">
        <v>7</v>
      </c>
      <c r="I196" s="27" t="s">
        <v>122</v>
      </c>
      <c r="J196" s="27" t="s">
        <v>122</v>
      </c>
      <c r="K196" s="27" t="s">
        <v>122</v>
      </c>
      <c r="L196" s="27" t="s">
        <v>122</v>
      </c>
      <c r="M196" s="27" t="s">
        <v>122</v>
      </c>
    </row>
    <row r="197" spans="1:13" ht="13.8" thickBot="1">
      <c r="A197" s="26">
        <v>27791</v>
      </c>
      <c r="B197" s="27">
        <v>7</v>
      </c>
      <c r="C197" s="27" t="s">
        <v>122</v>
      </c>
      <c r="D197" s="27" t="s">
        <v>122</v>
      </c>
      <c r="E197" s="27" t="s">
        <v>122</v>
      </c>
      <c r="F197" s="27" t="s">
        <v>122</v>
      </c>
      <c r="G197" s="27" t="s">
        <v>122</v>
      </c>
      <c r="H197" s="27">
        <v>7</v>
      </c>
      <c r="I197" s="27" t="s">
        <v>122</v>
      </c>
      <c r="J197" s="27" t="s">
        <v>122</v>
      </c>
      <c r="K197" s="27" t="s">
        <v>122</v>
      </c>
      <c r="L197" s="27" t="s">
        <v>122</v>
      </c>
      <c r="M197" s="27" t="s">
        <v>122</v>
      </c>
    </row>
    <row r="198" spans="1:13" ht="13.8" thickBot="1">
      <c r="A198" s="26">
        <v>27820</v>
      </c>
      <c r="B198" s="27">
        <v>7</v>
      </c>
      <c r="C198" s="27" t="s">
        <v>122</v>
      </c>
      <c r="D198" s="27" t="s">
        <v>122</v>
      </c>
      <c r="E198" s="27" t="s">
        <v>122</v>
      </c>
      <c r="F198" s="27" t="s">
        <v>122</v>
      </c>
      <c r="G198" s="27" t="s">
        <v>122</v>
      </c>
      <c r="H198" s="27">
        <v>7</v>
      </c>
      <c r="I198" s="27" t="s">
        <v>122</v>
      </c>
      <c r="J198" s="27" t="s">
        <v>122</v>
      </c>
      <c r="K198" s="27" t="s">
        <v>122</v>
      </c>
      <c r="L198" s="27" t="s">
        <v>122</v>
      </c>
      <c r="M198" s="27" t="s">
        <v>122</v>
      </c>
    </row>
    <row r="199" spans="1:13" ht="13.8" thickBot="1">
      <c r="A199" s="26">
        <v>27851</v>
      </c>
      <c r="B199" s="27">
        <v>6.75</v>
      </c>
      <c r="C199" s="27" t="s">
        <v>122</v>
      </c>
      <c r="D199" s="27" t="s">
        <v>122</v>
      </c>
      <c r="E199" s="27" t="s">
        <v>122</v>
      </c>
      <c r="F199" s="27" t="s">
        <v>122</v>
      </c>
      <c r="G199" s="27" t="s">
        <v>122</v>
      </c>
      <c r="H199" s="27">
        <v>6.75</v>
      </c>
      <c r="I199" s="27" t="s">
        <v>122</v>
      </c>
      <c r="J199" s="27" t="s">
        <v>122</v>
      </c>
      <c r="K199" s="27" t="s">
        <v>122</v>
      </c>
      <c r="L199" s="27" t="s">
        <v>122</v>
      </c>
      <c r="M199" s="27" t="s">
        <v>122</v>
      </c>
    </row>
    <row r="200" spans="1:13" ht="13.8" thickBot="1">
      <c r="A200" s="26">
        <v>27881</v>
      </c>
      <c r="B200" s="27">
        <v>6.75</v>
      </c>
      <c r="C200" s="27" t="s">
        <v>122</v>
      </c>
      <c r="D200" s="27" t="s">
        <v>122</v>
      </c>
      <c r="E200" s="27" t="s">
        <v>122</v>
      </c>
      <c r="F200" s="27" t="s">
        <v>122</v>
      </c>
      <c r="G200" s="27" t="s">
        <v>122</v>
      </c>
      <c r="H200" s="27">
        <v>6.75</v>
      </c>
      <c r="I200" s="27" t="s">
        <v>122</v>
      </c>
      <c r="J200" s="27" t="s">
        <v>122</v>
      </c>
      <c r="K200" s="27" t="s">
        <v>122</v>
      </c>
      <c r="L200" s="27" t="s">
        <v>122</v>
      </c>
      <c r="M200" s="27" t="s">
        <v>122</v>
      </c>
    </row>
    <row r="201" spans="1:13" ht="13.8" thickBot="1">
      <c r="A201" s="26">
        <v>27912</v>
      </c>
      <c r="B201" s="27">
        <v>6.9039999999999999</v>
      </c>
      <c r="C201" s="27" t="s">
        <v>122</v>
      </c>
      <c r="D201" s="27" t="s">
        <v>122</v>
      </c>
      <c r="E201" s="27" t="s">
        <v>122</v>
      </c>
      <c r="F201" s="27" t="s">
        <v>122</v>
      </c>
      <c r="G201" s="27" t="s">
        <v>122</v>
      </c>
      <c r="H201" s="27">
        <v>7</v>
      </c>
      <c r="I201" s="27" t="s">
        <v>122</v>
      </c>
      <c r="J201" s="27" t="s">
        <v>122</v>
      </c>
      <c r="K201" s="27" t="s">
        <v>122</v>
      </c>
      <c r="L201" s="27" t="s">
        <v>122</v>
      </c>
      <c r="M201" s="27" t="s">
        <v>122</v>
      </c>
    </row>
    <row r="202" spans="1:13" ht="13.8" thickBot="1">
      <c r="A202" s="26">
        <v>27942</v>
      </c>
      <c r="B202" s="27">
        <v>7.0830000000000002</v>
      </c>
      <c r="C202" s="27" t="s">
        <v>122</v>
      </c>
      <c r="D202" s="27" t="s">
        <v>122</v>
      </c>
      <c r="E202" s="27" t="s">
        <v>122</v>
      </c>
      <c r="F202" s="27" t="s">
        <v>122</v>
      </c>
      <c r="G202" s="27" t="s">
        <v>122</v>
      </c>
      <c r="H202" s="27">
        <v>7.25</v>
      </c>
      <c r="I202" s="27" t="s">
        <v>122</v>
      </c>
      <c r="J202" s="27" t="s">
        <v>122</v>
      </c>
      <c r="K202" s="27" t="s">
        <v>122</v>
      </c>
      <c r="L202" s="27" t="s">
        <v>122</v>
      </c>
      <c r="M202" s="27" t="s">
        <v>122</v>
      </c>
    </row>
    <row r="203" spans="1:13" ht="13.8" thickBot="1">
      <c r="A203" s="26">
        <v>27973</v>
      </c>
      <c r="B203" s="27">
        <v>7.25</v>
      </c>
      <c r="C203" s="27" t="s">
        <v>122</v>
      </c>
      <c r="D203" s="27" t="s">
        <v>122</v>
      </c>
      <c r="E203" s="27" t="s">
        <v>122</v>
      </c>
      <c r="F203" s="27" t="s">
        <v>122</v>
      </c>
      <c r="G203" s="27" t="s">
        <v>122</v>
      </c>
      <c r="H203" s="27">
        <v>7.25</v>
      </c>
      <c r="I203" s="27" t="s">
        <v>122</v>
      </c>
      <c r="J203" s="27" t="s">
        <v>122</v>
      </c>
      <c r="K203" s="27" t="s">
        <v>122</v>
      </c>
      <c r="L203" s="27" t="s">
        <v>122</v>
      </c>
      <c r="M203" s="27" t="s">
        <v>122</v>
      </c>
    </row>
    <row r="204" spans="1:13" ht="13.8" thickBot="1">
      <c r="A204" s="26">
        <v>28004</v>
      </c>
      <c r="B204" s="27">
        <v>7.0519999999999996</v>
      </c>
      <c r="C204" s="27" t="s">
        <v>122</v>
      </c>
      <c r="D204" s="27" t="s">
        <v>122</v>
      </c>
      <c r="E204" s="27" t="s">
        <v>122</v>
      </c>
      <c r="F204" s="27" t="s">
        <v>122</v>
      </c>
      <c r="G204" s="27" t="s">
        <v>122</v>
      </c>
      <c r="H204" s="27">
        <v>7</v>
      </c>
      <c r="I204" s="27" t="s">
        <v>122</v>
      </c>
      <c r="J204" s="27" t="s">
        <v>122</v>
      </c>
      <c r="K204" s="27" t="s">
        <v>122</v>
      </c>
      <c r="L204" s="27" t="s">
        <v>122</v>
      </c>
      <c r="M204" s="27" t="s">
        <v>122</v>
      </c>
    </row>
    <row r="205" spans="1:13" ht="13.8" thickBot="1">
      <c r="A205" s="26">
        <v>28034</v>
      </c>
      <c r="B205" s="27">
        <v>6.77</v>
      </c>
      <c r="C205" s="27" t="s">
        <v>122</v>
      </c>
      <c r="D205" s="27" t="s">
        <v>122</v>
      </c>
      <c r="E205" s="27" t="s">
        <v>122</v>
      </c>
      <c r="F205" s="27" t="s">
        <v>122</v>
      </c>
      <c r="G205" s="27" t="s">
        <v>122</v>
      </c>
      <c r="H205" s="27">
        <v>6.75</v>
      </c>
      <c r="I205" s="27" t="s">
        <v>122</v>
      </c>
      <c r="J205" s="27" t="s">
        <v>122</v>
      </c>
      <c r="K205" s="27" t="s">
        <v>122</v>
      </c>
      <c r="L205" s="27" t="s">
        <v>122</v>
      </c>
      <c r="M205" s="27" t="s">
        <v>122</v>
      </c>
    </row>
    <row r="206" spans="1:13" ht="13.8" thickBot="1">
      <c r="A206" s="26">
        <v>28065</v>
      </c>
      <c r="B206" s="27">
        <v>6.7709999999999999</v>
      </c>
      <c r="C206" s="27" t="s">
        <v>122</v>
      </c>
      <c r="D206" s="27" t="s">
        <v>122</v>
      </c>
      <c r="E206" s="27" t="s">
        <v>122</v>
      </c>
      <c r="F206" s="27" t="s">
        <v>122</v>
      </c>
      <c r="G206" s="27" t="s">
        <v>122</v>
      </c>
      <c r="H206" s="27">
        <v>7</v>
      </c>
      <c r="I206" s="27" t="s">
        <v>122</v>
      </c>
      <c r="J206" s="27" t="s">
        <v>122</v>
      </c>
      <c r="K206" s="27" t="s">
        <v>122</v>
      </c>
      <c r="L206" s="27" t="s">
        <v>122</v>
      </c>
      <c r="M206" s="27" t="s">
        <v>122</v>
      </c>
    </row>
    <row r="207" spans="1:13" ht="13.8" thickBot="1">
      <c r="A207" s="26">
        <v>28095</v>
      </c>
      <c r="B207" s="27">
        <v>7.1109999999999998</v>
      </c>
      <c r="C207" s="27" t="s">
        <v>122</v>
      </c>
      <c r="D207" s="27" t="s">
        <v>122</v>
      </c>
      <c r="E207" s="27" t="s">
        <v>122</v>
      </c>
      <c r="F207" s="27" t="s">
        <v>122</v>
      </c>
      <c r="G207" s="27" t="s">
        <v>122</v>
      </c>
      <c r="H207" s="27">
        <v>7</v>
      </c>
      <c r="I207" s="27" t="s">
        <v>122</v>
      </c>
      <c r="J207" s="27" t="s">
        <v>122</v>
      </c>
      <c r="K207" s="27" t="s">
        <v>122</v>
      </c>
      <c r="L207" s="27" t="s">
        <v>122</v>
      </c>
      <c r="M207" s="27" t="s">
        <v>122</v>
      </c>
    </row>
    <row r="208" spans="1:13" ht="13.8" thickBot="1">
      <c r="A208" s="26">
        <v>28126</v>
      </c>
      <c r="B208" s="27">
        <v>7</v>
      </c>
      <c r="C208" s="27" t="s">
        <v>122</v>
      </c>
      <c r="D208" s="27" t="s">
        <v>122</v>
      </c>
      <c r="E208" s="27" t="s">
        <v>122</v>
      </c>
      <c r="F208" s="27" t="s">
        <v>122</v>
      </c>
      <c r="G208" s="27" t="s">
        <v>122</v>
      </c>
      <c r="H208" s="27">
        <v>7</v>
      </c>
      <c r="I208" s="27" t="s">
        <v>122</v>
      </c>
      <c r="J208" s="27" t="s">
        <v>122</v>
      </c>
      <c r="K208" s="27" t="s">
        <v>122</v>
      </c>
      <c r="L208" s="27" t="s">
        <v>122</v>
      </c>
      <c r="M208" s="27" t="s">
        <v>122</v>
      </c>
    </row>
    <row r="209" spans="1:13" ht="13.8" thickBot="1">
      <c r="A209" s="26">
        <v>28157</v>
      </c>
      <c r="B209" s="27">
        <v>7</v>
      </c>
      <c r="C209" s="27" t="s">
        <v>122</v>
      </c>
      <c r="D209" s="27" t="s">
        <v>122</v>
      </c>
      <c r="E209" s="27" t="s">
        <v>122</v>
      </c>
      <c r="F209" s="27" t="s">
        <v>122</v>
      </c>
      <c r="G209" s="27" t="s">
        <v>122</v>
      </c>
      <c r="H209" s="27">
        <v>7</v>
      </c>
      <c r="I209" s="27" t="s">
        <v>122</v>
      </c>
      <c r="J209" s="27" t="s">
        <v>122</v>
      </c>
      <c r="K209" s="27" t="s">
        <v>122</v>
      </c>
      <c r="L209" s="27" t="s">
        <v>122</v>
      </c>
      <c r="M209" s="27" t="s">
        <v>122</v>
      </c>
    </row>
    <row r="210" spans="1:13" ht="13.8" thickBot="1">
      <c r="A210" s="26">
        <v>28185</v>
      </c>
      <c r="B210" s="27">
        <v>6.6920000000000002</v>
      </c>
      <c r="C210" s="27" t="s">
        <v>122</v>
      </c>
      <c r="D210" s="27" t="s">
        <v>122</v>
      </c>
      <c r="E210" s="27" t="s">
        <v>122</v>
      </c>
      <c r="F210" s="27" t="s">
        <v>122</v>
      </c>
      <c r="G210" s="27" t="s">
        <v>122</v>
      </c>
      <c r="H210" s="27">
        <v>6.5</v>
      </c>
      <c r="I210" s="27" t="s">
        <v>122</v>
      </c>
      <c r="J210" s="27" t="s">
        <v>122</v>
      </c>
      <c r="K210" s="27" t="s">
        <v>122</v>
      </c>
      <c r="L210" s="27" t="s">
        <v>122</v>
      </c>
      <c r="M210" s="27" t="s">
        <v>122</v>
      </c>
    </row>
    <row r="211" spans="1:13" ht="13.8" thickBot="1">
      <c r="A211" s="26">
        <v>28216</v>
      </c>
      <c r="B211" s="27">
        <v>5.87</v>
      </c>
      <c r="C211" s="27" t="s">
        <v>122</v>
      </c>
      <c r="D211" s="27" t="s">
        <v>122</v>
      </c>
      <c r="E211" s="27" t="s">
        <v>122</v>
      </c>
      <c r="F211" s="27" t="s">
        <v>122</v>
      </c>
      <c r="G211" s="27" t="s">
        <v>122</v>
      </c>
      <c r="H211" s="27">
        <v>5.25</v>
      </c>
      <c r="I211" s="27" t="s">
        <v>122</v>
      </c>
      <c r="J211" s="27" t="s">
        <v>122</v>
      </c>
      <c r="K211" s="27" t="s">
        <v>122</v>
      </c>
      <c r="L211" s="27" t="s">
        <v>122</v>
      </c>
      <c r="M211" s="27" t="s">
        <v>122</v>
      </c>
    </row>
    <row r="212" spans="1:13" ht="13.8" thickBot="1">
      <c r="A212" s="26">
        <v>28246</v>
      </c>
      <c r="B212" s="27">
        <v>5.1820000000000004</v>
      </c>
      <c r="C212" s="27" t="s">
        <v>122</v>
      </c>
      <c r="D212" s="27" t="s">
        <v>122</v>
      </c>
      <c r="E212" s="27" t="s">
        <v>122</v>
      </c>
      <c r="F212" s="27" t="s">
        <v>122</v>
      </c>
      <c r="G212" s="27" t="s">
        <v>122</v>
      </c>
      <c r="H212" s="27">
        <v>5.25</v>
      </c>
      <c r="I212" s="27" t="s">
        <v>122</v>
      </c>
      <c r="J212" s="27" t="s">
        <v>122</v>
      </c>
      <c r="K212" s="27" t="s">
        <v>122</v>
      </c>
      <c r="L212" s="27" t="s">
        <v>122</v>
      </c>
      <c r="M212" s="27" t="s">
        <v>122</v>
      </c>
    </row>
    <row r="213" spans="1:13" ht="13.8" thickBot="1">
      <c r="A213" s="26">
        <v>28277</v>
      </c>
      <c r="B213" s="27">
        <v>5.476</v>
      </c>
      <c r="C213" s="27" t="s">
        <v>122</v>
      </c>
      <c r="D213" s="27" t="s">
        <v>122</v>
      </c>
      <c r="E213" s="27" t="s">
        <v>122</v>
      </c>
      <c r="F213" s="27" t="s">
        <v>122</v>
      </c>
      <c r="G213" s="27" t="s">
        <v>122</v>
      </c>
      <c r="H213" s="27">
        <v>5.625</v>
      </c>
      <c r="I213" s="27" t="s">
        <v>122</v>
      </c>
      <c r="J213" s="27" t="s">
        <v>122</v>
      </c>
      <c r="K213" s="27" t="s">
        <v>122</v>
      </c>
      <c r="L213" s="27" t="s">
        <v>122</v>
      </c>
      <c r="M213" s="27" t="s">
        <v>122</v>
      </c>
    </row>
    <row r="214" spans="1:13" ht="13.8" thickBot="1">
      <c r="A214" s="26">
        <v>28307</v>
      </c>
      <c r="B214" s="27">
        <v>5.6589999999999998</v>
      </c>
      <c r="C214" s="27" t="s">
        <v>122</v>
      </c>
      <c r="D214" s="27" t="s">
        <v>122</v>
      </c>
      <c r="E214" s="27" t="s">
        <v>122</v>
      </c>
      <c r="F214" s="27" t="s">
        <v>122</v>
      </c>
      <c r="G214" s="27" t="s">
        <v>122</v>
      </c>
      <c r="H214" s="27">
        <v>5.75</v>
      </c>
      <c r="I214" s="27" t="s">
        <v>122</v>
      </c>
      <c r="J214" s="27" t="s">
        <v>122</v>
      </c>
      <c r="K214" s="27" t="s">
        <v>122</v>
      </c>
      <c r="L214" s="27" t="s">
        <v>122</v>
      </c>
      <c r="M214" s="27" t="s">
        <v>122</v>
      </c>
    </row>
    <row r="215" spans="1:13" ht="13.8" thickBot="1">
      <c r="A215" s="26">
        <v>28338</v>
      </c>
      <c r="B215" s="27">
        <v>5.75</v>
      </c>
      <c r="C215" s="27" t="s">
        <v>122</v>
      </c>
      <c r="D215" s="27" t="s">
        <v>122</v>
      </c>
      <c r="E215" s="27" t="s">
        <v>122</v>
      </c>
      <c r="F215" s="27" t="s">
        <v>122</v>
      </c>
      <c r="G215" s="27" t="s">
        <v>122</v>
      </c>
      <c r="H215" s="27">
        <v>5.75</v>
      </c>
      <c r="I215" s="27" t="s">
        <v>122</v>
      </c>
      <c r="J215" s="27" t="s">
        <v>122</v>
      </c>
      <c r="K215" s="27" t="s">
        <v>122</v>
      </c>
      <c r="L215" s="27" t="s">
        <v>122</v>
      </c>
      <c r="M215" s="27" t="s">
        <v>122</v>
      </c>
    </row>
    <row r="216" spans="1:13" ht="13.8" thickBot="1">
      <c r="A216" s="26">
        <v>28369</v>
      </c>
      <c r="B216" s="27">
        <v>4.9790000000000001</v>
      </c>
      <c r="C216" s="27" t="s">
        <v>122</v>
      </c>
      <c r="D216" s="27" t="s">
        <v>122</v>
      </c>
      <c r="E216" s="27" t="s">
        <v>122</v>
      </c>
      <c r="F216" s="27" t="s">
        <v>122</v>
      </c>
      <c r="G216" s="27" t="s">
        <v>122</v>
      </c>
      <c r="H216" s="27">
        <v>5</v>
      </c>
      <c r="I216" s="27" t="s">
        <v>122</v>
      </c>
      <c r="J216" s="27" t="s">
        <v>122</v>
      </c>
      <c r="K216" s="27" t="s">
        <v>122</v>
      </c>
      <c r="L216" s="27" t="s">
        <v>122</v>
      </c>
      <c r="M216" s="27" t="s">
        <v>122</v>
      </c>
    </row>
    <row r="217" spans="1:13" ht="13.8" thickBot="1">
      <c r="A217" s="26">
        <v>28399</v>
      </c>
      <c r="B217" s="27">
        <v>4.915</v>
      </c>
      <c r="C217" s="27" t="s">
        <v>122</v>
      </c>
      <c r="D217" s="27" t="s">
        <v>122</v>
      </c>
      <c r="E217" s="27" t="s">
        <v>122</v>
      </c>
      <c r="F217" s="27" t="s">
        <v>122</v>
      </c>
      <c r="G217" s="27" t="s">
        <v>122</v>
      </c>
      <c r="H217" s="27">
        <v>4.875</v>
      </c>
      <c r="I217" s="27" t="s">
        <v>122</v>
      </c>
      <c r="J217" s="27" t="s">
        <v>122</v>
      </c>
      <c r="K217" s="27" t="s">
        <v>122</v>
      </c>
      <c r="L217" s="27" t="s">
        <v>122</v>
      </c>
      <c r="M217" s="27" t="s">
        <v>122</v>
      </c>
    </row>
    <row r="218" spans="1:13" ht="13.8" thickBot="1">
      <c r="A218" s="26">
        <v>28430</v>
      </c>
      <c r="B218" s="27">
        <v>4.62</v>
      </c>
      <c r="C218" s="27" t="s">
        <v>122</v>
      </c>
      <c r="D218" s="27" t="s">
        <v>122</v>
      </c>
      <c r="E218" s="27" t="s">
        <v>122</v>
      </c>
      <c r="F218" s="27" t="s">
        <v>122</v>
      </c>
      <c r="G218" s="27" t="s">
        <v>122</v>
      </c>
      <c r="H218" s="27">
        <v>4.625</v>
      </c>
      <c r="I218" s="27" t="s">
        <v>122</v>
      </c>
      <c r="J218" s="27" t="s">
        <v>122</v>
      </c>
      <c r="K218" s="27" t="s">
        <v>122</v>
      </c>
      <c r="L218" s="27" t="s">
        <v>122</v>
      </c>
      <c r="M218" s="27" t="s">
        <v>122</v>
      </c>
    </row>
    <row r="219" spans="1:13" ht="13.8" thickBot="1">
      <c r="A219" s="26">
        <v>28460</v>
      </c>
      <c r="B219" s="27">
        <v>5.0140000000000002</v>
      </c>
      <c r="C219" s="27" t="s">
        <v>122</v>
      </c>
      <c r="D219" s="27" t="s">
        <v>122</v>
      </c>
      <c r="E219" s="27" t="s">
        <v>122</v>
      </c>
      <c r="F219" s="27" t="s">
        <v>122</v>
      </c>
      <c r="G219" s="27" t="s">
        <v>122</v>
      </c>
      <c r="H219" s="27">
        <v>4.75</v>
      </c>
      <c r="I219" s="27" t="s">
        <v>122</v>
      </c>
      <c r="J219" s="27" t="s">
        <v>122</v>
      </c>
      <c r="K219" s="27" t="s">
        <v>122</v>
      </c>
      <c r="L219" s="27" t="s">
        <v>122</v>
      </c>
      <c r="M219" s="27" t="s">
        <v>122</v>
      </c>
    </row>
    <row r="220" spans="1:13" ht="13.8" thickBot="1">
      <c r="A220" s="26">
        <v>28491</v>
      </c>
      <c r="B220" s="27">
        <v>4.7880000000000003</v>
      </c>
      <c r="C220" s="27" t="s">
        <v>122</v>
      </c>
      <c r="D220" s="27" t="s">
        <v>122</v>
      </c>
      <c r="E220" s="27" t="s">
        <v>122</v>
      </c>
      <c r="F220" s="27" t="s">
        <v>122</v>
      </c>
      <c r="G220" s="27" t="s">
        <v>122</v>
      </c>
      <c r="H220" s="27">
        <v>4.875</v>
      </c>
      <c r="I220" s="27" t="s">
        <v>122</v>
      </c>
      <c r="J220" s="27" t="s">
        <v>122</v>
      </c>
      <c r="K220" s="27" t="s">
        <v>122</v>
      </c>
      <c r="L220" s="27" t="s">
        <v>122</v>
      </c>
      <c r="M220" s="27" t="s">
        <v>122</v>
      </c>
    </row>
    <row r="221" spans="1:13" ht="13.8" thickBot="1">
      <c r="A221" s="26">
        <v>28522</v>
      </c>
      <c r="B221" s="27">
        <v>4.8040000000000003</v>
      </c>
      <c r="C221" s="27" t="s">
        <v>122</v>
      </c>
      <c r="D221" s="27" t="s">
        <v>122</v>
      </c>
      <c r="E221" s="27" t="s">
        <v>122</v>
      </c>
      <c r="F221" s="27" t="s">
        <v>122</v>
      </c>
      <c r="G221" s="27" t="s">
        <v>122</v>
      </c>
      <c r="H221" s="27">
        <v>4.875</v>
      </c>
      <c r="I221" s="27" t="s">
        <v>122</v>
      </c>
      <c r="J221" s="27" t="s">
        <v>122</v>
      </c>
      <c r="K221" s="27" t="s">
        <v>122</v>
      </c>
      <c r="L221" s="27" t="s">
        <v>122</v>
      </c>
      <c r="M221" s="27" t="s">
        <v>122</v>
      </c>
    </row>
    <row r="222" spans="1:13" ht="13.8" thickBot="1">
      <c r="A222" s="26">
        <v>28550</v>
      </c>
      <c r="B222" s="27">
        <v>4.62</v>
      </c>
      <c r="C222" s="27" t="s">
        <v>122</v>
      </c>
      <c r="D222" s="27" t="s">
        <v>122</v>
      </c>
      <c r="E222" s="27" t="s">
        <v>122</v>
      </c>
      <c r="F222" s="27" t="s">
        <v>122</v>
      </c>
      <c r="G222" s="27" t="s">
        <v>122</v>
      </c>
      <c r="H222" s="27">
        <v>4.25</v>
      </c>
      <c r="I222" s="27" t="s">
        <v>122</v>
      </c>
      <c r="J222" s="27" t="s">
        <v>122</v>
      </c>
      <c r="K222" s="27" t="s">
        <v>122</v>
      </c>
      <c r="L222" s="27" t="s">
        <v>122</v>
      </c>
      <c r="M222" s="27" t="s">
        <v>122</v>
      </c>
    </row>
    <row r="223" spans="1:13" ht="13.8" thickBot="1">
      <c r="A223" s="26">
        <v>28581</v>
      </c>
      <c r="B223" s="27">
        <v>4.141</v>
      </c>
      <c r="C223" s="27" t="s">
        <v>122</v>
      </c>
      <c r="D223" s="27" t="s">
        <v>122</v>
      </c>
      <c r="E223" s="27" t="s">
        <v>122</v>
      </c>
      <c r="F223" s="27" t="s">
        <v>122</v>
      </c>
      <c r="G223" s="27" t="s">
        <v>122</v>
      </c>
      <c r="H223" s="27">
        <v>4.125</v>
      </c>
      <c r="I223" s="27" t="s">
        <v>122</v>
      </c>
      <c r="J223" s="27" t="s">
        <v>122</v>
      </c>
      <c r="K223" s="27" t="s">
        <v>122</v>
      </c>
      <c r="L223" s="27" t="s">
        <v>122</v>
      </c>
      <c r="M223" s="27" t="s">
        <v>122</v>
      </c>
    </row>
    <row r="224" spans="1:13" ht="13.8" thickBot="1">
      <c r="A224" s="26">
        <v>28611</v>
      </c>
      <c r="B224" s="27">
        <v>4.0599999999999996</v>
      </c>
      <c r="C224" s="27" t="s">
        <v>122</v>
      </c>
      <c r="D224" s="27" t="s">
        <v>122</v>
      </c>
      <c r="E224" s="27" t="s">
        <v>122</v>
      </c>
      <c r="F224" s="27" t="s">
        <v>122</v>
      </c>
      <c r="G224" s="27" t="s">
        <v>122</v>
      </c>
      <c r="H224" s="27">
        <v>4.125</v>
      </c>
      <c r="I224" s="27" t="s">
        <v>122</v>
      </c>
      <c r="J224" s="27" t="s">
        <v>122</v>
      </c>
      <c r="K224" s="27" t="s">
        <v>122</v>
      </c>
      <c r="L224" s="27" t="s">
        <v>122</v>
      </c>
      <c r="M224" s="27" t="s">
        <v>122</v>
      </c>
    </row>
    <row r="225" spans="1:13" ht="13.8" thickBot="1">
      <c r="A225" s="26">
        <v>28642</v>
      </c>
      <c r="B225" s="27">
        <v>4.1059999999999999</v>
      </c>
      <c r="C225" s="27" t="s">
        <v>122</v>
      </c>
      <c r="D225" s="27" t="s">
        <v>122</v>
      </c>
      <c r="E225" s="27" t="s">
        <v>122</v>
      </c>
      <c r="F225" s="27" t="s">
        <v>122</v>
      </c>
      <c r="G225" s="27" t="s">
        <v>122</v>
      </c>
      <c r="H225" s="27">
        <v>4.25</v>
      </c>
      <c r="I225" s="27" t="s">
        <v>122</v>
      </c>
      <c r="J225" s="27" t="s">
        <v>122</v>
      </c>
      <c r="K225" s="27" t="s">
        <v>122</v>
      </c>
      <c r="L225" s="27" t="s">
        <v>122</v>
      </c>
      <c r="M225" s="27" t="s">
        <v>122</v>
      </c>
    </row>
    <row r="226" spans="1:13" ht="13.8" thickBot="1">
      <c r="A226" s="26">
        <v>28672</v>
      </c>
      <c r="B226" s="27">
        <v>4.4420000000000002</v>
      </c>
      <c r="C226" s="27" t="s">
        <v>122</v>
      </c>
      <c r="D226" s="27" t="s">
        <v>122</v>
      </c>
      <c r="E226" s="27" t="s">
        <v>122</v>
      </c>
      <c r="F226" s="27" t="s">
        <v>122</v>
      </c>
      <c r="G226" s="27" t="s">
        <v>122</v>
      </c>
      <c r="H226" s="27">
        <v>4.5</v>
      </c>
      <c r="I226" s="27" t="s">
        <v>122</v>
      </c>
      <c r="J226" s="27" t="s">
        <v>122</v>
      </c>
      <c r="K226" s="27" t="s">
        <v>122</v>
      </c>
      <c r="L226" s="27" t="s">
        <v>122</v>
      </c>
      <c r="M226" s="27" t="s">
        <v>122</v>
      </c>
    </row>
    <row r="227" spans="1:13" ht="13.8" thickBot="1">
      <c r="A227" s="26">
        <v>28703</v>
      </c>
      <c r="B227" s="27">
        <v>4.3940000000000001</v>
      </c>
      <c r="C227" s="27" t="s">
        <v>122</v>
      </c>
      <c r="D227" s="27" t="s">
        <v>122</v>
      </c>
      <c r="E227" s="27" t="s">
        <v>122</v>
      </c>
      <c r="F227" s="27" t="s">
        <v>122</v>
      </c>
      <c r="G227" s="27" t="s">
        <v>122</v>
      </c>
      <c r="H227" s="27">
        <v>4.625</v>
      </c>
      <c r="I227" s="27" t="s">
        <v>122</v>
      </c>
      <c r="J227" s="27" t="s">
        <v>122</v>
      </c>
      <c r="K227" s="27" t="s">
        <v>122</v>
      </c>
      <c r="L227" s="27" t="s">
        <v>122</v>
      </c>
      <c r="M227" s="27" t="s">
        <v>122</v>
      </c>
    </row>
    <row r="228" spans="1:13" ht="13.8" thickBot="1">
      <c r="A228" s="26">
        <v>28734</v>
      </c>
      <c r="B228" s="27">
        <v>4.25</v>
      </c>
      <c r="C228" s="27" t="s">
        <v>122</v>
      </c>
      <c r="D228" s="27" t="s">
        <v>122</v>
      </c>
      <c r="E228" s="27" t="s">
        <v>122</v>
      </c>
      <c r="F228" s="27" t="s">
        <v>122</v>
      </c>
      <c r="G228" s="27" t="s">
        <v>122</v>
      </c>
      <c r="H228" s="27">
        <v>4.25</v>
      </c>
      <c r="I228" s="27" t="s">
        <v>122</v>
      </c>
      <c r="J228" s="27" t="s">
        <v>122</v>
      </c>
      <c r="K228" s="27" t="s">
        <v>122</v>
      </c>
      <c r="L228" s="27" t="s">
        <v>122</v>
      </c>
      <c r="M228" s="27" t="s">
        <v>122</v>
      </c>
    </row>
    <row r="229" spans="1:13" ht="13.8" thickBot="1">
      <c r="A229" s="26">
        <v>28764</v>
      </c>
      <c r="B229" s="27">
        <v>4.18</v>
      </c>
      <c r="C229" s="27" t="s">
        <v>122</v>
      </c>
      <c r="D229" s="27" t="s">
        <v>122</v>
      </c>
      <c r="E229" s="27" t="s">
        <v>122</v>
      </c>
      <c r="F229" s="27" t="s">
        <v>122</v>
      </c>
      <c r="G229" s="27" t="s">
        <v>122</v>
      </c>
      <c r="H229" s="27">
        <v>4.25</v>
      </c>
      <c r="I229" s="27" t="s">
        <v>122</v>
      </c>
      <c r="J229" s="27" t="s">
        <v>122</v>
      </c>
      <c r="K229" s="27" t="s">
        <v>122</v>
      </c>
      <c r="L229" s="27" t="s">
        <v>122</v>
      </c>
      <c r="M229" s="27" t="s">
        <v>122</v>
      </c>
    </row>
    <row r="230" spans="1:13" ht="13.8" thickBot="1">
      <c r="A230" s="26">
        <v>28795</v>
      </c>
      <c r="B230" s="27">
        <v>3.9319999999999999</v>
      </c>
      <c r="C230" s="27" t="s">
        <v>122</v>
      </c>
      <c r="D230" s="27" t="s">
        <v>122</v>
      </c>
      <c r="E230" s="27" t="s">
        <v>122</v>
      </c>
      <c r="F230" s="27" t="s">
        <v>122</v>
      </c>
      <c r="G230" s="27" t="s">
        <v>122</v>
      </c>
      <c r="H230" s="27">
        <v>4.25</v>
      </c>
      <c r="I230" s="27" t="s">
        <v>122</v>
      </c>
      <c r="J230" s="27" t="s">
        <v>122</v>
      </c>
      <c r="K230" s="27" t="s">
        <v>122</v>
      </c>
      <c r="L230" s="27" t="s">
        <v>122</v>
      </c>
      <c r="M230" s="27" t="s">
        <v>122</v>
      </c>
    </row>
    <row r="231" spans="1:13" ht="13.8" thickBot="1">
      <c r="A231" s="26">
        <v>28825</v>
      </c>
      <c r="B231" s="27">
        <v>4.5670000000000002</v>
      </c>
      <c r="C231" s="27" t="s">
        <v>122</v>
      </c>
      <c r="D231" s="27" t="s">
        <v>122</v>
      </c>
      <c r="E231" s="27" t="s">
        <v>122</v>
      </c>
      <c r="F231" s="27" t="s">
        <v>122</v>
      </c>
      <c r="G231" s="27" t="s">
        <v>122</v>
      </c>
      <c r="H231" s="27">
        <v>4.375</v>
      </c>
      <c r="I231" s="27" t="s">
        <v>122</v>
      </c>
      <c r="J231" s="27" t="s">
        <v>122</v>
      </c>
      <c r="K231" s="27" t="s">
        <v>122</v>
      </c>
      <c r="L231" s="27" t="s">
        <v>122</v>
      </c>
      <c r="M231" s="27" t="s">
        <v>122</v>
      </c>
    </row>
    <row r="232" spans="1:13" ht="13.8" thickBot="1">
      <c r="A232" s="26">
        <v>28856</v>
      </c>
      <c r="B232" s="27">
        <v>4.2880000000000003</v>
      </c>
      <c r="C232" s="27" t="s">
        <v>122</v>
      </c>
      <c r="D232" s="27" t="s">
        <v>122</v>
      </c>
      <c r="E232" s="27" t="s">
        <v>122</v>
      </c>
      <c r="F232" s="27" t="s">
        <v>122</v>
      </c>
      <c r="G232" s="27" t="s">
        <v>122</v>
      </c>
      <c r="H232" s="27">
        <v>4.5</v>
      </c>
      <c r="I232" s="27" t="s">
        <v>122</v>
      </c>
      <c r="J232" s="27" t="s">
        <v>122</v>
      </c>
      <c r="K232" s="27" t="s">
        <v>122</v>
      </c>
      <c r="L232" s="27" t="s">
        <v>122</v>
      </c>
      <c r="M232" s="27" t="s">
        <v>122</v>
      </c>
    </row>
    <row r="233" spans="1:13" ht="13.8" thickBot="1">
      <c r="A233" s="26">
        <v>28887</v>
      </c>
      <c r="B233" s="27">
        <v>4.3479999999999999</v>
      </c>
      <c r="C233" s="27" t="s">
        <v>122</v>
      </c>
      <c r="D233" s="27" t="s">
        <v>122</v>
      </c>
      <c r="E233" s="27" t="s">
        <v>122</v>
      </c>
      <c r="F233" s="27" t="s">
        <v>122</v>
      </c>
      <c r="G233" s="27" t="s">
        <v>122</v>
      </c>
      <c r="H233" s="27">
        <v>4.5</v>
      </c>
      <c r="I233" s="27" t="s">
        <v>122</v>
      </c>
      <c r="J233" s="27" t="s">
        <v>122</v>
      </c>
      <c r="K233" s="27" t="s">
        <v>122</v>
      </c>
      <c r="L233" s="27" t="s">
        <v>122</v>
      </c>
      <c r="M233" s="27" t="s">
        <v>122</v>
      </c>
    </row>
    <row r="234" spans="1:13" ht="13.8" thickBot="1">
      <c r="A234" s="26">
        <v>28915</v>
      </c>
      <c r="B234" s="27">
        <v>4.6390000000000002</v>
      </c>
      <c r="C234" s="27" t="s">
        <v>122</v>
      </c>
      <c r="D234" s="27" t="s">
        <v>122</v>
      </c>
      <c r="E234" s="27" t="s">
        <v>122</v>
      </c>
      <c r="F234" s="27" t="s">
        <v>122</v>
      </c>
      <c r="G234" s="27" t="s">
        <v>122</v>
      </c>
      <c r="H234" s="27">
        <v>4.75</v>
      </c>
      <c r="I234" s="27" t="s">
        <v>122</v>
      </c>
      <c r="J234" s="27" t="s">
        <v>122</v>
      </c>
      <c r="K234" s="27" t="s">
        <v>122</v>
      </c>
      <c r="L234" s="27" t="s">
        <v>122</v>
      </c>
      <c r="M234" s="27" t="s">
        <v>122</v>
      </c>
    </row>
    <row r="235" spans="1:13" ht="13.8" thickBot="1">
      <c r="A235" s="26">
        <v>28946</v>
      </c>
      <c r="B235" s="27">
        <v>4.8853999999999997</v>
      </c>
      <c r="C235" s="27" t="s">
        <v>122</v>
      </c>
      <c r="D235" s="27" t="s">
        <v>122</v>
      </c>
      <c r="E235" s="27" t="s">
        <v>122</v>
      </c>
      <c r="F235" s="27" t="s">
        <v>122</v>
      </c>
      <c r="G235" s="27" t="s">
        <v>122</v>
      </c>
      <c r="H235" s="27">
        <v>5.125</v>
      </c>
      <c r="I235" s="27" t="s">
        <v>122</v>
      </c>
      <c r="J235" s="27" t="s">
        <v>122</v>
      </c>
      <c r="K235" s="27" t="s">
        <v>122</v>
      </c>
      <c r="L235" s="27" t="s">
        <v>122</v>
      </c>
      <c r="M235" s="27" t="s">
        <v>122</v>
      </c>
    </row>
    <row r="236" spans="1:13" ht="13.8" thickBot="1">
      <c r="A236" s="26">
        <v>28976</v>
      </c>
      <c r="B236" s="27">
        <v>5.1150000000000002</v>
      </c>
      <c r="C236" s="27" t="s">
        <v>122</v>
      </c>
      <c r="D236" s="27" t="s">
        <v>122</v>
      </c>
      <c r="E236" s="27" t="s">
        <v>122</v>
      </c>
      <c r="F236" s="27" t="s">
        <v>122</v>
      </c>
      <c r="G236" s="27" t="s">
        <v>122</v>
      </c>
      <c r="H236" s="27">
        <v>5.25</v>
      </c>
      <c r="I236" s="27" t="s">
        <v>122</v>
      </c>
      <c r="J236" s="27" t="s">
        <v>122</v>
      </c>
      <c r="K236" s="27" t="s">
        <v>122</v>
      </c>
      <c r="L236" s="27" t="s">
        <v>122</v>
      </c>
      <c r="M236" s="27" t="s">
        <v>122</v>
      </c>
    </row>
    <row r="237" spans="1:13" ht="13.8" thickBot="1">
      <c r="A237" s="26">
        <v>29007</v>
      </c>
      <c r="B237" s="27">
        <v>5.3437999999999999</v>
      </c>
      <c r="C237" s="27" t="s">
        <v>122</v>
      </c>
      <c r="D237" s="27" t="s">
        <v>122</v>
      </c>
      <c r="E237" s="27" t="s">
        <v>122</v>
      </c>
      <c r="F237" s="27" t="s">
        <v>122</v>
      </c>
      <c r="G237" s="27" t="s">
        <v>122</v>
      </c>
      <c r="H237" s="27">
        <v>5.625</v>
      </c>
      <c r="I237" s="27" t="s">
        <v>122</v>
      </c>
      <c r="J237" s="27" t="s">
        <v>122</v>
      </c>
      <c r="K237" s="27" t="s">
        <v>122</v>
      </c>
      <c r="L237" s="27" t="s">
        <v>122</v>
      </c>
      <c r="M237" s="27" t="s">
        <v>122</v>
      </c>
    </row>
    <row r="238" spans="1:13" ht="13.8" thickBot="1">
      <c r="A238" s="26">
        <v>29037</v>
      </c>
      <c r="B238" s="27">
        <v>5.8029000000000002</v>
      </c>
      <c r="C238" s="27" t="s">
        <v>122</v>
      </c>
      <c r="D238" s="27" t="s">
        <v>122</v>
      </c>
      <c r="E238" s="27" t="s">
        <v>122</v>
      </c>
      <c r="F238" s="27" t="s">
        <v>122</v>
      </c>
      <c r="G238" s="27" t="s">
        <v>122</v>
      </c>
      <c r="H238" s="27">
        <v>6.5625</v>
      </c>
      <c r="I238" s="27" t="s">
        <v>122</v>
      </c>
      <c r="J238" s="27" t="s">
        <v>122</v>
      </c>
      <c r="K238" s="27" t="s">
        <v>122</v>
      </c>
      <c r="L238" s="27" t="s">
        <v>122</v>
      </c>
      <c r="M238" s="27" t="s">
        <v>122</v>
      </c>
    </row>
    <row r="239" spans="1:13" ht="13.8" thickBot="1">
      <c r="A239" s="26">
        <v>29068</v>
      </c>
      <c r="B239" s="27">
        <v>6.6852</v>
      </c>
      <c r="C239" s="27" t="s">
        <v>122</v>
      </c>
      <c r="D239" s="27" t="s">
        <v>122</v>
      </c>
      <c r="E239" s="27" t="s">
        <v>122</v>
      </c>
      <c r="F239" s="27" t="s">
        <v>122</v>
      </c>
      <c r="G239" s="27" t="s">
        <v>122</v>
      </c>
      <c r="H239" s="27">
        <v>6.75</v>
      </c>
      <c r="I239" s="27" t="s">
        <v>122</v>
      </c>
      <c r="J239" s="27" t="s">
        <v>122</v>
      </c>
      <c r="K239" s="27" t="s">
        <v>122</v>
      </c>
      <c r="L239" s="27" t="s">
        <v>122</v>
      </c>
      <c r="M239" s="27" t="s">
        <v>122</v>
      </c>
    </row>
    <row r="240" spans="1:13" ht="13.8" thickBot="1">
      <c r="A240" s="26">
        <v>29099</v>
      </c>
      <c r="B240" s="27">
        <v>6.8098000000000001</v>
      </c>
      <c r="C240" s="27" t="s">
        <v>122</v>
      </c>
      <c r="D240" s="27" t="s">
        <v>122</v>
      </c>
      <c r="E240" s="27" t="s">
        <v>122</v>
      </c>
      <c r="F240" s="27" t="s">
        <v>122</v>
      </c>
      <c r="G240" s="27" t="s">
        <v>122</v>
      </c>
      <c r="H240" s="27">
        <v>6.75</v>
      </c>
      <c r="I240" s="27" t="s">
        <v>122</v>
      </c>
      <c r="J240" s="27" t="s">
        <v>122</v>
      </c>
      <c r="K240" s="27" t="s">
        <v>122</v>
      </c>
      <c r="L240" s="27" t="s">
        <v>122</v>
      </c>
      <c r="M240" s="27" t="s">
        <v>122</v>
      </c>
    </row>
    <row r="241" spans="1:13" ht="13.8" thickBot="1">
      <c r="A241" s="26">
        <v>29129</v>
      </c>
      <c r="B241" s="27">
        <v>6.7427999999999999</v>
      </c>
      <c r="C241" s="27" t="s">
        <v>122</v>
      </c>
      <c r="D241" s="27" t="s">
        <v>122</v>
      </c>
      <c r="E241" s="27" t="s">
        <v>122</v>
      </c>
      <c r="F241" s="27" t="s">
        <v>122</v>
      </c>
      <c r="G241" s="27" t="s">
        <v>122</v>
      </c>
      <c r="H241" s="27">
        <v>6.9375</v>
      </c>
      <c r="I241" s="27" t="s">
        <v>122</v>
      </c>
      <c r="J241" s="27" t="s">
        <v>122</v>
      </c>
      <c r="K241" s="27" t="s">
        <v>122</v>
      </c>
      <c r="L241" s="27" t="s">
        <v>122</v>
      </c>
      <c r="M241" s="27" t="s">
        <v>122</v>
      </c>
    </row>
    <row r="242" spans="1:13" ht="13.8" thickBot="1">
      <c r="A242" s="26">
        <v>29160</v>
      </c>
      <c r="B242" s="27">
        <v>7.5807000000000002</v>
      </c>
      <c r="C242" s="27" t="s">
        <v>122</v>
      </c>
      <c r="D242" s="27" t="s">
        <v>122</v>
      </c>
      <c r="E242" s="27" t="s">
        <v>122</v>
      </c>
      <c r="F242" s="27" t="s">
        <v>122</v>
      </c>
      <c r="G242" s="27" t="s">
        <v>122</v>
      </c>
      <c r="H242" s="27">
        <v>7.75</v>
      </c>
      <c r="I242" s="27" t="s">
        <v>122</v>
      </c>
      <c r="J242" s="27" t="s">
        <v>122</v>
      </c>
      <c r="K242" s="27" t="s">
        <v>122</v>
      </c>
      <c r="L242" s="27" t="s">
        <v>122</v>
      </c>
      <c r="M242" s="27" t="s">
        <v>122</v>
      </c>
    </row>
    <row r="243" spans="1:13" ht="13.8" thickBot="1">
      <c r="A243" s="26">
        <v>29190</v>
      </c>
      <c r="B243" s="27">
        <v>8.0457000000000001</v>
      </c>
      <c r="C243" s="27" t="s">
        <v>122</v>
      </c>
      <c r="D243" s="27" t="s">
        <v>122</v>
      </c>
      <c r="E243" s="27" t="s">
        <v>122</v>
      </c>
      <c r="F243" s="27" t="s">
        <v>122</v>
      </c>
      <c r="G243" s="27" t="s">
        <v>122</v>
      </c>
      <c r="H243" s="27">
        <v>8.375</v>
      </c>
      <c r="I243" s="27" t="s">
        <v>122</v>
      </c>
      <c r="J243" s="27" t="s">
        <v>122</v>
      </c>
      <c r="K243" s="27" t="s">
        <v>122</v>
      </c>
      <c r="L243" s="27" t="s">
        <v>122</v>
      </c>
      <c r="M243" s="27" t="s">
        <v>122</v>
      </c>
    </row>
    <row r="244" spans="1:13" ht="13.8" thickBot="1">
      <c r="A244" s="26">
        <v>29221</v>
      </c>
      <c r="B244" s="27">
        <v>8.0571000000000002</v>
      </c>
      <c r="C244" s="27" t="s">
        <v>122</v>
      </c>
      <c r="D244" s="27" t="s">
        <v>122</v>
      </c>
      <c r="E244" s="27" t="s">
        <v>122</v>
      </c>
      <c r="F244" s="27" t="s">
        <v>122</v>
      </c>
      <c r="G244" s="27" t="s">
        <v>122</v>
      </c>
      <c r="H244" s="27">
        <v>8.1875</v>
      </c>
      <c r="I244" s="27" t="s">
        <v>122</v>
      </c>
      <c r="J244" s="27" t="s">
        <v>122</v>
      </c>
      <c r="K244" s="27" t="s">
        <v>122</v>
      </c>
      <c r="L244" s="27" t="s">
        <v>122</v>
      </c>
      <c r="M244" s="27" t="s">
        <v>122</v>
      </c>
    </row>
    <row r="245" spans="1:13" ht="13.8" thickBot="1">
      <c r="A245" s="26">
        <v>29252</v>
      </c>
      <c r="B245" s="27">
        <v>8.7395999999999994</v>
      </c>
      <c r="C245" s="27" t="s">
        <v>122</v>
      </c>
      <c r="D245" s="27" t="s">
        <v>122</v>
      </c>
      <c r="E245" s="27" t="s">
        <v>122</v>
      </c>
      <c r="F245" s="27" t="s">
        <v>122</v>
      </c>
      <c r="G245" s="27" t="s">
        <v>122</v>
      </c>
      <c r="H245" s="27">
        <v>9.4375</v>
      </c>
      <c r="I245" s="27" t="s">
        <v>122</v>
      </c>
      <c r="J245" s="27" t="s">
        <v>122</v>
      </c>
      <c r="K245" s="27" t="s">
        <v>122</v>
      </c>
      <c r="L245" s="27" t="s">
        <v>122</v>
      </c>
      <c r="M245" s="27" t="s">
        <v>122</v>
      </c>
    </row>
    <row r="246" spans="1:13" ht="13.8" thickBot="1">
      <c r="A246" s="26">
        <v>29281</v>
      </c>
      <c r="B246" s="27">
        <v>10.73</v>
      </c>
      <c r="C246" s="27" t="s">
        <v>122</v>
      </c>
      <c r="D246" s="27" t="s">
        <v>122</v>
      </c>
      <c r="E246" s="27" t="s">
        <v>122</v>
      </c>
      <c r="F246" s="27" t="s">
        <v>122</v>
      </c>
      <c r="G246" s="27" t="s">
        <v>122</v>
      </c>
      <c r="H246" s="27">
        <v>12.125</v>
      </c>
      <c r="I246" s="27" t="s">
        <v>122</v>
      </c>
      <c r="J246" s="27" t="s">
        <v>122</v>
      </c>
      <c r="K246" s="27" t="s">
        <v>122</v>
      </c>
      <c r="L246" s="27" t="s">
        <v>122</v>
      </c>
      <c r="M246" s="27" t="s">
        <v>122</v>
      </c>
    </row>
    <row r="247" spans="1:13" ht="13.8" thickBot="1">
      <c r="A247" s="26">
        <v>29312</v>
      </c>
      <c r="B247" s="27">
        <v>12.21</v>
      </c>
      <c r="C247" s="27" t="s">
        <v>122</v>
      </c>
      <c r="D247" s="27" t="s">
        <v>122</v>
      </c>
      <c r="E247" s="27" t="s">
        <v>122</v>
      </c>
      <c r="F247" s="27" t="s">
        <v>122</v>
      </c>
      <c r="G247" s="27" t="s">
        <v>122</v>
      </c>
      <c r="H247" s="27">
        <v>12.375</v>
      </c>
      <c r="I247" s="27" t="s">
        <v>122</v>
      </c>
      <c r="J247" s="27" t="s">
        <v>122</v>
      </c>
      <c r="K247" s="27" t="s">
        <v>122</v>
      </c>
      <c r="L247" s="27" t="s">
        <v>122</v>
      </c>
      <c r="M247" s="27" t="s">
        <v>122</v>
      </c>
    </row>
    <row r="248" spans="1:13" ht="13.8" thickBot="1">
      <c r="A248" s="26">
        <v>29342</v>
      </c>
      <c r="B248" s="27">
        <v>12.5625</v>
      </c>
      <c r="C248" s="27" t="s">
        <v>122</v>
      </c>
      <c r="D248" s="27" t="s">
        <v>122</v>
      </c>
      <c r="E248" s="27" t="s">
        <v>122</v>
      </c>
      <c r="F248" s="27" t="s">
        <v>122</v>
      </c>
      <c r="G248" s="27" t="s">
        <v>122</v>
      </c>
      <c r="H248" s="27">
        <v>12.75</v>
      </c>
      <c r="I248" s="27" t="s">
        <v>122</v>
      </c>
      <c r="J248" s="27" t="s">
        <v>122</v>
      </c>
      <c r="K248" s="27" t="s">
        <v>122</v>
      </c>
      <c r="L248" s="27" t="s">
        <v>122</v>
      </c>
      <c r="M248" s="27" t="s">
        <v>122</v>
      </c>
    </row>
    <row r="249" spans="1:13" ht="13.8" thickBot="1">
      <c r="A249" s="26">
        <v>29373</v>
      </c>
      <c r="B249" s="27">
        <v>12.6425</v>
      </c>
      <c r="C249" s="27" t="s">
        <v>122</v>
      </c>
      <c r="D249" s="27" t="s">
        <v>122</v>
      </c>
      <c r="E249" s="27" t="s">
        <v>122</v>
      </c>
      <c r="F249" s="27" t="s">
        <v>122</v>
      </c>
      <c r="G249" s="27" t="s">
        <v>122</v>
      </c>
      <c r="H249" s="27">
        <v>12.6875</v>
      </c>
      <c r="I249" s="27" t="s">
        <v>122</v>
      </c>
      <c r="J249" s="27" t="s">
        <v>122</v>
      </c>
      <c r="K249" s="27" t="s">
        <v>122</v>
      </c>
      <c r="L249" s="27" t="s">
        <v>122</v>
      </c>
      <c r="M249" s="27" t="s">
        <v>122</v>
      </c>
    </row>
    <row r="250" spans="1:13" ht="13.8" thickBot="1">
      <c r="A250" s="26">
        <v>29403</v>
      </c>
      <c r="B250" s="27">
        <v>12.7014</v>
      </c>
      <c r="C250" s="27" t="s">
        <v>122</v>
      </c>
      <c r="D250" s="27" t="s">
        <v>122</v>
      </c>
      <c r="E250" s="27" t="s">
        <v>122</v>
      </c>
      <c r="F250" s="27" t="s">
        <v>122</v>
      </c>
      <c r="G250" s="27" t="s">
        <v>122</v>
      </c>
      <c r="H250" s="27">
        <v>12.75</v>
      </c>
      <c r="I250" s="27" t="s">
        <v>122</v>
      </c>
      <c r="J250" s="27" t="s">
        <v>122</v>
      </c>
      <c r="K250" s="27" t="s">
        <v>122</v>
      </c>
      <c r="L250" s="27" t="s">
        <v>122</v>
      </c>
      <c r="M250" s="27" t="s">
        <v>122</v>
      </c>
    </row>
    <row r="251" spans="1:13" ht="13.8" thickBot="1">
      <c r="A251" s="26">
        <v>29434</v>
      </c>
      <c r="B251" s="27">
        <v>12.086499999999999</v>
      </c>
      <c r="C251" s="27" t="s">
        <v>122</v>
      </c>
      <c r="D251" s="27" t="s">
        <v>122</v>
      </c>
      <c r="E251" s="27" t="s">
        <v>122</v>
      </c>
      <c r="F251" s="27" t="s">
        <v>122</v>
      </c>
      <c r="G251" s="27" t="s">
        <v>122</v>
      </c>
      <c r="H251" s="27">
        <v>11.625</v>
      </c>
      <c r="I251" s="27" t="s">
        <v>122</v>
      </c>
      <c r="J251" s="27" t="s">
        <v>122</v>
      </c>
      <c r="K251" s="27" t="s">
        <v>122</v>
      </c>
      <c r="L251" s="27" t="s">
        <v>122</v>
      </c>
      <c r="M251" s="27" t="s">
        <v>122</v>
      </c>
    </row>
    <row r="252" spans="1:13" ht="13.8" thickBot="1">
      <c r="A252" s="26">
        <v>29465</v>
      </c>
      <c r="B252" s="27">
        <v>11.403600000000001</v>
      </c>
      <c r="C252" s="27" t="s">
        <v>122</v>
      </c>
      <c r="D252" s="27" t="s">
        <v>122</v>
      </c>
      <c r="E252" s="27" t="s">
        <v>122</v>
      </c>
      <c r="F252" s="27" t="s">
        <v>122</v>
      </c>
      <c r="G252" s="27" t="s">
        <v>122</v>
      </c>
      <c r="H252" s="27">
        <v>11.3125</v>
      </c>
      <c r="I252" s="27" t="s">
        <v>122</v>
      </c>
      <c r="J252" s="27" t="s">
        <v>122</v>
      </c>
      <c r="K252" s="27" t="s">
        <v>122</v>
      </c>
      <c r="L252" s="27" t="s">
        <v>122</v>
      </c>
      <c r="M252" s="27" t="s">
        <v>122</v>
      </c>
    </row>
    <row r="253" spans="1:13" ht="13.8" thickBot="1">
      <c r="A253" s="26">
        <v>29495</v>
      </c>
      <c r="B253" s="27">
        <v>11.036099999999999</v>
      </c>
      <c r="C253" s="27" t="s">
        <v>122</v>
      </c>
      <c r="D253" s="27" t="s">
        <v>122</v>
      </c>
      <c r="E253" s="27" t="s">
        <v>122</v>
      </c>
      <c r="F253" s="27" t="s">
        <v>122</v>
      </c>
      <c r="G253" s="27" t="s">
        <v>122</v>
      </c>
      <c r="H253" s="27">
        <v>10.8125</v>
      </c>
      <c r="I253" s="27" t="s">
        <v>122</v>
      </c>
      <c r="J253" s="27" t="s">
        <v>122</v>
      </c>
      <c r="K253" s="27" t="s">
        <v>122</v>
      </c>
      <c r="L253" s="27" t="s">
        <v>122</v>
      </c>
      <c r="M253" s="27" t="s">
        <v>122</v>
      </c>
    </row>
    <row r="254" spans="1:13" ht="13.8" thickBot="1">
      <c r="A254" s="26">
        <v>29526</v>
      </c>
      <c r="B254" s="27">
        <v>9.5</v>
      </c>
      <c r="C254" s="27" t="s">
        <v>122</v>
      </c>
      <c r="D254" s="27" t="s">
        <v>122</v>
      </c>
      <c r="E254" s="27" t="s">
        <v>122</v>
      </c>
      <c r="F254" s="27" t="s">
        <v>122</v>
      </c>
      <c r="G254" s="27" t="s">
        <v>122</v>
      </c>
      <c r="H254" s="27">
        <v>9.5</v>
      </c>
      <c r="I254" s="27" t="s">
        <v>122</v>
      </c>
      <c r="J254" s="27" t="s">
        <v>122</v>
      </c>
      <c r="K254" s="27" t="s">
        <v>122</v>
      </c>
      <c r="L254" s="27" t="s">
        <v>122</v>
      </c>
      <c r="M254" s="27" t="s">
        <v>122</v>
      </c>
    </row>
    <row r="255" spans="1:13" ht="13.8" thickBot="1">
      <c r="A255" s="26">
        <v>29556</v>
      </c>
      <c r="B255" s="27">
        <v>9.4884000000000004</v>
      </c>
      <c r="C255" s="27" t="s">
        <v>122</v>
      </c>
      <c r="D255" s="27" t="s">
        <v>122</v>
      </c>
      <c r="E255" s="27" t="s">
        <v>122</v>
      </c>
      <c r="F255" s="27" t="s">
        <v>122</v>
      </c>
      <c r="G255" s="27" t="s">
        <v>122</v>
      </c>
      <c r="H255" s="27">
        <v>9.375</v>
      </c>
      <c r="I255" s="27" t="s">
        <v>122</v>
      </c>
      <c r="J255" s="27" t="s">
        <v>122</v>
      </c>
      <c r="K255" s="27" t="s">
        <v>122</v>
      </c>
      <c r="L255" s="27" t="s">
        <v>122</v>
      </c>
      <c r="M255" s="27" t="s">
        <v>122</v>
      </c>
    </row>
    <row r="256" spans="1:13" ht="13.8" thickBot="1">
      <c r="A256" s="26">
        <v>29587</v>
      </c>
      <c r="B256" s="27">
        <v>8.9076000000000004</v>
      </c>
      <c r="C256" s="27" t="s">
        <v>122</v>
      </c>
      <c r="D256" s="27" t="s">
        <v>122</v>
      </c>
      <c r="E256" s="27" t="s">
        <v>122</v>
      </c>
      <c r="F256" s="27" t="s">
        <v>122</v>
      </c>
      <c r="G256" s="27" t="s">
        <v>122</v>
      </c>
      <c r="H256" s="27">
        <v>8.875</v>
      </c>
      <c r="I256" s="27" t="s">
        <v>122</v>
      </c>
      <c r="J256" s="27" t="s">
        <v>122</v>
      </c>
      <c r="K256" s="27" t="s">
        <v>122</v>
      </c>
      <c r="L256" s="27" t="s">
        <v>122</v>
      </c>
      <c r="M256" s="27" t="s">
        <v>122</v>
      </c>
    </row>
    <row r="257" spans="1:13" ht="13.8" thickBot="1">
      <c r="A257" s="26">
        <v>29618</v>
      </c>
      <c r="B257" s="27">
        <v>8.6033000000000008</v>
      </c>
      <c r="C257" s="27" t="s">
        <v>122</v>
      </c>
      <c r="D257" s="27" t="s">
        <v>122</v>
      </c>
      <c r="E257" s="27" t="s">
        <v>122</v>
      </c>
      <c r="F257" s="27" t="s">
        <v>122</v>
      </c>
      <c r="G257" s="27" t="s">
        <v>122</v>
      </c>
      <c r="H257" s="27">
        <v>8.625</v>
      </c>
      <c r="I257" s="27" t="s">
        <v>122</v>
      </c>
      <c r="J257" s="27" t="s">
        <v>122</v>
      </c>
      <c r="K257" s="27" t="s">
        <v>122</v>
      </c>
      <c r="L257" s="27" t="s">
        <v>122</v>
      </c>
      <c r="M257" s="27" t="s">
        <v>122</v>
      </c>
    </row>
    <row r="258" spans="1:13" ht="13.8" thickBot="1">
      <c r="A258" s="26">
        <v>29646</v>
      </c>
      <c r="B258" s="27">
        <v>8.0350000000000001</v>
      </c>
      <c r="C258" s="27" t="s">
        <v>122</v>
      </c>
      <c r="D258" s="27" t="s">
        <v>122</v>
      </c>
      <c r="E258" s="27" t="s">
        <v>122</v>
      </c>
      <c r="F258" s="27" t="s">
        <v>122</v>
      </c>
      <c r="G258" s="27" t="s">
        <v>122</v>
      </c>
      <c r="H258" s="27">
        <v>7.4375</v>
      </c>
      <c r="I258" s="27" t="s">
        <v>122</v>
      </c>
      <c r="J258" s="27" t="s">
        <v>122</v>
      </c>
      <c r="K258" s="27" t="s">
        <v>122</v>
      </c>
      <c r="L258" s="27" t="s">
        <v>122</v>
      </c>
      <c r="M258" s="27" t="s">
        <v>122</v>
      </c>
    </row>
    <row r="259" spans="1:13" ht="13.8" thickBot="1">
      <c r="A259" s="26">
        <v>29677</v>
      </c>
      <c r="B259" s="27">
        <v>7.1849999999999996</v>
      </c>
      <c r="C259" s="27" t="s">
        <v>122</v>
      </c>
      <c r="D259" s="27" t="s">
        <v>122</v>
      </c>
      <c r="E259" s="27" t="s">
        <v>122</v>
      </c>
      <c r="F259" s="27" t="s">
        <v>122</v>
      </c>
      <c r="G259" s="27" t="s">
        <v>122</v>
      </c>
      <c r="H259" s="27">
        <v>7.1875</v>
      </c>
      <c r="I259" s="27" t="s">
        <v>122</v>
      </c>
      <c r="J259" s="27" t="s">
        <v>122</v>
      </c>
      <c r="K259" s="27" t="s">
        <v>122</v>
      </c>
      <c r="L259" s="27" t="s">
        <v>122</v>
      </c>
      <c r="M259" s="27" t="s">
        <v>122</v>
      </c>
    </row>
    <row r="260" spans="1:13" ht="13.8" thickBot="1">
      <c r="A260" s="26">
        <v>29707</v>
      </c>
      <c r="B260" s="27">
        <v>7.0572999999999997</v>
      </c>
      <c r="C260" s="27" t="s">
        <v>122</v>
      </c>
      <c r="D260" s="27" t="s">
        <v>122</v>
      </c>
      <c r="E260" s="27" t="s">
        <v>122</v>
      </c>
      <c r="F260" s="27" t="s">
        <v>122</v>
      </c>
      <c r="G260" s="27" t="s">
        <v>122</v>
      </c>
      <c r="H260" s="27">
        <v>6.9375</v>
      </c>
      <c r="I260" s="27" t="s">
        <v>122</v>
      </c>
      <c r="J260" s="27" t="s">
        <v>122</v>
      </c>
      <c r="K260" s="27" t="s">
        <v>122</v>
      </c>
      <c r="L260" s="27" t="s">
        <v>122</v>
      </c>
      <c r="M260" s="27" t="s">
        <v>122</v>
      </c>
    </row>
    <row r="261" spans="1:13" ht="13.8" thickBot="1">
      <c r="A261" s="26">
        <v>29738</v>
      </c>
      <c r="B261" s="27">
        <v>7.1177999999999999</v>
      </c>
      <c r="C261" s="27" t="s">
        <v>122</v>
      </c>
      <c r="D261" s="27" t="s">
        <v>122</v>
      </c>
      <c r="E261" s="27" t="s">
        <v>122</v>
      </c>
      <c r="F261" s="27" t="s">
        <v>122</v>
      </c>
      <c r="G261" s="27" t="s">
        <v>122</v>
      </c>
      <c r="H261" s="27">
        <v>7.25</v>
      </c>
      <c r="I261" s="27" t="s">
        <v>122</v>
      </c>
      <c r="J261" s="27" t="s">
        <v>122</v>
      </c>
      <c r="K261" s="27" t="s">
        <v>122</v>
      </c>
      <c r="L261" s="27" t="s">
        <v>122</v>
      </c>
      <c r="M261" s="27" t="s">
        <v>122</v>
      </c>
    </row>
    <row r="262" spans="1:13" ht="13.8" thickBot="1">
      <c r="A262" s="26">
        <v>29768</v>
      </c>
      <c r="B262" s="27">
        <v>7.2592999999999996</v>
      </c>
      <c r="C262" s="27" t="s">
        <v>122</v>
      </c>
      <c r="D262" s="27" t="s">
        <v>122</v>
      </c>
      <c r="E262" s="27" t="s">
        <v>122</v>
      </c>
      <c r="F262" s="27" t="s">
        <v>122</v>
      </c>
      <c r="G262" s="27" t="s">
        <v>122</v>
      </c>
      <c r="H262" s="27">
        <v>7.3125</v>
      </c>
      <c r="I262" s="27" t="s">
        <v>122</v>
      </c>
      <c r="J262" s="27" t="s">
        <v>122</v>
      </c>
      <c r="K262" s="27" t="s">
        <v>122</v>
      </c>
      <c r="L262" s="27" t="s">
        <v>122</v>
      </c>
      <c r="M262" s="27" t="s">
        <v>122</v>
      </c>
    </row>
    <row r="263" spans="1:13" ht="13.8" thickBot="1">
      <c r="A263" s="26">
        <v>29799</v>
      </c>
      <c r="B263" s="27">
        <v>7.2355999999999998</v>
      </c>
      <c r="C263" s="27" t="s">
        <v>122</v>
      </c>
      <c r="D263" s="27" t="s">
        <v>122</v>
      </c>
      <c r="E263" s="27" t="s">
        <v>122</v>
      </c>
      <c r="F263" s="27" t="s">
        <v>122</v>
      </c>
      <c r="G263" s="27" t="s">
        <v>122</v>
      </c>
      <c r="H263" s="27">
        <v>7.25</v>
      </c>
      <c r="I263" s="27" t="s">
        <v>122</v>
      </c>
      <c r="J263" s="27" t="s">
        <v>122</v>
      </c>
      <c r="K263" s="27" t="s">
        <v>122</v>
      </c>
      <c r="L263" s="27" t="s">
        <v>122</v>
      </c>
      <c r="M263" s="27" t="s">
        <v>122</v>
      </c>
    </row>
    <row r="264" spans="1:13" ht="13.8" thickBot="1">
      <c r="A264" s="26">
        <v>29830</v>
      </c>
      <c r="B264" s="27">
        <v>7.2577999999999996</v>
      </c>
      <c r="C264" s="27" t="s">
        <v>122</v>
      </c>
      <c r="D264" s="27" t="s">
        <v>122</v>
      </c>
      <c r="E264" s="27" t="s">
        <v>122</v>
      </c>
      <c r="F264" s="27" t="s">
        <v>122</v>
      </c>
      <c r="G264" s="27" t="s">
        <v>122</v>
      </c>
      <c r="H264" s="27">
        <v>7.125</v>
      </c>
      <c r="I264" s="27" t="s">
        <v>122</v>
      </c>
      <c r="J264" s="27" t="s">
        <v>122</v>
      </c>
      <c r="K264" s="27" t="s">
        <v>122</v>
      </c>
      <c r="L264" s="27" t="s">
        <v>122</v>
      </c>
      <c r="M264" s="27" t="s">
        <v>122</v>
      </c>
    </row>
    <row r="265" spans="1:13" ht="13.8" thickBot="1">
      <c r="A265" s="26">
        <v>29860</v>
      </c>
      <c r="B265" s="27">
        <v>7.0505000000000004</v>
      </c>
      <c r="C265" s="27" t="s">
        <v>122</v>
      </c>
      <c r="D265" s="27" t="s">
        <v>122</v>
      </c>
      <c r="E265" s="27" t="s">
        <v>122</v>
      </c>
      <c r="F265" s="27" t="s">
        <v>122</v>
      </c>
      <c r="G265" s="27" t="s">
        <v>122</v>
      </c>
      <c r="H265" s="27">
        <v>7</v>
      </c>
      <c r="I265" s="27" t="s">
        <v>122</v>
      </c>
      <c r="J265" s="27" t="s">
        <v>122</v>
      </c>
      <c r="K265" s="27" t="s">
        <v>122</v>
      </c>
      <c r="L265" s="27" t="s">
        <v>122</v>
      </c>
      <c r="M265" s="27" t="s">
        <v>122</v>
      </c>
    </row>
    <row r="266" spans="1:13" ht="13.8" thickBot="1">
      <c r="A266" s="26">
        <v>29891</v>
      </c>
      <c r="B266" s="27">
        <v>6.7988999999999997</v>
      </c>
      <c r="C266" s="27" t="s">
        <v>122</v>
      </c>
      <c r="D266" s="27" t="s">
        <v>122</v>
      </c>
      <c r="E266" s="27" t="s">
        <v>122</v>
      </c>
      <c r="F266" s="27" t="s">
        <v>122</v>
      </c>
      <c r="G266" s="27" t="s">
        <v>122</v>
      </c>
      <c r="H266" s="27">
        <v>6.875</v>
      </c>
      <c r="I266" s="27" t="s">
        <v>122</v>
      </c>
      <c r="J266" s="27" t="s">
        <v>122</v>
      </c>
      <c r="K266" s="27" t="s">
        <v>122</v>
      </c>
      <c r="L266" s="27" t="s">
        <v>122</v>
      </c>
      <c r="M266" s="27" t="s">
        <v>122</v>
      </c>
    </row>
    <row r="267" spans="1:13" ht="13.8" thickBot="1">
      <c r="A267" s="26">
        <v>29921</v>
      </c>
      <c r="B267" s="27">
        <v>6.7013999999999996</v>
      </c>
      <c r="C267" s="27" t="s">
        <v>122</v>
      </c>
      <c r="D267" s="27" t="s">
        <v>122</v>
      </c>
      <c r="E267" s="27" t="s">
        <v>122</v>
      </c>
      <c r="F267" s="27" t="s">
        <v>122</v>
      </c>
      <c r="G267" s="27" t="s">
        <v>122</v>
      </c>
      <c r="H267" s="27">
        <v>6.625</v>
      </c>
      <c r="I267" s="27" t="s">
        <v>122</v>
      </c>
      <c r="J267" s="27" t="s">
        <v>122</v>
      </c>
      <c r="K267" s="27" t="s">
        <v>122</v>
      </c>
      <c r="L267" s="27" t="s">
        <v>122</v>
      </c>
      <c r="M267" s="27" t="s">
        <v>122</v>
      </c>
    </row>
    <row r="268" spans="1:13" ht="13.8" thickBot="1">
      <c r="A268" s="26">
        <v>29952</v>
      </c>
      <c r="B268" s="27">
        <v>6.5761000000000003</v>
      </c>
      <c r="C268" s="27" t="s">
        <v>122</v>
      </c>
      <c r="D268" s="27" t="s">
        <v>122</v>
      </c>
      <c r="E268" s="27" t="s">
        <v>122</v>
      </c>
      <c r="F268" s="27" t="s">
        <v>122</v>
      </c>
      <c r="G268" s="27" t="s">
        <v>122</v>
      </c>
      <c r="H268" s="27">
        <v>6.625</v>
      </c>
      <c r="I268" s="27" t="s">
        <v>122</v>
      </c>
      <c r="J268" s="27" t="s">
        <v>122</v>
      </c>
      <c r="K268" s="27" t="s">
        <v>122</v>
      </c>
      <c r="L268" s="27" t="s">
        <v>122</v>
      </c>
      <c r="M268" s="27" t="s">
        <v>122</v>
      </c>
    </row>
    <row r="269" spans="1:13" ht="13.8" thickBot="1">
      <c r="A269" s="26">
        <v>29983</v>
      </c>
      <c r="B269" s="27">
        <v>6.5761000000000003</v>
      </c>
      <c r="C269" s="27" t="s">
        <v>122</v>
      </c>
      <c r="D269" s="27" t="s">
        <v>122</v>
      </c>
      <c r="E269" s="27" t="s">
        <v>122</v>
      </c>
      <c r="F269" s="27" t="s">
        <v>122</v>
      </c>
      <c r="G269" s="27" t="s">
        <v>122</v>
      </c>
      <c r="H269" s="27">
        <v>6.6875</v>
      </c>
      <c r="I269" s="27" t="s">
        <v>122</v>
      </c>
      <c r="J269" s="27" t="s">
        <v>122</v>
      </c>
      <c r="K269" s="27" t="s">
        <v>122</v>
      </c>
      <c r="L269" s="27" t="s">
        <v>122</v>
      </c>
      <c r="M269" s="27" t="s">
        <v>122</v>
      </c>
    </row>
    <row r="270" spans="1:13" ht="13.8" thickBot="1">
      <c r="A270" s="26">
        <v>30011</v>
      </c>
      <c r="B270" s="27">
        <v>6.6755000000000004</v>
      </c>
      <c r="C270" s="27" t="s">
        <v>122</v>
      </c>
      <c r="D270" s="27" t="s">
        <v>122</v>
      </c>
      <c r="E270" s="27" t="s">
        <v>122</v>
      </c>
      <c r="F270" s="27" t="s">
        <v>122</v>
      </c>
      <c r="G270" s="27" t="s">
        <v>122</v>
      </c>
      <c r="H270" s="27">
        <v>7</v>
      </c>
      <c r="I270" s="27" t="s">
        <v>122</v>
      </c>
      <c r="J270" s="27" t="s">
        <v>122</v>
      </c>
      <c r="K270" s="27" t="s">
        <v>122</v>
      </c>
      <c r="L270" s="27" t="s">
        <v>122</v>
      </c>
      <c r="M270" s="27" t="s">
        <v>122</v>
      </c>
    </row>
    <row r="271" spans="1:13" ht="13.8" thickBot="1">
      <c r="A271" s="26">
        <v>30042</v>
      </c>
      <c r="B271" s="27">
        <v>7.1624999999999996</v>
      </c>
      <c r="C271" s="27" t="s">
        <v>122</v>
      </c>
      <c r="D271" s="27" t="s">
        <v>122</v>
      </c>
      <c r="E271" s="27" t="s">
        <v>122</v>
      </c>
      <c r="F271" s="27" t="s">
        <v>122</v>
      </c>
      <c r="G271" s="27" t="s">
        <v>122</v>
      </c>
      <c r="H271" s="27">
        <v>7.125</v>
      </c>
      <c r="I271" s="27" t="s">
        <v>122</v>
      </c>
      <c r="J271" s="27" t="s">
        <v>122</v>
      </c>
      <c r="K271" s="27" t="s">
        <v>122</v>
      </c>
      <c r="L271" s="27" t="s">
        <v>122</v>
      </c>
      <c r="M271" s="27" t="s">
        <v>122</v>
      </c>
    </row>
    <row r="272" spans="1:13" ht="13.8" thickBot="1">
      <c r="A272" s="26">
        <v>30072</v>
      </c>
      <c r="B272" s="27">
        <v>7.1666999999999996</v>
      </c>
      <c r="C272" s="27" t="s">
        <v>122</v>
      </c>
      <c r="D272" s="27" t="s">
        <v>122</v>
      </c>
      <c r="E272" s="27" t="s">
        <v>122</v>
      </c>
      <c r="F272" s="27" t="s">
        <v>122</v>
      </c>
      <c r="G272" s="27" t="s">
        <v>122</v>
      </c>
      <c r="H272" s="27">
        <v>7.125</v>
      </c>
      <c r="I272" s="27" t="s">
        <v>122</v>
      </c>
      <c r="J272" s="27" t="s">
        <v>122</v>
      </c>
      <c r="K272" s="27" t="s">
        <v>122</v>
      </c>
      <c r="L272" s="27" t="s">
        <v>122</v>
      </c>
      <c r="M272" s="27" t="s">
        <v>122</v>
      </c>
    </row>
    <row r="273" spans="1:13" ht="13.8" thickBot="1">
      <c r="A273" s="26">
        <v>30103</v>
      </c>
      <c r="B273" s="27">
        <v>7.1875</v>
      </c>
      <c r="C273" s="27" t="s">
        <v>122</v>
      </c>
      <c r="D273" s="27" t="s">
        <v>122</v>
      </c>
      <c r="E273" s="27" t="s">
        <v>122</v>
      </c>
      <c r="F273" s="27" t="s">
        <v>122</v>
      </c>
      <c r="G273" s="27" t="s">
        <v>122</v>
      </c>
      <c r="H273" s="27">
        <v>7.125</v>
      </c>
      <c r="I273" s="27" t="s">
        <v>122</v>
      </c>
      <c r="J273" s="27" t="s">
        <v>122</v>
      </c>
      <c r="K273" s="27" t="s">
        <v>122</v>
      </c>
      <c r="L273" s="27" t="s">
        <v>122</v>
      </c>
      <c r="M273" s="27" t="s">
        <v>122</v>
      </c>
    </row>
    <row r="274" spans="1:13" ht="13.8" thickBot="1">
      <c r="A274" s="26">
        <v>30133</v>
      </c>
      <c r="B274" s="27">
        <v>7.1852</v>
      </c>
      <c r="C274" s="27" t="s">
        <v>122</v>
      </c>
      <c r="D274" s="27" t="s">
        <v>122</v>
      </c>
      <c r="E274" s="27" t="s">
        <v>122</v>
      </c>
      <c r="F274" s="27" t="s">
        <v>122</v>
      </c>
      <c r="G274" s="27" t="s">
        <v>122</v>
      </c>
      <c r="H274" s="27">
        <v>7.125</v>
      </c>
      <c r="I274" s="27" t="s">
        <v>122</v>
      </c>
      <c r="J274" s="27" t="s">
        <v>122</v>
      </c>
      <c r="K274" s="27" t="s">
        <v>122</v>
      </c>
      <c r="L274" s="27" t="s">
        <v>122</v>
      </c>
      <c r="M274" s="27" t="s">
        <v>122</v>
      </c>
    </row>
    <row r="275" spans="1:13" ht="13.8" thickBot="1">
      <c r="A275" s="26">
        <v>30164</v>
      </c>
      <c r="B275" s="27">
        <v>7.1826999999999996</v>
      </c>
      <c r="C275" s="27" t="s">
        <v>122</v>
      </c>
      <c r="D275" s="27" t="s">
        <v>122</v>
      </c>
      <c r="E275" s="27" t="s">
        <v>122</v>
      </c>
      <c r="F275" s="27" t="s">
        <v>122</v>
      </c>
      <c r="G275" s="27" t="s">
        <v>122</v>
      </c>
      <c r="H275" s="27">
        <v>7.0625</v>
      </c>
      <c r="I275" s="27" t="s">
        <v>122</v>
      </c>
      <c r="J275" s="27" t="s">
        <v>122</v>
      </c>
      <c r="K275" s="27" t="s">
        <v>122</v>
      </c>
      <c r="L275" s="27" t="s">
        <v>122</v>
      </c>
      <c r="M275" s="27" t="s">
        <v>122</v>
      </c>
    </row>
    <row r="276" spans="1:13" ht="13.8" thickBot="1">
      <c r="A276" s="26">
        <v>30195</v>
      </c>
      <c r="B276" s="27">
        <v>6.9870000000000001</v>
      </c>
      <c r="C276" s="27" t="s">
        <v>122</v>
      </c>
      <c r="D276" s="27" t="s">
        <v>122</v>
      </c>
      <c r="E276" s="27" t="s">
        <v>122</v>
      </c>
      <c r="F276" s="27" t="s">
        <v>122</v>
      </c>
      <c r="G276" s="27" t="s">
        <v>122</v>
      </c>
      <c r="H276" s="27">
        <v>6.9375</v>
      </c>
      <c r="I276" s="27" t="s">
        <v>122</v>
      </c>
      <c r="J276" s="27" t="s">
        <v>122</v>
      </c>
      <c r="K276" s="27" t="s">
        <v>122</v>
      </c>
      <c r="L276" s="27" t="s">
        <v>122</v>
      </c>
      <c r="M276" s="27" t="s">
        <v>122</v>
      </c>
    </row>
    <row r="277" spans="1:13" ht="13.8" thickBot="1">
      <c r="A277" s="26">
        <v>30225</v>
      </c>
      <c r="B277" s="27">
        <v>6.9175000000000004</v>
      </c>
      <c r="C277" s="27" t="s">
        <v>122</v>
      </c>
      <c r="D277" s="27" t="s">
        <v>122</v>
      </c>
      <c r="E277" s="27" t="s">
        <v>122</v>
      </c>
      <c r="F277" s="27" t="s">
        <v>122</v>
      </c>
      <c r="G277" s="27" t="s">
        <v>122</v>
      </c>
      <c r="H277" s="27">
        <v>6.875</v>
      </c>
      <c r="I277" s="27" t="s">
        <v>122</v>
      </c>
      <c r="J277" s="27" t="s">
        <v>122</v>
      </c>
      <c r="K277" s="27" t="s">
        <v>122</v>
      </c>
      <c r="L277" s="27" t="s">
        <v>122</v>
      </c>
      <c r="M277" s="27" t="s">
        <v>122</v>
      </c>
    </row>
    <row r="278" spans="1:13" ht="13.8" thickBot="1">
      <c r="A278" s="26">
        <v>30256</v>
      </c>
      <c r="B278" s="27">
        <v>6.6848999999999998</v>
      </c>
      <c r="C278" s="27" t="s">
        <v>122</v>
      </c>
      <c r="D278" s="27" t="s">
        <v>122</v>
      </c>
      <c r="E278" s="27" t="s">
        <v>122</v>
      </c>
      <c r="F278" s="27" t="s">
        <v>122</v>
      </c>
      <c r="G278" s="27" t="s">
        <v>122</v>
      </c>
      <c r="H278" s="27">
        <v>6.6875</v>
      </c>
      <c r="I278" s="27" t="s">
        <v>122</v>
      </c>
      <c r="J278" s="27" t="s">
        <v>122</v>
      </c>
      <c r="K278" s="27" t="s">
        <v>122</v>
      </c>
      <c r="L278" s="27" t="s">
        <v>122</v>
      </c>
      <c r="M278" s="27" t="s">
        <v>122</v>
      </c>
    </row>
    <row r="279" spans="1:13" ht="13.8" thickBot="1">
      <c r="A279" s="26">
        <v>30286</v>
      </c>
      <c r="B279" s="27">
        <v>6.9212999999999996</v>
      </c>
      <c r="C279" s="27" t="s">
        <v>122</v>
      </c>
      <c r="D279" s="27" t="s">
        <v>122</v>
      </c>
      <c r="E279" s="27" t="s">
        <v>122</v>
      </c>
      <c r="F279" s="27" t="s">
        <v>122</v>
      </c>
      <c r="G279" s="27" t="s">
        <v>122</v>
      </c>
      <c r="H279" s="27">
        <v>6.6875</v>
      </c>
      <c r="I279" s="27" t="s">
        <v>122</v>
      </c>
      <c r="J279" s="27" t="s">
        <v>122</v>
      </c>
      <c r="K279" s="27" t="s">
        <v>122</v>
      </c>
      <c r="L279" s="27" t="s">
        <v>122</v>
      </c>
      <c r="M279" s="27" t="s">
        <v>122</v>
      </c>
    </row>
    <row r="280" spans="1:13" ht="13.8" thickBot="1">
      <c r="A280" s="26">
        <v>30317</v>
      </c>
      <c r="B280" s="27">
        <v>6.6413000000000002</v>
      </c>
      <c r="C280" s="27" t="s">
        <v>122</v>
      </c>
      <c r="D280" s="27" t="s">
        <v>122</v>
      </c>
      <c r="E280" s="27" t="s">
        <v>122</v>
      </c>
      <c r="F280" s="27" t="s">
        <v>122</v>
      </c>
      <c r="G280" s="27" t="s">
        <v>122</v>
      </c>
      <c r="H280" s="27">
        <v>6.75</v>
      </c>
      <c r="I280" s="27" t="s">
        <v>122</v>
      </c>
      <c r="J280" s="27" t="s">
        <v>122</v>
      </c>
      <c r="K280" s="27" t="s">
        <v>122</v>
      </c>
      <c r="L280" s="27" t="s">
        <v>122</v>
      </c>
      <c r="M280" s="27" t="s">
        <v>122</v>
      </c>
    </row>
    <row r="281" spans="1:13" ht="13.8" thickBot="1">
      <c r="A281" s="26">
        <v>30348</v>
      </c>
      <c r="B281" s="27">
        <v>6.5734000000000004</v>
      </c>
      <c r="C281" s="27" t="s">
        <v>122</v>
      </c>
      <c r="D281" s="27" t="s">
        <v>122</v>
      </c>
      <c r="E281" s="27" t="s">
        <v>122</v>
      </c>
      <c r="F281" s="27" t="s">
        <v>122</v>
      </c>
      <c r="G281" s="27" t="s">
        <v>122</v>
      </c>
      <c r="H281" s="27">
        <v>6.6875</v>
      </c>
      <c r="I281" s="27" t="s">
        <v>122</v>
      </c>
      <c r="J281" s="27" t="s">
        <v>122</v>
      </c>
      <c r="K281" s="27" t="s">
        <v>122</v>
      </c>
      <c r="L281" s="27" t="s">
        <v>122</v>
      </c>
      <c r="M281" s="27" t="s">
        <v>122</v>
      </c>
    </row>
    <row r="282" spans="1:13" ht="13.8" thickBot="1">
      <c r="A282" s="26">
        <v>30376</v>
      </c>
      <c r="B282" s="27">
        <v>6.6923000000000004</v>
      </c>
      <c r="C282" s="27" t="s">
        <v>122</v>
      </c>
      <c r="D282" s="27" t="s">
        <v>122</v>
      </c>
      <c r="E282" s="27" t="s">
        <v>122</v>
      </c>
      <c r="F282" s="27" t="s">
        <v>122</v>
      </c>
      <c r="G282" s="27" t="s">
        <v>122</v>
      </c>
      <c r="H282" s="27">
        <v>6.375</v>
      </c>
      <c r="I282" s="27" t="s">
        <v>122</v>
      </c>
      <c r="J282" s="27" t="s">
        <v>122</v>
      </c>
      <c r="K282" s="27" t="s">
        <v>122</v>
      </c>
      <c r="L282" s="27" t="s">
        <v>122</v>
      </c>
      <c r="M282" s="27" t="s">
        <v>122</v>
      </c>
    </row>
    <row r="283" spans="1:13" ht="13.8" thickBot="1">
      <c r="A283" s="26">
        <v>30407</v>
      </c>
      <c r="B283" s="27">
        <v>6.2949999999999999</v>
      </c>
      <c r="C283" s="27" t="s">
        <v>122</v>
      </c>
      <c r="D283" s="27" t="s">
        <v>122</v>
      </c>
      <c r="E283" s="27" t="s">
        <v>122</v>
      </c>
      <c r="F283" s="27" t="s">
        <v>122</v>
      </c>
      <c r="G283" s="27" t="s">
        <v>122</v>
      </c>
      <c r="H283" s="27">
        <v>6.25</v>
      </c>
      <c r="I283" s="27" t="s">
        <v>122</v>
      </c>
      <c r="J283" s="27" t="s">
        <v>122</v>
      </c>
      <c r="K283" s="27" t="s">
        <v>122</v>
      </c>
      <c r="L283" s="27" t="s">
        <v>122</v>
      </c>
      <c r="M283" s="27" t="s">
        <v>122</v>
      </c>
    </row>
    <row r="284" spans="1:13" ht="13.8" thickBot="1">
      <c r="A284" s="26">
        <v>30437</v>
      </c>
      <c r="B284" s="27">
        <v>6.0807000000000002</v>
      </c>
      <c r="C284" s="27" t="s">
        <v>122</v>
      </c>
      <c r="D284" s="27" t="s">
        <v>122</v>
      </c>
      <c r="E284" s="27" t="s">
        <v>122</v>
      </c>
      <c r="F284" s="27" t="s">
        <v>122</v>
      </c>
      <c r="G284" s="27" t="s">
        <v>122</v>
      </c>
      <c r="H284" s="27">
        <v>6.0625</v>
      </c>
      <c r="I284" s="27" t="s">
        <v>122</v>
      </c>
      <c r="J284" s="27" t="s">
        <v>122</v>
      </c>
      <c r="K284" s="27" t="s">
        <v>122</v>
      </c>
      <c r="L284" s="27" t="s">
        <v>122</v>
      </c>
      <c r="M284" s="27" t="s">
        <v>122</v>
      </c>
    </row>
    <row r="285" spans="1:13" ht="13.8" thickBot="1">
      <c r="A285" s="26">
        <v>30468</v>
      </c>
      <c r="B285" s="27">
        <v>6.1970999999999998</v>
      </c>
      <c r="C285" s="27" t="s">
        <v>122</v>
      </c>
      <c r="D285" s="27" t="s">
        <v>122</v>
      </c>
      <c r="E285" s="27" t="s">
        <v>122</v>
      </c>
      <c r="F285" s="27" t="s">
        <v>122</v>
      </c>
      <c r="G285" s="27" t="s">
        <v>122</v>
      </c>
      <c r="H285" s="27">
        <v>6.25</v>
      </c>
      <c r="I285" s="27" t="s">
        <v>122</v>
      </c>
      <c r="J285" s="27" t="s">
        <v>122</v>
      </c>
      <c r="K285" s="27" t="s">
        <v>122</v>
      </c>
      <c r="L285" s="27" t="s">
        <v>122</v>
      </c>
      <c r="M285" s="27" t="s">
        <v>122</v>
      </c>
    </row>
    <row r="286" spans="1:13" ht="13.8" thickBot="1">
      <c r="A286" s="26">
        <v>30498</v>
      </c>
      <c r="B286" s="27">
        <v>6.3869999999999996</v>
      </c>
      <c r="C286" s="27" t="s">
        <v>122</v>
      </c>
      <c r="D286" s="27" t="s">
        <v>122</v>
      </c>
      <c r="E286" s="27" t="s">
        <v>122</v>
      </c>
      <c r="F286" s="27" t="s">
        <v>122</v>
      </c>
      <c r="G286" s="27" t="s">
        <v>122</v>
      </c>
      <c r="H286" s="27">
        <v>6.5625</v>
      </c>
      <c r="I286" s="27" t="s">
        <v>122</v>
      </c>
      <c r="J286" s="27" t="s">
        <v>122</v>
      </c>
      <c r="K286" s="27" t="s">
        <v>122</v>
      </c>
      <c r="L286" s="27" t="s">
        <v>122</v>
      </c>
      <c r="M286" s="27" t="s">
        <v>122</v>
      </c>
    </row>
    <row r="287" spans="1:13" ht="13.8" thickBot="1">
      <c r="A287" s="26">
        <v>30529</v>
      </c>
      <c r="B287" s="27">
        <v>6.4566999999999997</v>
      </c>
      <c r="C287" s="27" t="s">
        <v>122</v>
      </c>
      <c r="D287" s="27" t="s">
        <v>122</v>
      </c>
      <c r="E287" s="27" t="s">
        <v>122</v>
      </c>
      <c r="F287" s="27" t="s">
        <v>122</v>
      </c>
      <c r="G287" s="27" t="s">
        <v>122</v>
      </c>
      <c r="H287" s="27">
        <v>6.4375</v>
      </c>
      <c r="I287" s="27" t="s">
        <v>122</v>
      </c>
      <c r="J287" s="27" t="s">
        <v>122</v>
      </c>
      <c r="K287" s="27" t="s">
        <v>122</v>
      </c>
      <c r="L287" s="27" t="s">
        <v>122</v>
      </c>
      <c r="M287" s="27" t="s">
        <v>122</v>
      </c>
    </row>
    <row r="288" spans="1:13" ht="13.8" thickBot="1">
      <c r="A288" s="26">
        <v>30560</v>
      </c>
      <c r="B288" s="27">
        <v>6.5326000000000004</v>
      </c>
      <c r="C288" s="27" t="s">
        <v>122</v>
      </c>
      <c r="D288" s="27" t="s">
        <v>122</v>
      </c>
      <c r="E288" s="27" t="s">
        <v>122</v>
      </c>
      <c r="F288" s="27" t="s">
        <v>122</v>
      </c>
      <c r="G288" s="27" t="s">
        <v>122</v>
      </c>
      <c r="H288" s="27">
        <v>6.5</v>
      </c>
      <c r="I288" s="27" t="s">
        <v>122</v>
      </c>
      <c r="J288" s="27" t="s">
        <v>122</v>
      </c>
      <c r="K288" s="27" t="s">
        <v>122</v>
      </c>
      <c r="L288" s="27" t="s">
        <v>122</v>
      </c>
      <c r="M288" s="27" t="s">
        <v>122</v>
      </c>
    </row>
    <row r="289" spans="1:13" ht="13.8" thickBot="1">
      <c r="A289" s="26">
        <v>30590</v>
      </c>
      <c r="B289" s="27">
        <v>6.4271000000000003</v>
      </c>
      <c r="C289" s="27" t="s">
        <v>122</v>
      </c>
      <c r="D289" s="27" t="s">
        <v>122</v>
      </c>
      <c r="E289" s="27" t="s">
        <v>122</v>
      </c>
      <c r="F289" s="27" t="s">
        <v>122</v>
      </c>
      <c r="G289" s="27" t="s">
        <v>122</v>
      </c>
      <c r="H289" s="27">
        <v>6.125</v>
      </c>
      <c r="I289" s="27" t="s">
        <v>122</v>
      </c>
      <c r="J289" s="27" t="s">
        <v>122</v>
      </c>
      <c r="K289" s="27" t="s">
        <v>122</v>
      </c>
      <c r="L289" s="27" t="s">
        <v>122</v>
      </c>
      <c r="M289" s="27" t="s">
        <v>122</v>
      </c>
    </row>
    <row r="290" spans="1:13" ht="13.8" thickBot="1">
      <c r="A290" s="26">
        <v>30621</v>
      </c>
      <c r="B290" s="27">
        <v>5.9863999999999997</v>
      </c>
      <c r="C290" s="27" t="s">
        <v>122</v>
      </c>
      <c r="D290" s="27" t="s">
        <v>122</v>
      </c>
      <c r="E290" s="27" t="s">
        <v>122</v>
      </c>
      <c r="F290" s="27" t="s">
        <v>122</v>
      </c>
      <c r="G290" s="27" t="s">
        <v>122</v>
      </c>
      <c r="H290" s="27">
        <v>6</v>
      </c>
      <c r="I290" s="27" t="s">
        <v>122</v>
      </c>
      <c r="J290" s="27" t="s">
        <v>122</v>
      </c>
      <c r="K290" s="27" t="s">
        <v>122</v>
      </c>
      <c r="L290" s="27" t="s">
        <v>122</v>
      </c>
      <c r="M290" s="27" t="s">
        <v>122</v>
      </c>
    </row>
    <row r="291" spans="1:13" ht="13.8" thickBot="1">
      <c r="A291" s="26">
        <v>30651</v>
      </c>
      <c r="B291" s="27">
        <v>6.4375</v>
      </c>
      <c r="C291" s="27" t="s">
        <v>122</v>
      </c>
      <c r="D291" s="27" t="s">
        <v>122</v>
      </c>
      <c r="E291" s="27" t="s">
        <v>122</v>
      </c>
      <c r="F291" s="27" t="s">
        <v>122</v>
      </c>
      <c r="G291" s="27" t="s">
        <v>122</v>
      </c>
      <c r="H291" s="27">
        <v>6.25</v>
      </c>
      <c r="I291" s="27" t="s">
        <v>122</v>
      </c>
      <c r="J291" s="27" t="s">
        <v>122</v>
      </c>
      <c r="K291" s="27" t="s">
        <v>122</v>
      </c>
      <c r="L291" s="27" t="s">
        <v>122</v>
      </c>
      <c r="M291" s="27" t="s">
        <v>122</v>
      </c>
    </row>
    <row r="292" spans="1:13" ht="13.8" thickBot="1">
      <c r="A292" s="26">
        <v>30682</v>
      </c>
      <c r="B292" s="27">
        <v>6.0510999999999999</v>
      </c>
      <c r="C292" s="27" t="s">
        <v>122</v>
      </c>
      <c r="D292" s="27" t="s">
        <v>122</v>
      </c>
      <c r="E292" s="27" t="s">
        <v>122</v>
      </c>
      <c r="F292" s="27" t="s">
        <v>122</v>
      </c>
      <c r="G292" s="27" t="s">
        <v>122</v>
      </c>
      <c r="H292" s="27">
        <v>6.125</v>
      </c>
      <c r="I292" s="27" t="s">
        <v>122</v>
      </c>
      <c r="J292" s="27" t="s">
        <v>122</v>
      </c>
      <c r="K292" s="27" t="s">
        <v>122</v>
      </c>
      <c r="L292" s="27" t="s">
        <v>122</v>
      </c>
      <c r="M292" s="27" t="s">
        <v>122</v>
      </c>
    </row>
    <row r="293" spans="1:13" ht="13.8" thickBot="1">
      <c r="A293" s="26">
        <v>30713</v>
      </c>
      <c r="B293" s="27">
        <v>6.0416999999999996</v>
      </c>
      <c r="C293" s="27" t="s">
        <v>122</v>
      </c>
      <c r="D293" s="27" t="s">
        <v>122</v>
      </c>
      <c r="E293" s="27" t="s">
        <v>122</v>
      </c>
      <c r="F293" s="27" t="s">
        <v>122</v>
      </c>
      <c r="G293" s="27" t="s">
        <v>122</v>
      </c>
      <c r="H293" s="27">
        <v>6.625</v>
      </c>
      <c r="I293" s="27" t="s">
        <v>122</v>
      </c>
      <c r="J293" s="27" t="s">
        <v>122</v>
      </c>
      <c r="K293" s="27" t="s">
        <v>122</v>
      </c>
      <c r="L293" s="27" t="s">
        <v>122</v>
      </c>
      <c r="M293" s="27" t="s">
        <v>122</v>
      </c>
    </row>
    <row r="294" spans="1:13" ht="13.8" thickBot="1">
      <c r="A294" s="26">
        <v>30742</v>
      </c>
      <c r="B294" s="27">
        <v>6.4524999999999997</v>
      </c>
      <c r="C294" s="27" t="s">
        <v>122</v>
      </c>
      <c r="D294" s="27" t="s">
        <v>122</v>
      </c>
      <c r="E294" s="27" t="s">
        <v>122</v>
      </c>
      <c r="F294" s="27" t="s">
        <v>122</v>
      </c>
      <c r="G294" s="27" t="s">
        <v>122</v>
      </c>
      <c r="H294" s="27">
        <v>6.5625</v>
      </c>
      <c r="I294" s="27" t="s">
        <v>122</v>
      </c>
      <c r="J294" s="27" t="s">
        <v>122</v>
      </c>
      <c r="K294" s="27" t="s">
        <v>122</v>
      </c>
      <c r="L294" s="27" t="s">
        <v>122</v>
      </c>
      <c r="M294" s="27" t="s">
        <v>122</v>
      </c>
    </row>
    <row r="295" spans="1:13" ht="13.8" thickBot="1">
      <c r="A295" s="26">
        <v>30773</v>
      </c>
      <c r="B295" s="27">
        <v>5.8832000000000004</v>
      </c>
      <c r="C295" s="27" t="s">
        <v>122</v>
      </c>
      <c r="D295" s="27" t="s">
        <v>122</v>
      </c>
      <c r="E295" s="27" t="s">
        <v>122</v>
      </c>
      <c r="F295" s="27" t="s">
        <v>122</v>
      </c>
      <c r="G295" s="27" t="s">
        <v>122</v>
      </c>
      <c r="H295" s="27">
        <v>5.875</v>
      </c>
      <c r="I295" s="27" t="s">
        <v>122</v>
      </c>
      <c r="J295" s="27" t="s">
        <v>122</v>
      </c>
      <c r="K295" s="27" t="s">
        <v>122</v>
      </c>
      <c r="L295" s="27" t="s">
        <v>122</v>
      </c>
      <c r="M295" s="27" t="s">
        <v>122</v>
      </c>
    </row>
    <row r="296" spans="1:13" ht="13.8" thickBot="1">
      <c r="A296" s="26">
        <v>30803</v>
      </c>
      <c r="B296" s="27">
        <v>5.7422000000000004</v>
      </c>
      <c r="C296" s="27" t="s">
        <v>122</v>
      </c>
      <c r="D296" s="27" t="s">
        <v>122</v>
      </c>
      <c r="E296" s="27" t="s">
        <v>122</v>
      </c>
      <c r="F296" s="27" t="s">
        <v>122</v>
      </c>
      <c r="G296" s="27" t="s">
        <v>122</v>
      </c>
      <c r="H296" s="27">
        <v>6</v>
      </c>
      <c r="I296" s="27" t="s">
        <v>122</v>
      </c>
      <c r="J296" s="27" t="s">
        <v>122</v>
      </c>
      <c r="K296" s="27" t="s">
        <v>122</v>
      </c>
      <c r="L296" s="27" t="s">
        <v>122</v>
      </c>
      <c r="M296" s="27" t="s">
        <v>122</v>
      </c>
    </row>
    <row r="297" spans="1:13" ht="13.8" thickBot="1">
      <c r="A297" s="26">
        <v>30834</v>
      </c>
      <c r="B297" s="27">
        <v>5.9074999999999998</v>
      </c>
      <c r="C297" s="27" t="s">
        <v>122</v>
      </c>
      <c r="D297" s="27" t="s">
        <v>122</v>
      </c>
      <c r="E297" s="27" t="s">
        <v>122</v>
      </c>
      <c r="F297" s="27" t="s">
        <v>122</v>
      </c>
      <c r="G297" s="27" t="s">
        <v>122</v>
      </c>
      <c r="H297" s="27">
        <v>6</v>
      </c>
      <c r="I297" s="27" t="s">
        <v>122</v>
      </c>
      <c r="J297" s="27" t="s">
        <v>122</v>
      </c>
      <c r="K297" s="27" t="s">
        <v>122</v>
      </c>
      <c r="L297" s="27" t="s">
        <v>122</v>
      </c>
      <c r="M297" s="27" t="s">
        <v>122</v>
      </c>
    </row>
    <row r="298" spans="1:13" ht="13.8" thickBot="1">
      <c r="A298" s="26">
        <v>30864</v>
      </c>
      <c r="B298" s="27">
        <v>6.03</v>
      </c>
      <c r="C298" s="27" t="s">
        <v>122</v>
      </c>
      <c r="D298" s="27" t="s">
        <v>122</v>
      </c>
      <c r="E298" s="27" t="s">
        <v>122</v>
      </c>
      <c r="F298" s="27" t="s">
        <v>122</v>
      </c>
      <c r="G298" s="27" t="s">
        <v>122</v>
      </c>
      <c r="H298" s="27">
        <v>6.125</v>
      </c>
      <c r="I298" s="27" t="s">
        <v>122</v>
      </c>
      <c r="J298" s="27" t="s">
        <v>122</v>
      </c>
      <c r="K298" s="27" t="s">
        <v>122</v>
      </c>
      <c r="L298" s="27" t="s">
        <v>122</v>
      </c>
      <c r="M298" s="27" t="s">
        <v>122</v>
      </c>
    </row>
    <row r="299" spans="1:13" ht="13.8" thickBot="1">
      <c r="A299" s="26">
        <v>30895</v>
      </c>
      <c r="B299" s="27">
        <v>6.1130000000000004</v>
      </c>
      <c r="C299" s="27" t="s">
        <v>122</v>
      </c>
      <c r="D299" s="27" t="s">
        <v>122</v>
      </c>
      <c r="E299" s="27" t="s">
        <v>122</v>
      </c>
      <c r="F299" s="27" t="s">
        <v>122</v>
      </c>
      <c r="G299" s="27" t="s">
        <v>122</v>
      </c>
      <c r="H299" s="27">
        <v>6.1875</v>
      </c>
      <c r="I299" s="27" t="s">
        <v>122</v>
      </c>
      <c r="J299" s="27" t="s">
        <v>122</v>
      </c>
      <c r="K299" s="27" t="s">
        <v>122</v>
      </c>
      <c r="L299" s="27" t="s">
        <v>122</v>
      </c>
      <c r="M299" s="27" t="s">
        <v>122</v>
      </c>
    </row>
    <row r="300" spans="1:13" ht="13.8" thickBot="1">
      <c r="A300" s="26">
        <v>30926</v>
      </c>
      <c r="B300" s="27">
        <v>6.3152999999999997</v>
      </c>
      <c r="C300" s="27" t="s">
        <v>122</v>
      </c>
      <c r="D300" s="27" t="s">
        <v>122</v>
      </c>
      <c r="E300" s="27" t="s">
        <v>122</v>
      </c>
      <c r="F300" s="27" t="s">
        <v>122</v>
      </c>
      <c r="G300" s="27" t="s">
        <v>122</v>
      </c>
      <c r="H300" s="27">
        <v>6.375</v>
      </c>
      <c r="I300" s="27" t="s">
        <v>122</v>
      </c>
      <c r="J300" s="27" t="s">
        <v>122</v>
      </c>
      <c r="K300" s="27" t="s">
        <v>122</v>
      </c>
      <c r="L300" s="27" t="s">
        <v>122</v>
      </c>
      <c r="M300" s="27" t="s">
        <v>122</v>
      </c>
    </row>
    <row r="301" spans="1:13" ht="13.8" thickBot="1">
      <c r="A301" s="26">
        <v>30956</v>
      </c>
      <c r="B301" s="27">
        <v>6.1524999999999999</v>
      </c>
      <c r="C301" s="27" t="s">
        <v>122</v>
      </c>
      <c r="D301" s="27" t="s">
        <v>122</v>
      </c>
      <c r="E301" s="27" t="s">
        <v>122</v>
      </c>
      <c r="F301" s="27" t="s">
        <v>122</v>
      </c>
      <c r="G301" s="27" t="s">
        <v>122</v>
      </c>
      <c r="H301" s="27">
        <v>6.25</v>
      </c>
      <c r="I301" s="27" t="s">
        <v>122</v>
      </c>
      <c r="J301" s="27" t="s">
        <v>122</v>
      </c>
      <c r="K301" s="27" t="s">
        <v>122</v>
      </c>
      <c r="L301" s="27" t="s">
        <v>122</v>
      </c>
      <c r="M301" s="27" t="s">
        <v>122</v>
      </c>
    </row>
    <row r="302" spans="1:13" ht="13.8" thickBot="1">
      <c r="A302" s="26">
        <v>30987</v>
      </c>
      <c r="B302" s="27">
        <v>6.1032999999999999</v>
      </c>
      <c r="C302" s="27" t="s">
        <v>122</v>
      </c>
      <c r="D302" s="27" t="s">
        <v>122</v>
      </c>
      <c r="E302" s="27" t="s">
        <v>122</v>
      </c>
      <c r="F302" s="27" t="s">
        <v>122</v>
      </c>
      <c r="G302" s="27" t="s">
        <v>122</v>
      </c>
      <c r="H302" s="27">
        <v>6.125</v>
      </c>
      <c r="I302" s="27" t="s">
        <v>122</v>
      </c>
      <c r="J302" s="27" t="s">
        <v>122</v>
      </c>
      <c r="K302" s="27" t="s">
        <v>122</v>
      </c>
      <c r="L302" s="27" t="s">
        <v>122</v>
      </c>
      <c r="M302" s="27" t="s">
        <v>122</v>
      </c>
    </row>
    <row r="303" spans="1:13" ht="13.8" thickBot="1">
      <c r="A303" s="26">
        <v>31017</v>
      </c>
      <c r="B303" s="27">
        <v>6.4074999999999998</v>
      </c>
      <c r="C303" s="27" t="s">
        <v>122</v>
      </c>
      <c r="D303" s="27" t="s">
        <v>122</v>
      </c>
      <c r="E303" s="27" t="s">
        <v>122</v>
      </c>
      <c r="F303" s="27" t="s">
        <v>122</v>
      </c>
      <c r="G303" s="27" t="s">
        <v>122</v>
      </c>
      <c r="H303" s="27">
        <v>6.4375</v>
      </c>
      <c r="I303" s="27" t="s">
        <v>122</v>
      </c>
      <c r="J303" s="27" t="s">
        <v>122</v>
      </c>
      <c r="K303" s="27" t="s">
        <v>122</v>
      </c>
      <c r="L303" s="27" t="s">
        <v>122</v>
      </c>
      <c r="M303" s="27" t="s">
        <v>122</v>
      </c>
    </row>
    <row r="304" spans="1:13" ht="13.8" thickBot="1">
      <c r="A304" s="26">
        <v>31048</v>
      </c>
      <c r="B304" s="27">
        <v>6.1676000000000002</v>
      </c>
      <c r="C304" s="27" t="s">
        <v>122</v>
      </c>
      <c r="D304" s="27" t="s">
        <v>122</v>
      </c>
      <c r="E304" s="27" t="s">
        <v>122</v>
      </c>
      <c r="F304" s="27" t="s">
        <v>122</v>
      </c>
      <c r="G304" s="27" t="s">
        <v>122</v>
      </c>
      <c r="H304" s="27">
        <v>6.1875</v>
      </c>
      <c r="I304" s="27" t="s">
        <v>122</v>
      </c>
      <c r="J304" s="27" t="s">
        <v>122</v>
      </c>
      <c r="K304" s="27" t="s">
        <v>122</v>
      </c>
      <c r="L304" s="27" t="s">
        <v>122</v>
      </c>
      <c r="M304" s="27" t="s">
        <v>122</v>
      </c>
    </row>
    <row r="305" spans="1:13" ht="13.8" thickBot="1">
      <c r="A305" s="26">
        <v>31079</v>
      </c>
      <c r="B305" s="27">
        <v>6.1619000000000002</v>
      </c>
      <c r="C305" s="27" t="s">
        <v>122</v>
      </c>
      <c r="D305" s="27" t="s">
        <v>122</v>
      </c>
      <c r="E305" s="27" t="s">
        <v>122</v>
      </c>
      <c r="F305" s="27" t="s">
        <v>122</v>
      </c>
      <c r="G305" s="27" t="s">
        <v>122</v>
      </c>
      <c r="H305" s="27">
        <v>6.3125</v>
      </c>
      <c r="I305" s="27" t="s">
        <v>122</v>
      </c>
      <c r="J305" s="27" t="s">
        <v>122</v>
      </c>
      <c r="K305" s="27" t="s">
        <v>122</v>
      </c>
      <c r="L305" s="27" t="s">
        <v>122</v>
      </c>
      <c r="M305" s="27" t="s">
        <v>122</v>
      </c>
    </row>
    <row r="306" spans="1:13" ht="13.8" thickBot="1">
      <c r="A306" s="26">
        <v>31107</v>
      </c>
      <c r="B306" s="27">
        <v>6.4166999999999996</v>
      </c>
      <c r="C306" s="27" t="s">
        <v>122</v>
      </c>
      <c r="D306" s="27" t="s">
        <v>122</v>
      </c>
      <c r="E306" s="27" t="s">
        <v>122</v>
      </c>
      <c r="F306" s="27" t="s">
        <v>122</v>
      </c>
      <c r="G306" s="27" t="s">
        <v>122</v>
      </c>
      <c r="H306" s="27">
        <v>6.375</v>
      </c>
      <c r="I306" s="27" t="s">
        <v>122</v>
      </c>
      <c r="J306" s="27" t="s">
        <v>122</v>
      </c>
      <c r="K306" s="27" t="s">
        <v>122</v>
      </c>
      <c r="L306" s="27" t="s">
        <v>122</v>
      </c>
      <c r="M306" s="27" t="s">
        <v>122</v>
      </c>
    </row>
    <row r="307" spans="1:13" ht="13.8" thickBot="1">
      <c r="A307" s="26">
        <v>31138</v>
      </c>
      <c r="B307" s="27">
        <v>6.0728999999999997</v>
      </c>
      <c r="C307" s="27" t="s">
        <v>122</v>
      </c>
      <c r="D307" s="27" t="s">
        <v>122</v>
      </c>
      <c r="E307" s="27" t="s">
        <v>122</v>
      </c>
      <c r="F307" s="27" t="s">
        <v>122</v>
      </c>
      <c r="G307" s="27" t="s">
        <v>122</v>
      </c>
      <c r="H307" s="27">
        <v>6.125</v>
      </c>
      <c r="I307" s="27" t="s">
        <v>122</v>
      </c>
      <c r="J307" s="27" t="s">
        <v>122</v>
      </c>
      <c r="K307" s="27" t="s">
        <v>122</v>
      </c>
      <c r="L307" s="27" t="s">
        <v>122</v>
      </c>
      <c r="M307" s="27" t="s">
        <v>122</v>
      </c>
    </row>
    <row r="308" spans="1:13" ht="13.8" thickBot="1">
      <c r="A308" s="26">
        <v>31168</v>
      </c>
      <c r="B308" s="27">
        <v>6.0052000000000003</v>
      </c>
      <c r="C308" s="27" t="s">
        <v>122</v>
      </c>
      <c r="D308" s="27" t="s">
        <v>122</v>
      </c>
      <c r="E308" s="27" t="s">
        <v>122</v>
      </c>
      <c r="F308" s="27" t="s">
        <v>122</v>
      </c>
      <c r="G308" s="27" t="s">
        <v>122</v>
      </c>
      <c r="H308" s="27">
        <v>6.0625</v>
      </c>
      <c r="I308" s="27" t="s">
        <v>122</v>
      </c>
      <c r="J308" s="27" t="s">
        <v>122</v>
      </c>
      <c r="K308" s="27" t="s">
        <v>122</v>
      </c>
      <c r="L308" s="27" t="s">
        <v>122</v>
      </c>
      <c r="M308" s="27" t="s">
        <v>122</v>
      </c>
    </row>
    <row r="309" spans="1:13" ht="13.8" thickBot="1">
      <c r="A309" s="26">
        <v>31199</v>
      </c>
      <c r="B309" s="27">
        <v>6.1276000000000002</v>
      </c>
      <c r="C309" s="27" t="s">
        <v>122</v>
      </c>
      <c r="D309" s="27" t="s">
        <v>122</v>
      </c>
      <c r="E309" s="27" t="s">
        <v>122</v>
      </c>
      <c r="F309" s="27" t="s">
        <v>122</v>
      </c>
      <c r="G309" s="27" t="s">
        <v>122</v>
      </c>
      <c r="H309" s="27">
        <v>6.3125</v>
      </c>
      <c r="I309" s="27" t="s">
        <v>122</v>
      </c>
      <c r="J309" s="27" t="s">
        <v>122</v>
      </c>
      <c r="K309" s="27" t="s">
        <v>122</v>
      </c>
      <c r="L309" s="27" t="s">
        <v>122</v>
      </c>
      <c r="M309" s="27" t="s">
        <v>122</v>
      </c>
    </row>
    <row r="310" spans="1:13" ht="13.8" thickBot="1">
      <c r="A310" s="26">
        <v>31229</v>
      </c>
      <c r="B310" s="27">
        <v>6.1875</v>
      </c>
      <c r="C310" s="27" t="s">
        <v>122</v>
      </c>
      <c r="D310" s="27" t="s">
        <v>122</v>
      </c>
      <c r="E310" s="27" t="s">
        <v>122</v>
      </c>
      <c r="F310" s="27" t="s">
        <v>122</v>
      </c>
      <c r="G310" s="27">
        <v>6.4166999999999996</v>
      </c>
      <c r="H310" s="27">
        <v>6.3125</v>
      </c>
      <c r="I310" s="27" t="s">
        <v>122</v>
      </c>
      <c r="J310" s="27" t="s">
        <v>122</v>
      </c>
      <c r="K310" s="27" t="s">
        <v>122</v>
      </c>
      <c r="L310" s="27" t="s">
        <v>122</v>
      </c>
      <c r="M310" s="27">
        <v>6.4375</v>
      </c>
    </row>
    <row r="311" spans="1:13" ht="13.8" thickBot="1">
      <c r="A311" s="26">
        <v>31260</v>
      </c>
      <c r="B311" s="27">
        <v>6.1683000000000003</v>
      </c>
      <c r="C311" s="27" t="s">
        <v>122</v>
      </c>
      <c r="D311" s="27" t="s">
        <v>122</v>
      </c>
      <c r="E311" s="27" t="s">
        <v>122</v>
      </c>
      <c r="F311" s="27" t="s">
        <v>122</v>
      </c>
      <c r="G311" s="27">
        <v>6.2476000000000003</v>
      </c>
      <c r="H311" s="27">
        <v>6.25</v>
      </c>
      <c r="I311" s="27" t="s">
        <v>122</v>
      </c>
      <c r="J311" s="27" t="s">
        <v>122</v>
      </c>
      <c r="K311" s="27" t="s">
        <v>122</v>
      </c>
      <c r="L311" s="27" t="s">
        <v>122</v>
      </c>
      <c r="M311" s="27">
        <v>6.3125</v>
      </c>
    </row>
    <row r="312" spans="1:13" ht="13.8" thickBot="1">
      <c r="A312" s="26">
        <v>31291</v>
      </c>
      <c r="B312" s="27">
        <v>6.4062999999999999</v>
      </c>
      <c r="C312" s="27" t="s">
        <v>122</v>
      </c>
      <c r="D312" s="27" t="s">
        <v>122</v>
      </c>
      <c r="E312" s="27" t="s">
        <v>122</v>
      </c>
      <c r="F312" s="27" t="s">
        <v>122</v>
      </c>
      <c r="G312" s="27">
        <v>6.4972000000000003</v>
      </c>
      <c r="H312" s="27">
        <v>6.75</v>
      </c>
      <c r="I312" s="27" t="s">
        <v>122</v>
      </c>
      <c r="J312" s="27" t="s">
        <v>122</v>
      </c>
      <c r="K312" s="27" t="s">
        <v>122</v>
      </c>
      <c r="L312" s="27" t="s">
        <v>122</v>
      </c>
      <c r="M312" s="27">
        <v>6.9375</v>
      </c>
    </row>
    <row r="313" spans="1:13" ht="13.8" thickBot="1">
      <c r="A313" s="26">
        <v>31321</v>
      </c>
      <c r="B313" s="27">
        <v>6.5374999999999996</v>
      </c>
      <c r="C313" s="27" t="s">
        <v>122</v>
      </c>
      <c r="D313" s="27" t="s">
        <v>122</v>
      </c>
      <c r="E313" s="27" t="s">
        <v>122</v>
      </c>
      <c r="F313" s="27" t="s">
        <v>122</v>
      </c>
      <c r="G313" s="27">
        <v>6.66</v>
      </c>
      <c r="H313" s="27">
        <v>7.125</v>
      </c>
      <c r="I313" s="27" t="s">
        <v>122</v>
      </c>
      <c r="J313" s="27" t="s">
        <v>122</v>
      </c>
      <c r="K313" s="27" t="s">
        <v>122</v>
      </c>
      <c r="L313" s="27" t="s">
        <v>122</v>
      </c>
      <c r="M313" s="27">
        <v>7.375</v>
      </c>
    </row>
    <row r="314" spans="1:13" ht="13.8" thickBot="1">
      <c r="A314" s="26">
        <v>31352</v>
      </c>
      <c r="B314" s="27">
        <v>7.2880000000000003</v>
      </c>
      <c r="C314" s="27" t="s">
        <v>122</v>
      </c>
      <c r="D314" s="27" t="s">
        <v>122</v>
      </c>
      <c r="E314" s="27" t="s">
        <v>122</v>
      </c>
      <c r="F314" s="27" t="s">
        <v>122</v>
      </c>
      <c r="G314" s="27">
        <v>7.4184999999999999</v>
      </c>
      <c r="H314" s="27">
        <v>7.625</v>
      </c>
      <c r="I314" s="27" t="s">
        <v>122</v>
      </c>
      <c r="J314" s="27" t="s">
        <v>122</v>
      </c>
      <c r="K314" s="27" t="s">
        <v>122</v>
      </c>
      <c r="L314" s="27" t="s">
        <v>122</v>
      </c>
      <c r="M314" s="27">
        <v>7.75</v>
      </c>
    </row>
    <row r="315" spans="1:13" ht="13.8" thickBot="1">
      <c r="A315" s="26">
        <v>31382</v>
      </c>
      <c r="B315" s="27">
        <v>8.02</v>
      </c>
      <c r="C315" s="27" t="s">
        <v>122</v>
      </c>
      <c r="D315" s="27" t="s">
        <v>122</v>
      </c>
      <c r="E315" s="27" t="s">
        <v>122</v>
      </c>
      <c r="F315" s="27" t="s">
        <v>122</v>
      </c>
      <c r="G315" s="27">
        <v>8.2424999999999997</v>
      </c>
      <c r="H315" s="27">
        <v>7.875</v>
      </c>
      <c r="I315" s="27" t="s">
        <v>122</v>
      </c>
      <c r="J315" s="27" t="s">
        <v>122</v>
      </c>
      <c r="K315" s="27" t="s">
        <v>122</v>
      </c>
      <c r="L315" s="27" t="s">
        <v>122</v>
      </c>
      <c r="M315" s="27">
        <v>9.0625</v>
      </c>
    </row>
    <row r="316" spans="1:13" ht="13.8" thickBot="1">
      <c r="A316" s="26">
        <v>31413</v>
      </c>
      <c r="B316" s="27">
        <v>6.8437999999999999</v>
      </c>
      <c r="C316" s="27" t="s">
        <v>122</v>
      </c>
      <c r="D316" s="27" t="s">
        <v>122</v>
      </c>
      <c r="E316" s="27" t="s">
        <v>122</v>
      </c>
      <c r="F316" s="27" t="s">
        <v>122</v>
      </c>
      <c r="G316" s="27">
        <v>7.0454999999999997</v>
      </c>
      <c r="H316" s="27">
        <v>6</v>
      </c>
      <c r="I316" s="27" t="s">
        <v>122</v>
      </c>
      <c r="J316" s="27" t="s">
        <v>122</v>
      </c>
      <c r="K316" s="27" t="s">
        <v>122</v>
      </c>
      <c r="L316" s="27" t="s">
        <v>122</v>
      </c>
      <c r="M316" s="27">
        <v>7</v>
      </c>
    </row>
    <row r="317" spans="1:13" ht="13.8" thickBot="1">
      <c r="A317" s="26">
        <v>31444</v>
      </c>
      <c r="B317" s="27">
        <v>5.7812999999999999</v>
      </c>
      <c r="C317" s="27" t="s">
        <v>122</v>
      </c>
      <c r="D317" s="27" t="s">
        <v>122</v>
      </c>
      <c r="E317" s="27" t="s">
        <v>122</v>
      </c>
      <c r="F317" s="27" t="s">
        <v>122</v>
      </c>
      <c r="G317" s="27">
        <v>6.0255999999999998</v>
      </c>
      <c r="H317" s="27">
        <v>6</v>
      </c>
      <c r="I317" s="27" t="s">
        <v>122</v>
      </c>
      <c r="J317" s="27" t="s">
        <v>122</v>
      </c>
      <c r="K317" s="27" t="s">
        <v>122</v>
      </c>
      <c r="L317" s="27" t="s">
        <v>122</v>
      </c>
      <c r="M317" s="27">
        <v>6.5</v>
      </c>
    </row>
    <row r="318" spans="1:13" ht="13.8" thickBot="1">
      <c r="A318" s="26">
        <v>31472</v>
      </c>
      <c r="B318" s="27">
        <v>5.5339</v>
      </c>
      <c r="C318" s="27" t="s">
        <v>122</v>
      </c>
      <c r="D318" s="27" t="s">
        <v>122</v>
      </c>
      <c r="E318" s="27" t="s">
        <v>122</v>
      </c>
      <c r="F318" s="27" t="s">
        <v>122</v>
      </c>
      <c r="G318" s="27">
        <v>5.7552000000000003</v>
      </c>
      <c r="H318" s="27">
        <v>5.375</v>
      </c>
      <c r="I318" s="27" t="s">
        <v>122</v>
      </c>
      <c r="J318" s="27" t="s">
        <v>122</v>
      </c>
      <c r="K318" s="27" t="s">
        <v>122</v>
      </c>
      <c r="L318" s="27" t="s">
        <v>122</v>
      </c>
      <c r="M318" s="27">
        <v>5.625</v>
      </c>
    </row>
    <row r="319" spans="1:13" ht="13.8" thickBot="1">
      <c r="A319" s="26">
        <v>31503</v>
      </c>
      <c r="B319" s="27">
        <v>4.7031000000000001</v>
      </c>
      <c r="C319" s="27" t="s">
        <v>122</v>
      </c>
      <c r="D319" s="27" t="s">
        <v>122</v>
      </c>
      <c r="E319" s="27" t="s">
        <v>122</v>
      </c>
      <c r="F319" s="27" t="s">
        <v>122</v>
      </c>
      <c r="G319" s="27">
        <v>4.9661</v>
      </c>
      <c r="H319" s="27">
        <v>4.5</v>
      </c>
      <c r="I319" s="27" t="s">
        <v>122</v>
      </c>
      <c r="J319" s="27" t="s">
        <v>122</v>
      </c>
      <c r="K319" s="27" t="s">
        <v>122</v>
      </c>
      <c r="L319" s="27" t="s">
        <v>122</v>
      </c>
      <c r="M319" s="27">
        <v>5.25</v>
      </c>
    </row>
    <row r="320" spans="1:13" ht="13.8" thickBot="1">
      <c r="A320" s="26">
        <v>31533</v>
      </c>
      <c r="B320" s="27">
        <v>4.2134999999999998</v>
      </c>
      <c r="C320" s="27" t="s">
        <v>122</v>
      </c>
      <c r="D320" s="27" t="s">
        <v>122</v>
      </c>
      <c r="E320" s="27" t="s">
        <v>122</v>
      </c>
      <c r="F320" s="27" t="s">
        <v>122</v>
      </c>
      <c r="G320" s="27">
        <v>4.3983999999999996</v>
      </c>
      <c r="H320" s="27">
        <v>4.375</v>
      </c>
      <c r="I320" s="27" t="s">
        <v>122</v>
      </c>
      <c r="J320" s="27" t="s">
        <v>122</v>
      </c>
      <c r="K320" s="27" t="s">
        <v>122</v>
      </c>
      <c r="L320" s="27" t="s">
        <v>122</v>
      </c>
      <c r="M320" s="27">
        <v>4.5</v>
      </c>
    </row>
    <row r="321" spans="1:13" ht="13.8" thickBot="1">
      <c r="A321" s="26">
        <v>31564</v>
      </c>
      <c r="B321" s="27">
        <v>4.3906000000000001</v>
      </c>
      <c r="C321" s="27" t="s">
        <v>122</v>
      </c>
      <c r="D321" s="27" t="s">
        <v>122</v>
      </c>
      <c r="E321" s="27" t="s">
        <v>122</v>
      </c>
      <c r="F321" s="27" t="s">
        <v>122</v>
      </c>
      <c r="G321" s="27">
        <v>4.5233999999999996</v>
      </c>
      <c r="H321" s="27">
        <v>4.6875</v>
      </c>
      <c r="I321" s="27" t="s">
        <v>122</v>
      </c>
      <c r="J321" s="27" t="s">
        <v>122</v>
      </c>
      <c r="K321" s="27" t="s">
        <v>122</v>
      </c>
      <c r="L321" s="27" t="s">
        <v>122</v>
      </c>
      <c r="M321" s="27">
        <v>4.8125</v>
      </c>
    </row>
    <row r="322" spans="1:13" ht="13.8" thickBot="1">
      <c r="A322" s="26">
        <v>31594</v>
      </c>
      <c r="B322" s="27">
        <v>4.5048000000000004</v>
      </c>
      <c r="C322" s="27" t="s">
        <v>122</v>
      </c>
      <c r="D322" s="27" t="s">
        <v>122</v>
      </c>
      <c r="E322" s="27" t="s">
        <v>122</v>
      </c>
      <c r="F322" s="27" t="s">
        <v>122</v>
      </c>
      <c r="G322" s="27">
        <v>4.6298000000000004</v>
      </c>
      <c r="H322" s="27">
        <v>4.6875</v>
      </c>
      <c r="I322" s="27" t="s">
        <v>122</v>
      </c>
      <c r="J322" s="27" t="s">
        <v>122</v>
      </c>
      <c r="K322" s="27" t="s">
        <v>122</v>
      </c>
      <c r="L322" s="27" t="s">
        <v>122</v>
      </c>
      <c r="M322" s="27">
        <v>4.8125</v>
      </c>
    </row>
    <row r="323" spans="1:13" ht="13.8" thickBot="1">
      <c r="A323" s="26">
        <v>31625</v>
      </c>
      <c r="B323" s="27">
        <v>4.5521000000000003</v>
      </c>
      <c r="C323" s="27" t="s">
        <v>122</v>
      </c>
      <c r="D323" s="27" t="s">
        <v>122</v>
      </c>
      <c r="E323" s="27" t="s">
        <v>122</v>
      </c>
      <c r="F323" s="27" t="s">
        <v>122</v>
      </c>
      <c r="G323" s="27">
        <v>4.6771000000000003</v>
      </c>
      <c r="H323" s="27">
        <v>4.625</v>
      </c>
      <c r="I323" s="27" t="s">
        <v>122</v>
      </c>
      <c r="J323" s="27" t="s">
        <v>122</v>
      </c>
      <c r="K323" s="27" t="s">
        <v>122</v>
      </c>
      <c r="L323" s="27" t="s">
        <v>122</v>
      </c>
      <c r="M323" s="27">
        <v>4.75</v>
      </c>
    </row>
    <row r="324" spans="1:13" ht="13.8" thickBot="1">
      <c r="A324" s="26">
        <v>31656</v>
      </c>
      <c r="B324" s="27">
        <v>4.6307</v>
      </c>
      <c r="C324" s="27" t="s">
        <v>122</v>
      </c>
      <c r="D324" s="27" t="s">
        <v>122</v>
      </c>
      <c r="E324" s="27" t="s">
        <v>122</v>
      </c>
      <c r="F324" s="27" t="s">
        <v>122</v>
      </c>
      <c r="G324" s="27">
        <v>4.7584999999999997</v>
      </c>
      <c r="H324" s="27">
        <v>4.8125</v>
      </c>
      <c r="I324" s="27" t="s">
        <v>122</v>
      </c>
      <c r="J324" s="27" t="s">
        <v>122</v>
      </c>
      <c r="K324" s="27" t="s">
        <v>122</v>
      </c>
      <c r="L324" s="27" t="s">
        <v>122</v>
      </c>
      <c r="M324" s="27">
        <v>5</v>
      </c>
    </row>
    <row r="325" spans="1:13" ht="13.8" thickBot="1">
      <c r="A325" s="26">
        <v>31686</v>
      </c>
      <c r="B325" s="27">
        <v>4.4089</v>
      </c>
      <c r="C325" s="27" t="s">
        <v>122</v>
      </c>
      <c r="D325" s="27" t="s">
        <v>122</v>
      </c>
      <c r="E325" s="27" t="s">
        <v>122</v>
      </c>
      <c r="F325" s="27" t="s">
        <v>122</v>
      </c>
      <c r="G325" s="27">
        <v>4.5365000000000002</v>
      </c>
      <c r="H325" s="27">
        <v>4.375</v>
      </c>
      <c r="I325" s="27" t="s">
        <v>122</v>
      </c>
      <c r="J325" s="27" t="s">
        <v>122</v>
      </c>
      <c r="K325" s="27" t="s">
        <v>122</v>
      </c>
      <c r="L325" s="27" t="s">
        <v>122</v>
      </c>
      <c r="M325" s="27">
        <v>4.5</v>
      </c>
    </row>
    <row r="326" spans="1:13" ht="13.8" thickBot="1">
      <c r="A326" s="26">
        <v>31717</v>
      </c>
      <c r="B326" s="27">
        <v>3.7707999999999999</v>
      </c>
      <c r="C326" s="27" t="s">
        <v>122</v>
      </c>
      <c r="D326" s="27" t="s">
        <v>122</v>
      </c>
      <c r="E326" s="27" t="s">
        <v>122</v>
      </c>
      <c r="F326" s="27" t="s">
        <v>122</v>
      </c>
      <c r="G326" s="27">
        <v>3.9047999999999998</v>
      </c>
      <c r="H326" s="27">
        <v>3.6875</v>
      </c>
      <c r="I326" s="27" t="s">
        <v>122</v>
      </c>
      <c r="J326" s="27" t="s">
        <v>122</v>
      </c>
      <c r="K326" s="27" t="s">
        <v>122</v>
      </c>
      <c r="L326" s="27" t="s">
        <v>122</v>
      </c>
      <c r="M326" s="27">
        <v>3.8125</v>
      </c>
    </row>
    <row r="327" spans="1:13" ht="13.8" thickBot="1">
      <c r="A327" s="26">
        <v>31747</v>
      </c>
      <c r="B327" s="27">
        <v>4.1825000000000001</v>
      </c>
      <c r="C327" s="27" t="s">
        <v>122</v>
      </c>
      <c r="D327" s="27" t="s">
        <v>122</v>
      </c>
      <c r="E327" s="27" t="s">
        <v>122</v>
      </c>
      <c r="F327" s="27" t="s">
        <v>122</v>
      </c>
      <c r="G327" s="27">
        <v>4.3150000000000004</v>
      </c>
      <c r="H327" s="27">
        <v>4.4375</v>
      </c>
      <c r="I327" s="27" t="s">
        <v>122</v>
      </c>
      <c r="J327" s="27" t="s">
        <v>122</v>
      </c>
      <c r="K327" s="27" t="s">
        <v>122</v>
      </c>
      <c r="L327" s="27" t="s">
        <v>122</v>
      </c>
      <c r="M327" s="27">
        <v>4.5625</v>
      </c>
    </row>
    <row r="328" spans="1:13" ht="13.8" thickBot="1">
      <c r="A328" s="26">
        <v>31778</v>
      </c>
      <c r="B328" s="27">
        <v>4.0862999999999996</v>
      </c>
      <c r="C328" s="27" t="s">
        <v>122</v>
      </c>
      <c r="D328" s="27" t="s">
        <v>122</v>
      </c>
      <c r="E328" s="27" t="s">
        <v>122</v>
      </c>
      <c r="F328" s="27" t="s">
        <v>122</v>
      </c>
      <c r="G328" s="27">
        <v>4.3304</v>
      </c>
      <c r="H328" s="27">
        <v>4.375</v>
      </c>
      <c r="I328" s="27" t="s">
        <v>122</v>
      </c>
      <c r="J328" s="27" t="s">
        <v>122</v>
      </c>
      <c r="K328" s="27" t="s">
        <v>122</v>
      </c>
      <c r="L328" s="27" t="s">
        <v>122</v>
      </c>
      <c r="M328" s="27">
        <v>5</v>
      </c>
    </row>
    <row r="329" spans="1:13" ht="13.8" thickBot="1">
      <c r="A329" s="26">
        <v>31809</v>
      </c>
      <c r="B329" s="27">
        <v>4.0536000000000003</v>
      </c>
      <c r="C329" s="27" t="s">
        <v>122</v>
      </c>
      <c r="D329" s="27" t="s">
        <v>122</v>
      </c>
      <c r="E329" s="27" t="s">
        <v>122</v>
      </c>
      <c r="F329" s="27" t="s">
        <v>122</v>
      </c>
      <c r="G329" s="27">
        <v>4.2767999999999997</v>
      </c>
      <c r="H329" s="27">
        <v>3.9375</v>
      </c>
      <c r="I329" s="27" t="s">
        <v>122</v>
      </c>
      <c r="J329" s="27" t="s">
        <v>122</v>
      </c>
      <c r="K329" s="27" t="s">
        <v>122</v>
      </c>
      <c r="L329" s="27" t="s">
        <v>122</v>
      </c>
      <c r="M329" s="27">
        <v>4.0625</v>
      </c>
    </row>
    <row r="330" spans="1:13" ht="13.8" thickBot="1">
      <c r="A330" s="26">
        <v>31837</v>
      </c>
      <c r="B330" s="27">
        <v>3.8542000000000001</v>
      </c>
      <c r="C330" s="27" t="s">
        <v>122</v>
      </c>
      <c r="D330" s="27" t="s">
        <v>122</v>
      </c>
      <c r="E330" s="27" t="s">
        <v>122</v>
      </c>
      <c r="F330" s="27" t="s">
        <v>122</v>
      </c>
      <c r="G330" s="27">
        <v>3.9922</v>
      </c>
      <c r="H330" s="27">
        <v>3.75</v>
      </c>
      <c r="I330" s="27" t="s">
        <v>122</v>
      </c>
      <c r="J330" s="27" t="s">
        <v>122</v>
      </c>
      <c r="K330" s="27" t="s">
        <v>122</v>
      </c>
      <c r="L330" s="27" t="s">
        <v>122</v>
      </c>
      <c r="M330" s="27">
        <v>3.9375</v>
      </c>
    </row>
    <row r="331" spans="1:13" ht="13.8" thickBot="1">
      <c r="A331" s="26">
        <v>31868</v>
      </c>
      <c r="B331" s="27">
        <v>3.5190000000000001</v>
      </c>
      <c r="C331" s="27" t="s">
        <v>122</v>
      </c>
      <c r="D331" s="27" t="s">
        <v>122</v>
      </c>
      <c r="E331" s="27" t="s">
        <v>122</v>
      </c>
      <c r="F331" s="27" t="s">
        <v>122</v>
      </c>
      <c r="G331" s="27">
        <v>3.7147000000000001</v>
      </c>
      <c r="H331" s="27">
        <v>3.4375</v>
      </c>
      <c r="I331" s="27" t="s">
        <v>122</v>
      </c>
      <c r="J331" s="27" t="s">
        <v>122</v>
      </c>
      <c r="K331" s="27" t="s">
        <v>122</v>
      </c>
      <c r="L331" s="27" t="s">
        <v>122</v>
      </c>
      <c r="M331" s="27">
        <v>3.75</v>
      </c>
    </row>
    <row r="332" spans="1:13" ht="13.8" thickBot="1">
      <c r="A332" s="26">
        <v>31898</v>
      </c>
      <c r="B332" s="27">
        <v>3.1648000000000001</v>
      </c>
      <c r="C332" s="27" t="s">
        <v>122</v>
      </c>
      <c r="D332" s="27" t="s">
        <v>122</v>
      </c>
      <c r="E332" s="27" t="s">
        <v>122</v>
      </c>
      <c r="F332" s="27" t="s">
        <v>122</v>
      </c>
      <c r="G332" s="27">
        <v>3.2955000000000001</v>
      </c>
      <c r="H332" s="27">
        <v>3.125</v>
      </c>
      <c r="I332" s="27" t="s">
        <v>122</v>
      </c>
      <c r="J332" s="27" t="s">
        <v>122</v>
      </c>
      <c r="K332" s="27" t="s">
        <v>122</v>
      </c>
      <c r="L332" s="27" t="s">
        <v>122</v>
      </c>
      <c r="M332" s="27">
        <v>3.25</v>
      </c>
    </row>
    <row r="333" spans="1:13" ht="13.8" thickBot="1">
      <c r="A333" s="26">
        <v>31929</v>
      </c>
      <c r="B333" s="27">
        <v>3.1615000000000002</v>
      </c>
      <c r="C333" s="27" t="s">
        <v>122</v>
      </c>
      <c r="D333" s="27" t="s">
        <v>122</v>
      </c>
      <c r="E333" s="27" t="s">
        <v>122</v>
      </c>
      <c r="F333" s="27" t="s">
        <v>122</v>
      </c>
      <c r="G333" s="27">
        <v>3.3073000000000001</v>
      </c>
      <c r="H333" s="27">
        <v>3.4375</v>
      </c>
      <c r="I333" s="27" t="s">
        <v>122</v>
      </c>
      <c r="J333" s="27" t="s">
        <v>122</v>
      </c>
      <c r="K333" s="27" t="s">
        <v>122</v>
      </c>
      <c r="L333" s="27" t="s">
        <v>122</v>
      </c>
      <c r="M333" s="27">
        <v>3.625</v>
      </c>
    </row>
    <row r="334" spans="1:13" ht="13.8" thickBot="1">
      <c r="A334" s="26">
        <v>31959</v>
      </c>
      <c r="B334" s="27">
        <v>3.1675</v>
      </c>
      <c r="C334" s="27" t="s">
        <v>122</v>
      </c>
      <c r="D334" s="27" t="s">
        <v>122</v>
      </c>
      <c r="E334" s="27" t="s">
        <v>122</v>
      </c>
      <c r="F334" s="27" t="s">
        <v>122</v>
      </c>
      <c r="G334" s="27">
        <v>3.2949999999999999</v>
      </c>
      <c r="H334" s="27">
        <v>3.1875</v>
      </c>
      <c r="I334" s="27" t="s">
        <v>122</v>
      </c>
      <c r="J334" s="27" t="s">
        <v>122</v>
      </c>
      <c r="K334" s="27" t="s">
        <v>122</v>
      </c>
      <c r="L334" s="27" t="s">
        <v>122</v>
      </c>
      <c r="M334" s="27">
        <v>3.3125</v>
      </c>
    </row>
    <row r="335" spans="1:13" ht="13.8" thickBot="1">
      <c r="A335" s="26">
        <v>31990</v>
      </c>
      <c r="B335" s="27">
        <v>3.1901000000000002</v>
      </c>
      <c r="C335" s="27" t="s">
        <v>122</v>
      </c>
      <c r="D335" s="27" t="s">
        <v>122</v>
      </c>
      <c r="E335" s="27" t="s">
        <v>122</v>
      </c>
      <c r="F335" s="27" t="s">
        <v>122</v>
      </c>
      <c r="G335" s="27">
        <v>3.3151000000000002</v>
      </c>
      <c r="H335" s="27">
        <v>3.375</v>
      </c>
      <c r="I335" s="27" t="s">
        <v>122</v>
      </c>
      <c r="J335" s="27" t="s">
        <v>122</v>
      </c>
      <c r="K335" s="27" t="s">
        <v>122</v>
      </c>
      <c r="L335" s="27" t="s">
        <v>122</v>
      </c>
      <c r="M335" s="27">
        <v>3.5</v>
      </c>
    </row>
    <row r="336" spans="1:13" ht="13.8" thickBot="1">
      <c r="A336" s="26">
        <v>32021</v>
      </c>
      <c r="B336" s="27">
        <v>3.3892000000000002</v>
      </c>
      <c r="C336" s="27" t="s">
        <v>122</v>
      </c>
      <c r="D336" s="27" t="s">
        <v>122</v>
      </c>
      <c r="E336" s="27" t="s">
        <v>122</v>
      </c>
      <c r="F336" s="27" t="s">
        <v>122</v>
      </c>
      <c r="G336" s="27">
        <v>3.5142000000000002</v>
      </c>
      <c r="H336" s="27">
        <v>3.6875</v>
      </c>
      <c r="I336" s="27" t="s">
        <v>122</v>
      </c>
      <c r="J336" s="27" t="s">
        <v>122</v>
      </c>
      <c r="K336" s="27" t="s">
        <v>122</v>
      </c>
      <c r="L336" s="27" t="s">
        <v>122</v>
      </c>
      <c r="M336" s="27">
        <v>3.8125</v>
      </c>
    </row>
    <row r="337" spans="1:13" ht="13.8" thickBot="1">
      <c r="A337" s="26">
        <v>32051</v>
      </c>
      <c r="B337" s="27">
        <v>3.3725000000000001</v>
      </c>
      <c r="C337" s="27" t="s">
        <v>122</v>
      </c>
      <c r="D337" s="27" t="s">
        <v>122</v>
      </c>
      <c r="E337" s="27" t="s">
        <v>122</v>
      </c>
      <c r="F337" s="27" t="s">
        <v>122</v>
      </c>
      <c r="G337" s="27">
        <v>3.5</v>
      </c>
      <c r="H337" s="27">
        <v>3.4375</v>
      </c>
      <c r="I337" s="27" t="s">
        <v>122</v>
      </c>
      <c r="J337" s="27" t="s">
        <v>122</v>
      </c>
      <c r="K337" s="27" t="s">
        <v>122</v>
      </c>
      <c r="L337" s="27" t="s">
        <v>122</v>
      </c>
      <c r="M337" s="27">
        <v>3.625</v>
      </c>
    </row>
    <row r="338" spans="1:13" ht="13.8" thickBot="1">
      <c r="A338" s="26">
        <v>32082</v>
      </c>
      <c r="B338" s="27">
        <v>3.3898999999999999</v>
      </c>
      <c r="C338" s="27" t="s">
        <v>122</v>
      </c>
      <c r="D338" s="27" t="s">
        <v>122</v>
      </c>
      <c r="E338" s="27" t="s">
        <v>122</v>
      </c>
      <c r="F338" s="27" t="s">
        <v>122</v>
      </c>
      <c r="G338" s="27">
        <v>3.5268000000000002</v>
      </c>
      <c r="H338" s="27">
        <v>3.5625</v>
      </c>
      <c r="I338" s="27" t="s">
        <v>122</v>
      </c>
      <c r="J338" s="27" t="s">
        <v>122</v>
      </c>
      <c r="K338" s="27" t="s">
        <v>122</v>
      </c>
      <c r="L338" s="27" t="s">
        <v>122</v>
      </c>
      <c r="M338" s="27">
        <v>3.75</v>
      </c>
    </row>
    <row r="339" spans="1:13" ht="13.8" thickBot="1">
      <c r="A339" s="26">
        <v>32112</v>
      </c>
      <c r="B339" s="27">
        <v>3.8125</v>
      </c>
      <c r="C339" s="27" t="s">
        <v>122</v>
      </c>
      <c r="D339" s="27" t="s">
        <v>122</v>
      </c>
      <c r="E339" s="27" t="s">
        <v>122</v>
      </c>
      <c r="F339" s="27" t="s">
        <v>122</v>
      </c>
      <c r="G339" s="27">
        <v>3.9575</v>
      </c>
      <c r="H339" s="27">
        <v>4</v>
      </c>
      <c r="I339" s="27" t="s">
        <v>122</v>
      </c>
      <c r="J339" s="27" t="s">
        <v>122</v>
      </c>
      <c r="K339" s="27" t="s">
        <v>122</v>
      </c>
      <c r="L339" s="27" t="s">
        <v>122</v>
      </c>
      <c r="M339" s="27">
        <v>4.125</v>
      </c>
    </row>
    <row r="340" spans="1:13" ht="13.8" thickBot="1">
      <c r="A340" s="26">
        <v>32143</v>
      </c>
      <c r="B340" s="27">
        <v>3.5446</v>
      </c>
      <c r="C340" s="27" t="s">
        <v>122</v>
      </c>
      <c r="D340" s="27" t="s">
        <v>122</v>
      </c>
      <c r="E340" s="27" t="s">
        <v>122</v>
      </c>
      <c r="F340" s="27" t="s">
        <v>122</v>
      </c>
      <c r="G340" s="27">
        <v>3.6993999999999998</v>
      </c>
      <c r="H340" s="27">
        <v>3.5625</v>
      </c>
      <c r="I340" s="27" t="s">
        <v>122</v>
      </c>
      <c r="J340" s="27" t="s">
        <v>122</v>
      </c>
      <c r="K340" s="27" t="s">
        <v>122</v>
      </c>
      <c r="L340" s="27" t="s">
        <v>122</v>
      </c>
      <c r="M340" s="27">
        <v>4</v>
      </c>
    </row>
    <row r="341" spans="1:13" ht="13.8" thickBot="1">
      <c r="A341" s="26">
        <v>32174</v>
      </c>
      <c r="B341" s="27">
        <v>3.3976999999999999</v>
      </c>
      <c r="C341" s="27" t="s">
        <v>122</v>
      </c>
      <c r="D341" s="27" t="s">
        <v>122</v>
      </c>
      <c r="E341" s="27" t="s">
        <v>122</v>
      </c>
      <c r="F341" s="27" t="s">
        <v>122</v>
      </c>
      <c r="G341" s="27">
        <v>3.5851999999999999</v>
      </c>
      <c r="H341" s="27">
        <v>3.5</v>
      </c>
      <c r="I341" s="27" t="s">
        <v>122</v>
      </c>
      <c r="J341" s="27" t="s">
        <v>122</v>
      </c>
      <c r="K341" s="27" t="s">
        <v>122</v>
      </c>
      <c r="L341" s="27" t="s">
        <v>122</v>
      </c>
      <c r="M341" s="27">
        <v>4.0625</v>
      </c>
    </row>
    <row r="342" spans="1:13" ht="13.8" thickBot="1">
      <c r="A342" s="26">
        <v>32203</v>
      </c>
      <c r="B342" s="27">
        <v>3.5234000000000001</v>
      </c>
      <c r="C342" s="27" t="s">
        <v>122</v>
      </c>
      <c r="D342" s="27" t="s">
        <v>122</v>
      </c>
      <c r="E342" s="27" t="s">
        <v>122</v>
      </c>
      <c r="F342" s="27" t="s">
        <v>122</v>
      </c>
      <c r="G342" s="27">
        <v>3.7734000000000001</v>
      </c>
      <c r="H342" s="27">
        <v>3.5</v>
      </c>
      <c r="I342" s="27" t="s">
        <v>122</v>
      </c>
      <c r="J342" s="27" t="s">
        <v>122</v>
      </c>
      <c r="K342" s="27" t="s">
        <v>122</v>
      </c>
      <c r="L342" s="27" t="s">
        <v>122</v>
      </c>
      <c r="M342" s="27">
        <v>5</v>
      </c>
    </row>
    <row r="343" spans="1:13" ht="13.8" thickBot="1">
      <c r="A343" s="26">
        <v>32234</v>
      </c>
      <c r="B343" s="27">
        <v>3.3397000000000001</v>
      </c>
      <c r="C343" s="27" t="s">
        <v>122</v>
      </c>
      <c r="D343" s="27" t="s">
        <v>122</v>
      </c>
      <c r="E343" s="27" t="s">
        <v>122</v>
      </c>
      <c r="F343" s="27" t="s">
        <v>122</v>
      </c>
      <c r="G343" s="27">
        <v>3.4946000000000002</v>
      </c>
      <c r="H343" s="27">
        <v>3.4375</v>
      </c>
      <c r="I343" s="27" t="s">
        <v>122</v>
      </c>
      <c r="J343" s="27" t="s">
        <v>122</v>
      </c>
      <c r="K343" s="27" t="s">
        <v>122</v>
      </c>
      <c r="L343" s="27" t="s">
        <v>122</v>
      </c>
      <c r="M343" s="27">
        <v>3.5625</v>
      </c>
    </row>
    <row r="344" spans="1:13" ht="13.8" thickBot="1">
      <c r="A344" s="26">
        <v>32264</v>
      </c>
      <c r="B344" s="27">
        <v>3.2381000000000002</v>
      </c>
      <c r="C344" s="27" t="s">
        <v>122</v>
      </c>
      <c r="D344" s="27" t="s">
        <v>122</v>
      </c>
      <c r="E344" s="27" t="s">
        <v>122</v>
      </c>
      <c r="F344" s="27" t="s">
        <v>122</v>
      </c>
      <c r="G344" s="27">
        <v>3.4643000000000002</v>
      </c>
      <c r="H344" s="27">
        <v>3.25</v>
      </c>
      <c r="I344" s="27" t="s">
        <v>122</v>
      </c>
      <c r="J344" s="27" t="s">
        <v>122</v>
      </c>
      <c r="K344" s="27" t="s">
        <v>122</v>
      </c>
      <c r="L344" s="27" t="s">
        <v>122</v>
      </c>
      <c r="M344" s="27">
        <v>3.5</v>
      </c>
    </row>
    <row r="345" spans="1:13" ht="13.8" thickBot="1">
      <c r="A345" s="26">
        <v>32295</v>
      </c>
      <c r="B345" s="27">
        <v>3.4192999999999998</v>
      </c>
      <c r="C345" s="27" t="s">
        <v>122</v>
      </c>
      <c r="D345" s="27" t="s">
        <v>122</v>
      </c>
      <c r="E345" s="27" t="s">
        <v>122</v>
      </c>
      <c r="F345" s="27" t="s">
        <v>122</v>
      </c>
      <c r="G345" s="27">
        <v>3.5937999999999999</v>
      </c>
      <c r="H345" s="27">
        <v>3.6875</v>
      </c>
      <c r="I345" s="27" t="s">
        <v>122</v>
      </c>
      <c r="J345" s="27" t="s">
        <v>122</v>
      </c>
      <c r="K345" s="27" t="s">
        <v>122</v>
      </c>
      <c r="L345" s="27" t="s">
        <v>122</v>
      </c>
      <c r="M345" s="27">
        <v>3.8125</v>
      </c>
    </row>
    <row r="346" spans="1:13" ht="13.8" thickBot="1">
      <c r="A346" s="26">
        <v>32325</v>
      </c>
      <c r="B346" s="27">
        <v>3.6640999999999999</v>
      </c>
      <c r="C346" s="27" t="s">
        <v>122</v>
      </c>
      <c r="D346" s="27" t="s">
        <v>122</v>
      </c>
      <c r="E346" s="27" t="s">
        <v>122</v>
      </c>
      <c r="F346" s="27" t="s">
        <v>122</v>
      </c>
      <c r="G346" s="27">
        <v>3.8645999999999998</v>
      </c>
      <c r="H346" s="27">
        <v>3.8125</v>
      </c>
      <c r="I346" s="27" t="s">
        <v>122</v>
      </c>
      <c r="J346" s="27" t="s">
        <v>122</v>
      </c>
      <c r="K346" s="27" t="s">
        <v>122</v>
      </c>
      <c r="L346" s="27" t="s">
        <v>122</v>
      </c>
      <c r="M346" s="27">
        <v>3.9375</v>
      </c>
    </row>
    <row r="347" spans="1:13" ht="13.8" thickBot="1">
      <c r="A347" s="26">
        <v>32356</v>
      </c>
      <c r="B347" s="27">
        <v>3.7925</v>
      </c>
      <c r="C347" s="27" t="s">
        <v>122</v>
      </c>
      <c r="D347" s="27" t="s">
        <v>122</v>
      </c>
      <c r="E347" s="27" t="s">
        <v>122</v>
      </c>
      <c r="F347" s="27" t="s">
        <v>122</v>
      </c>
      <c r="G347" s="27">
        <v>3.98</v>
      </c>
      <c r="H347" s="27">
        <v>3.875</v>
      </c>
      <c r="I347" s="27" t="s">
        <v>122</v>
      </c>
      <c r="J347" s="27" t="s">
        <v>122</v>
      </c>
      <c r="K347" s="27" t="s">
        <v>122</v>
      </c>
      <c r="L347" s="27" t="s">
        <v>122</v>
      </c>
      <c r="M347" s="27">
        <v>4.1875</v>
      </c>
    </row>
    <row r="348" spans="1:13" ht="13.8" thickBot="1">
      <c r="A348" s="26">
        <v>32387</v>
      </c>
      <c r="B348" s="27">
        <v>3.8778000000000001</v>
      </c>
      <c r="C348" s="27" t="s">
        <v>122</v>
      </c>
      <c r="D348" s="27" t="s">
        <v>122</v>
      </c>
      <c r="E348" s="27" t="s">
        <v>122</v>
      </c>
      <c r="F348" s="27" t="s">
        <v>122</v>
      </c>
      <c r="G348" s="27">
        <v>4.0852000000000004</v>
      </c>
      <c r="H348" s="27">
        <v>4.25</v>
      </c>
      <c r="I348" s="27" t="s">
        <v>122</v>
      </c>
      <c r="J348" s="27" t="s">
        <v>122</v>
      </c>
      <c r="K348" s="27" t="s">
        <v>122</v>
      </c>
      <c r="L348" s="27" t="s">
        <v>122</v>
      </c>
      <c r="M348" s="27">
        <v>5</v>
      </c>
    </row>
    <row r="349" spans="1:13" ht="13.8" thickBot="1">
      <c r="A349" s="26">
        <v>32417</v>
      </c>
      <c r="B349" s="27">
        <v>3.9211999999999998</v>
      </c>
      <c r="C349" s="27" t="s">
        <v>122</v>
      </c>
      <c r="D349" s="27" t="s">
        <v>122</v>
      </c>
      <c r="E349" s="27" t="s">
        <v>122</v>
      </c>
      <c r="F349" s="27" t="s">
        <v>122</v>
      </c>
      <c r="G349" s="27">
        <v>4.1711999999999998</v>
      </c>
      <c r="H349" s="27">
        <v>3.9375</v>
      </c>
      <c r="I349" s="27" t="s">
        <v>122</v>
      </c>
      <c r="J349" s="27" t="s">
        <v>122</v>
      </c>
      <c r="K349" s="27" t="s">
        <v>122</v>
      </c>
      <c r="L349" s="27" t="s">
        <v>122</v>
      </c>
      <c r="M349" s="27">
        <v>4.5625</v>
      </c>
    </row>
    <row r="350" spans="1:13" ht="13.8" thickBot="1">
      <c r="A350" s="26">
        <v>32448</v>
      </c>
      <c r="B350" s="27">
        <v>3.7044999999999999</v>
      </c>
      <c r="C350" s="27" t="s">
        <v>122</v>
      </c>
      <c r="D350" s="27" t="s">
        <v>122</v>
      </c>
      <c r="E350" s="27" t="s">
        <v>122</v>
      </c>
      <c r="F350" s="27" t="s">
        <v>122</v>
      </c>
      <c r="G350" s="27">
        <v>3.9432</v>
      </c>
      <c r="H350" s="27">
        <v>3.75</v>
      </c>
      <c r="I350" s="27" t="s">
        <v>122</v>
      </c>
      <c r="J350" s="27" t="s">
        <v>122</v>
      </c>
      <c r="K350" s="27" t="s">
        <v>122</v>
      </c>
      <c r="L350" s="27" t="s">
        <v>122</v>
      </c>
      <c r="M350" s="27">
        <v>3.875</v>
      </c>
    </row>
    <row r="351" spans="1:13" ht="13.8" thickBot="1">
      <c r="A351" s="26">
        <v>32478</v>
      </c>
      <c r="B351" s="27">
        <v>4.04</v>
      </c>
      <c r="C351" s="27" t="s">
        <v>122</v>
      </c>
      <c r="D351" s="27" t="s">
        <v>122</v>
      </c>
      <c r="E351" s="27" t="s">
        <v>122</v>
      </c>
      <c r="F351" s="27" t="s">
        <v>122</v>
      </c>
      <c r="G351" s="27">
        <v>4.3624999999999998</v>
      </c>
      <c r="H351" s="27">
        <v>4.125</v>
      </c>
      <c r="I351" s="27" t="s">
        <v>122</v>
      </c>
      <c r="J351" s="27" t="s">
        <v>122</v>
      </c>
      <c r="K351" s="27" t="s">
        <v>122</v>
      </c>
      <c r="L351" s="27" t="s">
        <v>122</v>
      </c>
      <c r="M351" s="27">
        <v>4.375</v>
      </c>
    </row>
    <row r="352" spans="1:13" ht="13.8" thickBot="1">
      <c r="A352" s="26">
        <v>32509</v>
      </c>
      <c r="B352" s="27">
        <v>3.8303600000000002</v>
      </c>
      <c r="C352" s="27">
        <v>4.3680599999999998</v>
      </c>
      <c r="D352" s="27">
        <v>4.2857099999999999</v>
      </c>
      <c r="E352" s="27">
        <v>4.4218799999999998</v>
      </c>
      <c r="F352" s="27">
        <v>4.5781299999999998</v>
      </c>
      <c r="G352" s="27">
        <v>4.09375</v>
      </c>
      <c r="H352" s="27">
        <v>3.96875</v>
      </c>
      <c r="I352" s="27">
        <v>4.375</v>
      </c>
      <c r="J352" s="27">
        <v>4.4375</v>
      </c>
      <c r="K352" s="27">
        <v>4.375</v>
      </c>
      <c r="L352" s="27">
        <v>4.59375</v>
      </c>
      <c r="M352" s="27">
        <v>4.4375</v>
      </c>
    </row>
    <row r="353" spans="1:13" ht="13.8" thickBot="1">
      <c r="A353" s="26">
        <v>32540</v>
      </c>
      <c r="B353" s="27">
        <v>3.8914499999999999</v>
      </c>
      <c r="C353" s="27">
        <v>4.3562500000000002</v>
      </c>
      <c r="D353" s="27">
        <v>4.2286200000000003</v>
      </c>
      <c r="E353" s="27">
        <v>4.625</v>
      </c>
      <c r="F353" s="27">
        <v>4.62216</v>
      </c>
      <c r="G353" s="27">
        <v>4.1792800000000003</v>
      </c>
      <c r="H353" s="27">
        <v>4.0625</v>
      </c>
      <c r="I353" s="27">
        <v>4.5</v>
      </c>
      <c r="J353" s="27">
        <v>4.5</v>
      </c>
      <c r="K353" s="27">
        <v>4.625</v>
      </c>
      <c r="L353" s="27">
        <v>4.625</v>
      </c>
      <c r="M353" s="27">
        <v>4.5625</v>
      </c>
    </row>
    <row r="354" spans="1:13" ht="13.8" thickBot="1">
      <c r="A354" s="26">
        <v>32568</v>
      </c>
      <c r="B354" s="27">
        <v>4.0056799999999999</v>
      </c>
      <c r="C354" s="27">
        <v>4.8125</v>
      </c>
      <c r="D354" s="27">
        <v>4.6164800000000001</v>
      </c>
      <c r="E354" s="27">
        <v>4.6953100000000001</v>
      </c>
      <c r="F354" s="27">
        <v>4.75</v>
      </c>
      <c r="G354" s="27">
        <v>4.2542600000000004</v>
      </c>
      <c r="H354" s="27">
        <v>4.15625</v>
      </c>
      <c r="I354" s="27">
        <v>4.46875</v>
      </c>
      <c r="J354" s="27">
        <v>4.5</v>
      </c>
      <c r="K354" s="27">
        <v>4.59375</v>
      </c>
      <c r="L354" s="27">
        <v>4.6875</v>
      </c>
      <c r="M354" s="27">
        <v>4.5</v>
      </c>
    </row>
    <row r="355" spans="1:13" ht="13.8" thickBot="1">
      <c r="A355" s="26">
        <v>32599</v>
      </c>
      <c r="B355" s="27">
        <v>4.05</v>
      </c>
      <c r="C355" s="27">
        <v>4.55382</v>
      </c>
      <c r="D355" s="27">
        <v>4.4640599999999999</v>
      </c>
      <c r="E355" s="27">
        <v>4.5694400000000002</v>
      </c>
      <c r="F355" s="27">
        <v>4.7304700000000004</v>
      </c>
      <c r="G355" s="27">
        <v>4.4203099999999997</v>
      </c>
      <c r="H355" s="27">
        <v>4.125</v>
      </c>
      <c r="I355" s="27">
        <v>4.59375</v>
      </c>
      <c r="J355" s="27">
        <v>4.5625</v>
      </c>
      <c r="K355" s="27">
        <v>4.75</v>
      </c>
      <c r="L355" s="27">
        <v>4.875</v>
      </c>
      <c r="M355" s="27">
        <v>4.46875</v>
      </c>
    </row>
    <row r="356" spans="1:13" ht="13.8" thickBot="1">
      <c r="A356" s="26">
        <v>32629</v>
      </c>
      <c r="B356" s="27">
        <v>4.1859400000000004</v>
      </c>
      <c r="C356" s="27">
        <v>4.9144699999999997</v>
      </c>
      <c r="D356" s="27">
        <v>4.7953099999999997</v>
      </c>
      <c r="E356" s="27">
        <v>4.9375</v>
      </c>
      <c r="F356" s="27">
        <v>5.0911400000000002</v>
      </c>
      <c r="G356" s="27">
        <v>4.6749999999999998</v>
      </c>
      <c r="H356" s="27">
        <v>4.53125</v>
      </c>
      <c r="I356" s="27">
        <v>5.125</v>
      </c>
      <c r="J356" s="27">
        <v>5.1875</v>
      </c>
      <c r="K356" s="27">
        <v>5.03125</v>
      </c>
      <c r="L356" s="27">
        <v>5.21875</v>
      </c>
      <c r="M356" s="27">
        <v>4.96875</v>
      </c>
    </row>
    <row r="357" spans="1:13" ht="13.8" thickBot="1">
      <c r="A357" s="26">
        <v>32660</v>
      </c>
      <c r="B357" s="27">
        <v>4.84659</v>
      </c>
      <c r="C357" s="27">
        <v>5.2911200000000003</v>
      </c>
      <c r="D357" s="27">
        <v>5.2144899999999996</v>
      </c>
      <c r="E357" s="27">
        <v>5.35</v>
      </c>
      <c r="F357" s="27">
        <v>5.3359399999999999</v>
      </c>
      <c r="G357" s="27">
        <v>5.1377800000000002</v>
      </c>
      <c r="H357" s="27">
        <v>5</v>
      </c>
      <c r="I357" s="27">
        <v>5.3125</v>
      </c>
      <c r="J357" s="27">
        <v>5.34375</v>
      </c>
      <c r="K357" s="27">
        <v>5.375</v>
      </c>
      <c r="L357" s="27">
        <v>5.40625</v>
      </c>
      <c r="M357" s="27">
        <v>5.25</v>
      </c>
    </row>
    <row r="358" spans="1:13" ht="13.8" thickBot="1">
      <c r="A358" s="26">
        <v>32690</v>
      </c>
      <c r="B358" s="27">
        <v>5.0506000000000002</v>
      </c>
      <c r="C358" s="27">
        <v>5.3184500000000003</v>
      </c>
      <c r="D358" s="27">
        <v>5.2589300000000003</v>
      </c>
      <c r="E358" s="27">
        <v>5.3541699999999999</v>
      </c>
      <c r="F358" s="27">
        <v>5.4648399999999997</v>
      </c>
      <c r="G358" s="27">
        <v>5.2247000000000003</v>
      </c>
      <c r="H358" s="27">
        <v>5.1875</v>
      </c>
      <c r="I358" s="27">
        <v>5.3125</v>
      </c>
      <c r="J358" s="27">
        <v>5.34375</v>
      </c>
      <c r="K358" s="27">
        <v>5.34375</v>
      </c>
      <c r="L358" s="27">
        <v>5.4375</v>
      </c>
      <c r="M358" s="27">
        <v>5.34375</v>
      </c>
    </row>
    <row r="359" spans="1:13" ht="13.8" thickBot="1">
      <c r="A359" s="26">
        <v>32721</v>
      </c>
      <c r="B359" s="27">
        <v>5.2241799999999996</v>
      </c>
      <c r="C359" s="27">
        <v>5.4015599999999999</v>
      </c>
      <c r="D359" s="27">
        <v>5.3899499999999998</v>
      </c>
      <c r="E359" s="27">
        <v>5.47159</v>
      </c>
      <c r="F359" s="27">
        <v>5.49688</v>
      </c>
      <c r="G359" s="27">
        <v>5.3804299999999996</v>
      </c>
      <c r="H359" s="27">
        <v>5.375</v>
      </c>
      <c r="I359" s="27">
        <v>5.46875</v>
      </c>
      <c r="J359" s="27">
        <v>5.5</v>
      </c>
      <c r="K359" s="27">
        <v>5.53125</v>
      </c>
      <c r="L359" s="27">
        <v>5.53125</v>
      </c>
      <c r="M359" s="27">
        <v>5.53125</v>
      </c>
    </row>
    <row r="360" spans="1:13" ht="13.8" thickBot="1">
      <c r="A360" s="26">
        <v>32752</v>
      </c>
      <c r="B360" s="27">
        <v>5.2750000000000004</v>
      </c>
      <c r="C360" s="27">
        <v>5.6875</v>
      </c>
      <c r="D360" s="27">
        <v>5.5203100000000003</v>
      </c>
      <c r="E360" s="27">
        <v>5.6979199999999999</v>
      </c>
      <c r="F360" s="27">
        <v>5.6875</v>
      </c>
      <c r="G360" s="27">
        <v>5.4312500000000004</v>
      </c>
      <c r="H360" s="27">
        <v>5.625</v>
      </c>
      <c r="I360" s="27">
        <v>5.6875</v>
      </c>
      <c r="J360" s="27">
        <v>5.75</v>
      </c>
      <c r="K360" s="27">
        <v>5.78125</v>
      </c>
      <c r="L360" s="27">
        <v>5.6875</v>
      </c>
      <c r="M360" s="27">
        <v>5.78125</v>
      </c>
    </row>
    <row r="361" spans="1:13" ht="13.8" thickBot="1">
      <c r="A361" s="26">
        <v>32782</v>
      </c>
      <c r="B361" s="27">
        <v>5.84077</v>
      </c>
      <c r="C361" s="27">
        <v>6.1036200000000003</v>
      </c>
      <c r="D361" s="27">
        <v>6.0372000000000003</v>
      </c>
      <c r="E361" s="27">
        <v>6.3854199999999999</v>
      </c>
      <c r="F361" s="27">
        <v>6.2980799999999997</v>
      </c>
      <c r="G361" s="27">
        <v>6.0089300000000003</v>
      </c>
      <c r="H361" s="27">
        <v>6.125</v>
      </c>
      <c r="I361" s="27">
        <v>6.40625</v>
      </c>
      <c r="J361" s="27">
        <v>6.34375</v>
      </c>
      <c r="K361" s="27">
        <v>6.46875</v>
      </c>
      <c r="L361" s="27">
        <v>6.5625</v>
      </c>
      <c r="M361" s="27">
        <v>6.3125</v>
      </c>
    </row>
    <row r="362" spans="1:13" ht="13.8" thickBot="1">
      <c r="A362" s="26">
        <v>32813</v>
      </c>
      <c r="B362" s="27">
        <v>5.9781300000000002</v>
      </c>
      <c r="C362" s="27">
        <v>6.4218799999999998</v>
      </c>
      <c r="D362" s="27">
        <v>6.2421899999999999</v>
      </c>
      <c r="E362" s="27">
        <v>6.7246100000000002</v>
      </c>
      <c r="F362" s="27">
        <v>6.7874999999999996</v>
      </c>
      <c r="G362" s="27">
        <v>6.1515599999999999</v>
      </c>
      <c r="H362" s="27">
        <v>6.3125</v>
      </c>
      <c r="I362" s="27">
        <v>6.53125</v>
      </c>
      <c r="J362" s="27">
        <v>6.5</v>
      </c>
      <c r="K362" s="27">
        <v>6.75</v>
      </c>
      <c r="L362" s="27">
        <v>6.8125</v>
      </c>
      <c r="M362" s="27">
        <v>6.46875</v>
      </c>
    </row>
    <row r="363" spans="1:13" ht="13.8" thickBot="1">
      <c r="A363" s="26">
        <v>32843</v>
      </c>
      <c r="B363" s="27">
        <v>6.2872000000000003</v>
      </c>
      <c r="C363" s="27">
        <v>6.8020500000000004</v>
      </c>
      <c r="D363" s="27">
        <v>6.5506000000000002</v>
      </c>
      <c r="E363" s="27">
        <v>6.7358000000000002</v>
      </c>
      <c r="F363" s="27">
        <v>6.8541699999999999</v>
      </c>
      <c r="G363" s="27">
        <v>6.4479199999999999</v>
      </c>
      <c r="H363" s="27">
        <v>6.5</v>
      </c>
      <c r="I363" s="27">
        <v>6.625</v>
      </c>
      <c r="J363" s="27">
        <v>6.6875</v>
      </c>
      <c r="K363" s="27">
        <v>6.8125</v>
      </c>
      <c r="L363" s="27">
        <v>6.78125</v>
      </c>
      <c r="M363" s="27">
        <v>6.65625</v>
      </c>
    </row>
    <row r="364" spans="1:13" ht="13.8" thickBot="1">
      <c r="A364" s="26">
        <v>32874</v>
      </c>
      <c r="B364" s="27">
        <v>6.4259899999999996</v>
      </c>
      <c r="C364" s="27">
        <v>6.7154600000000002</v>
      </c>
      <c r="D364" s="27">
        <v>6.6134899999999996</v>
      </c>
      <c r="E364" s="27">
        <v>6.8557699999999997</v>
      </c>
      <c r="F364" s="27">
        <v>7.0507799999999996</v>
      </c>
      <c r="G364" s="27">
        <v>6.5805899999999999</v>
      </c>
      <c r="H364" s="27">
        <v>6.5</v>
      </c>
      <c r="I364" s="27">
        <v>6.71875</v>
      </c>
      <c r="J364" s="27">
        <v>6.6875</v>
      </c>
      <c r="K364" s="27">
        <v>6.90625</v>
      </c>
      <c r="L364" s="27">
        <v>7.125</v>
      </c>
      <c r="M364" s="27">
        <v>6.625</v>
      </c>
    </row>
    <row r="365" spans="1:13" ht="13.8" thickBot="1">
      <c r="A365" s="26">
        <v>32905</v>
      </c>
      <c r="B365" s="27">
        <v>6.4769699999999997</v>
      </c>
      <c r="C365" s="27">
        <v>6.8223700000000003</v>
      </c>
      <c r="D365" s="27">
        <v>6.6891400000000001</v>
      </c>
      <c r="E365" s="27">
        <v>7.1759899999999996</v>
      </c>
      <c r="F365" s="27">
        <v>7.2316200000000004</v>
      </c>
      <c r="G365" s="27">
        <v>6.6430899999999999</v>
      </c>
      <c r="H365" s="27">
        <v>6.59375</v>
      </c>
      <c r="I365" s="27">
        <v>6.96875</v>
      </c>
      <c r="J365" s="27">
        <v>6.78125</v>
      </c>
      <c r="K365" s="27">
        <v>7.375</v>
      </c>
      <c r="L365" s="27">
        <v>7.40625</v>
      </c>
      <c r="M365" s="27">
        <v>6.75</v>
      </c>
    </row>
    <row r="366" spans="1:13" ht="13.8" thickBot="1">
      <c r="A366" s="26">
        <v>32933</v>
      </c>
      <c r="B366" s="27">
        <v>6.6458300000000001</v>
      </c>
      <c r="C366" s="27">
        <v>7.4484399999999997</v>
      </c>
      <c r="D366" s="27">
        <v>7.0133900000000002</v>
      </c>
      <c r="E366" s="27">
        <v>7.5200899999999997</v>
      </c>
      <c r="F366" s="27">
        <v>7.6062500000000002</v>
      </c>
      <c r="G366" s="27">
        <v>6.8169599999999999</v>
      </c>
      <c r="H366" s="27">
        <v>6.8125</v>
      </c>
      <c r="I366" s="27">
        <v>7.21875</v>
      </c>
      <c r="J366" s="27">
        <v>7.125</v>
      </c>
      <c r="K366" s="27">
        <v>7.5</v>
      </c>
      <c r="L366" s="27">
        <v>7.59375</v>
      </c>
      <c r="M366" s="27">
        <v>6.875</v>
      </c>
    </row>
    <row r="367" spans="1:13" ht="13.8" thickBot="1">
      <c r="A367" s="26">
        <v>32964</v>
      </c>
      <c r="B367" s="27">
        <v>6.9984400000000004</v>
      </c>
      <c r="C367" s="27">
        <v>7.3207199999999997</v>
      </c>
      <c r="D367" s="27">
        <v>7.2031299999999998</v>
      </c>
      <c r="E367" s="27">
        <v>7.3958300000000001</v>
      </c>
      <c r="F367" s="27">
        <v>7.4726600000000003</v>
      </c>
      <c r="G367" s="27">
        <v>7.1624999999999996</v>
      </c>
      <c r="H367" s="27">
        <v>7.15625</v>
      </c>
      <c r="I367" s="27">
        <v>7.34375</v>
      </c>
      <c r="J367" s="27">
        <v>7.34375</v>
      </c>
      <c r="K367" s="27">
        <v>7.40625</v>
      </c>
      <c r="L367" s="27">
        <v>7.46875</v>
      </c>
      <c r="M367" s="27">
        <v>7.3125</v>
      </c>
    </row>
    <row r="368" spans="1:13" ht="13.8" thickBot="1">
      <c r="A368" s="26">
        <v>32994</v>
      </c>
      <c r="B368" s="27">
        <v>7.0982099999999999</v>
      </c>
      <c r="C368" s="27">
        <v>7.3452400000000004</v>
      </c>
      <c r="D368" s="27">
        <v>7.3006000000000002</v>
      </c>
      <c r="E368" s="27">
        <v>7.40625</v>
      </c>
      <c r="F368" s="27">
        <v>7.4328099999999999</v>
      </c>
      <c r="G368" s="27">
        <v>7.2589300000000003</v>
      </c>
      <c r="H368" s="27">
        <v>7.28125</v>
      </c>
      <c r="I368" s="27">
        <v>7.375</v>
      </c>
      <c r="J368" s="27">
        <v>7.4375</v>
      </c>
      <c r="K368" s="27">
        <v>7.4375</v>
      </c>
      <c r="L368" s="27">
        <v>7.40625</v>
      </c>
      <c r="M368" s="27">
        <v>7.4375</v>
      </c>
    </row>
    <row r="369" spans="1:13" ht="13.8" thickBot="1">
      <c r="A369" s="26">
        <v>33025</v>
      </c>
      <c r="B369" s="27">
        <v>7.2038700000000002</v>
      </c>
      <c r="C369" s="27">
        <v>7.4166699999999999</v>
      </c>
      <c r="D369" s="27">
        <v>7.3913700000000002</v>
      </c>
      <c r="E369" s="27">
        <v>7.4305599999999998</v>
      </c>
      <c r="F369" s="27">
        <v>7.4490100000000004</v>
      </c>
      <c r="G369" s="27">
        <v>7.3645800000000001</v>
      </c>
      <c r="H369" s="27">
        <v>7.4375</v>
      </c>
      <c r="I369" s="27">
        <v>7.53125</v>
      </c>
      <c r="J369" s="27">
        <v>7.5625</v>
      </c>
      <c r="K369" s="27">
        <v>7.5625</v>
      </c>
      <c r="L369" s="27">
        <v>7.5625</v>
      </c>
      <c r="M369" s="27">
        <v>7.59375</v>
      </c>
    </row>
    <row r="370" spans="1:13" ht="13.8" thickBot="1">
      <c r="A370" s="26">
        <v>33055</v>
      </c>
      <c r="B370" s="27">
        <v>7.3664800000000001</v>
      </c>
      <c r="C370" s="27">
        <v>7.6150599999999997</v>
      </c>
      <c r="D370" s="27">
        <v>7.5625</v>
      </c>
      <c r="E370" s="27">
        <v>7.6581999999999999</v>
      </c>
      <c r="F370" s="27">
        <v>7.74716</v>
      </c>
      <c r="G370" s="27">
        <v>7.5241499999999997</v>
      </c>
      <c r="H370" s="27">
        <v>7.40625</v>
      </c>
      <c r="I370" s="27">
        <v>7.65625</v>
      </c>
      <c r="J370" s="27">
        <v>7.625</v>
      </c>
      <c r="K370" s="27">
        <v>7.75</v>
      </c>
      <c r="L370" s="27">
        <v>7.875</v>
      </c>
      <c r="M370" s="27">
        <v>7.5625</v>
      </c>
    </row>
    <row r="371" spans="1:13" ht="13.8" thickBot="1">
      <c r="A371" s="26">
        <v>33086</v>
      </c>
      <c r="B371" s="27">
        <v>7.3831499999999997</v>
      </c>
      <c r="C371" s="27">
        <v>7.7472799999999999</v>
      </c>
      <c r="D371" s="27">
        <v>7.6059799999999997</v>
      </c>
      <c r="E371" s="27">
        <v>8.0149500000000007</v>
      </c>
      <c r="F371" s="27">
        <v>7.9807699999999997</v>
      </c>
      <c r="G371" s="27">
        <v>7.5434799999999997</v>
      </c>
      <c r="H371" s="27">
        <v>7.625</v>
      </c>
      <c r="I371" s="27">
        <v>7.96875</v>
      </c>
      <c r="J371" s="27">
        <v>7.8125</v>
      </c>
      <c r="K371" s="27">
        <v>8.3125</v>
      </c>
      <c r="L371" s="27">
        <v>8.25</v>
      </c>
      <c r="M371" s="27">
        <v>7.78125</v>
      </c>
    </row>
    <row r="372" spans="1:13" ht="13.8" thickBot="1">
      <c r="A372" s="26">
        <v>33117</v>
      </c>
      <c r="B372" s="27">
        <v>7.5740100000000004</v>
      </c>
      <c r="C372" s="27">
        <v>8.3667800000000003</v>
      </c>
      <c r="D372" s="27">
        <v>8.0032899999999998</v>
      </c>
      <c r="E372" s="27">
        <v>8.4625000000000004</v>
      </c>
      <c r="F372" s="27">
        <v>8.5195299999999996</v>
      </c>
      <c r="G372" s="27">
        <v>7.7631600000000001</v>
      </c>
      <c r="H372" s="27">
        <v>7.6875</v>
      </c>
      <c r="I372" s="27">
        <v>8.21875</v>
      </c>
      <c r="J372" s="27">
        <v>8.5</v>
      </c>
      <c r="K372" s="27">
        <v>8.5625</v>
      </c>
      <c r="L372" s="27">
        <v>8.5625</v>
      </c>
      <c r="M372" s="27">
        <v>8.15625</v>
      </c>
    </row>
    <row r="373" spans="1:13" ht="13.8" thickBot="1">
      <c r="A373" s="26">
        <v>33147</v>
      </c>
      <c r="B373" s="27">
        <v>7.6519899999999996</v>
      </c>
      <c r="C373" s="27">
        <v>7.9538700000000002</v>
      </c>
      <c r="D373" s="27">
        <v>7.8536900000000003</v>
      </c>
      <c r="E373" s="27">
        <v>8.0625</v>
      </c>
      <c r="F373" s="27">
        <v>8.3082399999999996</v>
      </c>
      <c r="G373" s="27">
        <v>7.8110799999999996</v>
      </c>
      <c r="H373" s="27">
        <v>7.84375</v>
      </c>
      <c r="I373" s="27">
        <v>8.03125</v>
      </c>
      <c r="J373" s="27">
        <v>8.03125</v>
      </c>
      <c r="K373" s="27">
        <v>8.125</v>
      </c>
      <c r="L373" s="27">
        <v>8.25</v>
      </c>
      <c r="M373" s="27">
        <v>8</v>
      </c>
    </row>
    <row r="374" spans="1:13" ht="13.8" thickBot="1">
      <c r="A374" s="26">
        <v>33178</v>
      </c>
      <c r="B374" s="27">
        <v>7.9234400000000003</v>
      </c>
      <c r="C374" s="27">
        <v>8.2236799999999999</v>
      </c>
      <c r="D374" s="27">
        <v>8.1312499999999996</v>
      </c>
      <c r="E374" s="27">
        <v>8.3769500000000008</v>
      </c>
      <c r="F374" s="27">
        <v>8.4003899999999998</v>
      </c>
      <c r="G374" s="27">
        <v>8.0765600000000006</v>
      </c>
      <c r="H374" s="27">
        <v>8.1875</v>
      </c>
      <c r="I374" s="27">
        <v>8.34375</v>
      </c>
      <c r="J374" s="27">
        <v>8.3125</v>
      </c>
      <c r="K374" s="27">
        <v>8.4375</v>
      </c>
      <c r="L374" s="27">
        <v>8.46875</v>
      </c>
      <c r="M374" s="27">
        <v>8.28125</v>
      </c>
    </row>
    <row r="375" spans="1:13" ht="13.8" thickBot="1">
      <c r="A375" s="26">
        <v>33208</v>
      </c>
      <c r="B375" s="27">
        <v>8.1531300000000009</v>
      </c>
      <c r="C375" s="27">
        <v>8.4605300000000003</v>
      </c>
      <c r="D375" s="27">
        <v>8.2953100000000006</v>
      </c>
      <c r="E375" s="27">
        <v>8.3520800000000008</v>
      </c>
      <c r="F375" s="27">
        <v>8.3272099999999991</v>
      </c>
      <c r="G375" s="27">
        <v>8.2296899999999997</v>
      </c>
      <c r="H375" s="27">
        <v>8.25</v>
      </c>
      <c r="I375" s="27">
        <v>8.28125</v>
      </c>
      <c r="J375" s="27">
        <v>8.28125</v>
      </c>
      <c r="K375" s="27">
        <v>8.25</v>
      </c>
      <c r="L375" s="27">
        <v>8.25</v>
      </c>
      <c r="M375" s="27">
        <v>8.34375</v>
      </c>
    </row>
    <row r="376" spans="1:13" ht="13.8" thickBot="1">
      <c r="A376" s="26">
        <v>33239</v>
      </c>
      <c r="B376" s="27">
        <v>8.0016400000000001</v>
      </c>
      <c r="C376" s="27">
        <v>8.1546099999999999</v>
      </c>
      <c r="D376" s="27">
        <v>8.0986799999999999</v>
      </c>
      <c r="E376" s="27">
        <v>8.1666699999999999</v>
      </c>
      <c r="F376" s="27">
        <v>8.2434200000000004</v>
      </c>
      <c r="G376" s="27">
        <v>8.0542800000000003</v>
      </c>
      <c r="H376" s="27">
        <v>8.03125</v>
      </c>
      <c r="I376" s="27">
        <v>8.15625</v>
      </c>
      <c r="J376" s="27">
        <v>8.09375</v>
      </c>
      <c r="K376" s="27">
        <v>8.15625</v>
      </c>
      <c r="L376" s="27">
        <v>8.28125</v>
      </c>
      <c r="M376" s="27">
        <v>8.0625</v>
      </c>
    </row>
    <row r="377" spans="1:13" ht="13.8" thickBot="1">
      <c r="A377" s="26">
        <v>33270</v>
      </c>
      <c r="B377" s="27">
        <v>8.0493400000000008</v>
      </c>
      <c r="C377" s="27">
        <v>8.1029400000000003</v>
      </c>
      <c r="D377" s="27">
        <v>8.0789500000000007</v>
      </c>
      <c r="E377" s="27">
        <v>8.2236799999999999</v>
      </c>
      <c r="F377" s="27">
        <v>8.1139700000000001</v>
      </c>
      <c r="G377" s="27">
        <v>8.1200700000000001</v>
      </c>
      <c r="H377" s="27">
        <v>8.21875</v>
      </c>
      <c r="I377" s="27">
        <v>8.25</v>
      </c>
      <c r="J377" s="27">
        <v>8.28125</v>
      </c>
      <c r="K377" s="27">
        <v>8.40625</v>
      </c>
      <c r="L377" s="27">
        <v>8.21875</v>
      </c>
      <c r="M377" s="27">
        <v>8.28125</v>
      </c>
    </row>
    <row r="378" spans="1:13" ht="13.8" thickBot="1">
      <c r="A378" s="26">
        <v>33298</v>
      </c>
      <c r="B378" s="27">
        <v>8.1906300000000005</v>
      </c>
      <c r="C378" s="27">
        <v>8.5265599999999999</v>
      </c>
      <c r="D378" s="27">
        <v>8.4578100000000003</v>
      </c>
      <c r="E378" s="27">
        <v>8.2665400000000009</v>
      </c>
      <c r="F378" s="27">
        <v>8.1640599999999992</v>
      </c>
      <c r="G378" s="27">
        <v>8.2781300000000009</v>
      </c>
      <c r="H378" s="27">
        <v>8.34375</v>
      </c>
      <c r="I378" s="27">
        <v>8.625</v>
      </c>
      <c r="J378" s="27">
        <v>8.375</v>
      </c>
      <c r="K378" s="27">
        <v>8.03125</v>
      </c>
      <c r="L378" s="27">
        <v>8</v>
      </c>
      <c r="M378" s="27">
        <v>8.5625</v>
      </c>
    </row>
    <row r="379" spans="1:13" ht="13.8" thickBot="1">
      <c r="A379" s="26">
        <v>33329</v>
      </c>
      <c r="B379" s="27">
        <v>8.1622000000000003</v>
      </c>
      <c r="C379" s="27">
        <v>8.2306500000000007</v>
      </c>
      <c r="D379" s="27">
        <v>8.2455400000000001</v>
      </c>
      <c r="E379" s="27">
        <v>8.0974299999999992</v>
      </c>
      <c r="F379" s="27">
        <v>8.0328099999999996</v>
      </c>
      <c r="G379" s="27">
        <v>8.2336299999999998</v>
      </c>
      <c r="H379" s="27">
        <v>8.15625</v>
      </c>
      <c r="I379" s="27">
        <v>8.21875</v>
      </c>
      <c r="J379" s="27">
        <v>8.25</v>
      </c>
      <c r="K379" s="27">
        <v>8.125</v>
      </c>
      <c r="L379" s="27">
        <v>8.09375</v>
      </c>
      <c r="M379" s="27">
        <v>8.21875</v>
      </c>
    </row>
    <row r="380" spans="1:13" ht="13.8" thickBot="1">
      <c r="A380" s="26">
        <v>33359</v>
      </c>
      <c r="B380" s="27">
        <v>7.96875</v>
      </c>
      <c r="C380" s="27">
        <v>8.0282699999999991</v>
      </c>
      <c r="D380" s="27">
        <v>8.0610099999999996</v>
      </c>
      <c r="E380" s="27">
        <v>7.9493999999999998</v>
      </c>
      <c r="F380" s="27">
        <v>7.8906299999999998</v>
      </c>
      <c r="G380" s="27">
        <v>8.0327400000000004</v>
      </c>
      <c r="H380" s="27">
        <v>7.96875</v>
      </c>
      <c r="I380" s="27">
        <v>7.9375</v>
      </c>
      <c r="J380" s="27">
        <v>8.03125</v>
      </c>
      <c r="K380" s="27">
        <v>7.84375</v>
      </c>
      <c r="L380" s="27">
        <v>7.75</v>
      </c>
      <c r="M380" s="27">
        <v>8.03125</v>
      </c>
    </row>
    <row r="381" spans="1:13" ht="13.8" thickBot="1">
      <c r="A381" s="26">
        <v>33390</v>
      </c>
      <c r="B381" s="27">
        <v>7.9640599999999999</v>
      </c>
      <c r="C381" s="27">
        <v>7.9921899999999999</v>
      </c>
      <c r="D381" s="27">
        <v>8.0234400000000008</v>
      </c>
      <c r="E381" s="27">
        <v>7.9325700000000001</v>
      </c>
      <c r="F381" s="27">
        <v>7.8609400000000003</v>
      </c>
      <c r="G381" s="27">
        <v>8.0406300000000002</v>
      </c>
      <c r="H381" s="27">
        <v>7.96875</v>
      </c>
      <c r="I381" s="27">
        <v>8.03125</v>
      </c>
      <c r="J381" s="27">
        <v>8.0625</v>
      </c>
      <c r="K381" s="27">
        <v>8</v>
      </c>
      <c r="L381" s="27">
        <v>7.96875</v>
      </c>
      <c r="M381" s="27">
        <v>8.09375</v>
      </c>
    </row>
    <row r="382" spans="1:13" ht="13.8" thickBot="1">
      <c r="A382" s="26">
        <v>33420</v>
      </c>
      <c r="B382" s="27">
        <v>7.3899499999999998</v>
      </c>
      <c r="C382" s="27">
        <v>7.5</v>
      </c>
      <c r="D382" s="27">
        <v>7.4796199999999997</v>
      </c>
      <c r="E382" s="27">
        <v>7.5125000000000002</v>
      </c>
      <c r="F382" s="27">
        <v>7.59239</v>
      </c>
      <c r="G382" s="27">
        <v>7.4606000000000003</v>
      </c>
      <c r="H382" s="27">
        <v>7.4375</v>
      </c>
      <c r="I382" s="27">
        <v>7.4375</v>
      </c>
      <c r="J382" s="27">
        <v>7.46875</v>
      </c>
      <c r="K382" s="27">
        <v>7.4375</v>
      </c>
      <c r="L382" s="27">
        <v>7.4375</v>
      </c>
      <c r="M382" s="27">
        <v>7.5</v>
      </c>
    </row>
    <row r="383" spans="1:13" ht="13.8" thickBot="1">
      <c r="A383" s="26">
        <v>33451</v>
      </c>
      <c r="B383" s="27">
        <v>7.4218799999999998</v>
      </c>
      <c r="C383" s="27">
        <v>7.4616499999999997</v>
      </c>
      <c r="D383" s="27">
        <v>7.4843799999999998</v>
      </c>
      <c r="E383" s="27">
        <v>7.49716</v>
      </c>
      <c r="F383" s="27">
        <v>7.3868999999999998</v>
      </c>
      <c r="G383" s="27">
        <v>7.4843799999999998</v>
      </c>
      <c r="H383" s="27">
        <v>7.46875</v>
      </c>
      <c r="I383" s="27">
        <v>7.46875</v>
      </c>
      <c r="J383" s="27">
        <v>7.53125</v>
      </c>
      <c r="K383" s="27">
        <v>7.4375</v>
      </c>
      <c r="L383" s="27">
        <v>7.28125</v>
      </c>
      <c r="M383" s="27">
        <v>7.53125</v>
      </c>
    </row>
    <row r="384" spans="1:13" ht="13.8" thickBot="1">
      <c r="A384" s="26">
        <v>33482</v>
      </c>
      <c r="B384" s="27">
        <v>6.9703900000000001</v>
      </c>
      <c r="C384" s="27">
        <v>7.13889</v>
      </c>
      <c r="D384" s="27">
        <v>7.1414499999999999</v>
      </c>
      <c r="E384" s="27">
        <v>6.89154</v>
      </c>
      <c r="F384" s="27">
        <v>6.7934000000000001</v>
      </c>
      <c r="G384" s="27">
        <v>7.0493399999999999</v>
      </c>
      <c r="H384" s="27">
        <v>6.75</v>
      </c>
      <c r="I384" s="27">
        <v>6.78125</v>
      </c>
      <c r="J384" s="27">
        <v>6.96875</v>
      </c>
      <c r="K384" s="27">
        <v>6.625</v>
      </c>
      <c r="L384" s="27">
        <v>6.53125</v>
      </c>
      <c r="M384" s="27">
        <v>7.09375</v>
      </c>
    </row>
    <row r="385" spans="1:13" ht="13.8" thickBot="1">
      <c r="A385" s="26">
        <v>33512</v>
      </c>
      <c r="B385" s="27">
        <v>6.7926099999999998</v>
      </c>
      <c r="C385" s="27">
        <v>6.7258500000000003</v>
      </c>
      <c r="D385" s="27">
        <v>6.8579499999999998</v>
      </c>
      <c r="E385" s="27">
        <v>6.5714300000000003</v>
      </c>
      <c r="F385" s="27">
        <v>6.4851200000000002</v>
      </c>
      <c r="G385" s="27">
        <v>6.8579499999999998</v>
      </c>
      <c r="H385" s="27">
        <v>6.5625</v>
      </c>
      <c r="I385" s="27">
        <v>6.375</v>
      </c>
      <c r="J385" s="27">
        <v>6.65625</v>
      </c>
      <c r="K385" s="27">
        <v>6.3125</v>
      </c>
      <c r="L385" s="27">
        <v>6.28125</v>
      </c>
      <c r="M385" s="27">
        <v>6.625</v>
      </c>
    </row>
    <row r="386" spans="1:13" ht="13.8" thickBot="1">
      <c r="A386" s="26">
        <v>33543</v>
      </c>
      <c r="B386" s="27">
        <v>6.3250000000000002</v>
      </c>
      <c r="C386" s="27">
        <v>6.3609400000000003</v>
      </c>
      <c r="D386" s="27">
        <v>6.4093799999999996</v>
      </c>
      <c r="E386" s="27">
        <v>6.34063</v>
      </c>
      <c r="F386" s="27">
        <v>6.2703100000000003</v>
      </c>
      <c r="G386" s="27">
        <v>6.3828100000000001</v>
      </c>
      <c r="H386" s="27">
        <v>6.1875</v>
      </c>
      <c r="I386" s="27">
        <v>6.375</v>
      </c>
      <c r="J386" s="27">
        <v>6.3125</v>
      </c>
      <c r="K386" s="27">
        <v>6.28125</v>
      </c>
      <c r="L386" s="27">
        <v>6.21875</v>
      </c>
      <c r="M386" s="27">
        <v>6.25</v>
      </c>
    </row>
    <row r="387" spans="1:13" ht="13.8" thickBot="1">
      <c r="A387" s="26">
        <v>33573</v>
      </c>
      <c r="B387" s="27">
        <v>6.24702</v>
      </c>
      <c r="C387" s="27">
        <v>6.3065499999999997</v>
      </c>
      <c r="D387" s="27">
        <v>6.3273799999999998</v>
      </c>
      <c r="E387" s="27">
        <v>6.18452</v>
      </c>
      <c r="F387" s="27">
        <v>6.0833300000000001</v>
      </c>
      <c r="G387" s="27">
        <v>6.30952</v>
      </c>
      <c r="H387" s="27">
        <v>5.5</v>
      </c>
      <c r="I387" s="27">
        <v>5.625</v>
      </c>
      <c r="J387" s="27">
        <v>5.59375</v>
      </c>
      <c r="K387" s="27">
        <v>5.6875</v>
      </c>
      <c r="L387" s="27">
        <v>5.65625</v>
      </c>
      <c r="M387" s="27">
        <v>5.5625</v>
      </c>
    </row>
    <row r="388" spans="1:13" ht="13.8" thickBot="1">
      <c r="A388" s="26">
        <v>33604</v>
      </c>
      <c r="B388" s="27">
        <v>5.4654600000000002</v>
      </c>
      <c r="C388" s="27">
        <v>5.4342100000000002</v>
      </c>
      <c r="D388" s="27">
        <v>5.5115100000000004</v>
      </c>
      <c r="E388" s="27">
        <v>5.33507</v>
      </c>
      <c r="F388" s="27">
        <v>5.2343799999999998</v>
      </c>
      <c r="G388" s="27">
        <v>5.5263200000000001</v>
      </c>
      <c r="H388" s="27">
        <v>5.5625</v>
      </c>
      <c r="I388" s="27">
        <v>5.5</v>
      </c>
      <c r="J388" s="27">
        <v>5.625</v>
      </c>
      <c r="K388" s="27">
        <v>5.34375</v>
      </c>
      <c r="L388" s="27">
        <v>5.21875</v>
      </c>
      <c r="M388" s="27">
        <v>5.625</v>
      </c>
    </row>
    <row r="389" spans="1:13" ht="13.8" thickBot="1">
      <c r="A389" s="26">
        <v>33635</v>
      </c>
      <c r="B389" s="27">
        <v>5.6184200000000004</v>
      </c>
      <c r="C389" s="27">
        <v>5.5740100000000004</v>
      </c>
      <c r="D389" s="27">
        <v>5.6907899999999998</v>
      </c>
      <c r="E389" s="27">
        <v>5.4392399999999999</v>
      </c>
      <c r="F389" s="27">
        <v>5.25</v>
      </c>
      <c r="G389" s="27">
        <v>5.6825700000000001</v>
      </c>
      <c r="H389" s="27">
        <v>5.65625</v>
      </c>
      <c r="I389" s="27">
        <v>5.625</v>
      </c>
      <c r="J389" s="27">
        <v>5.78125</v>
      </c>
      <c r="K389" s="27">
        <v>5.40625</v>
      </c>
      <c r="L389" s="27">
        <v>5.28125</v>
      </c>
      <c r="M389" s="27">
        <v>5.71875</v>
      </c>
    </row>
    <row r="390" spans="1:13" ht="13.8" thickBot="1">
      <c r="A390" s="26">
        <v>33664</v>
      </c>
      <c r="B390" s="27">
        <v>5.5461299999999998</v>
      </c>
      <c r="C390" s="27">
        <v>5.3794599999999999</v>
      </c>
      <c r="D390" s="27">
        <v>5.7351200000000002</v>
      </c>
      <c r="E390" s="27">
        <v>5.1679700000000004</v>
      </c>
      <c r="F390" s="27">
        <v>5.0572900000000001</v>
      </c>
      <c r="G390" s="27">
        <v>5.65327</v>
      </c>
      <c r="H390" s="27">
        <v>5.5625</v>
      </c>
      <c r="I390" s="27">
        <v>4.9375</v>
      </c>
      <c r="J390" s="27">
        <v>5.15625</v>
      </c>
      <c r="K390" s="27">
        <v>5.03125</v>
      </c>
      <c r="L390" s="27">
        <v>4.875</v>
      </c>
      <c r="M390" s="27">
        <v>6.5</v>
      </c>
    </row>
    <row r="391" spans="1:13" ht="13.8" thickBot="1">
      <c r="A391" s="26">
        <v>33695</v>
      </c>
      <c r="B391" s="27">
        <v>4.6875</v>
      </c>
      <c r="C391" s="27">
        <v>4.7901800000000003</v>
      </c>
      <c r="D391" s="27">
        <v>4.7901800000000003</v>
      </c>
      <c r="E391" s="27">
        <v>4.7713799999999997</v>
      </c>
      <c r="F391" s="27">
        <v>4.7678599999999998</v>
      </c>
      <c r="G391" s="27">
        <v>4.7663700000000002</v>
      </c>
      <c r="H391" s="27">
        <v>4.71875</v>
      </c>
      <c r="I391" s="27">
        <v>4.78125</v>
      </c>
      <c r="J391" s="27">
        <v>4.84375</v>
      </c>
      <c r="K391" s="27">
        <v>4.75</v>
      </c>
      <c r="L391" s="27">
        <v>4.75</v>
      </c>
      <c r="M391" s="27">
        <v>4.8125</v>
      </c>
    </row>
    <row r="392" spans="1:13" ht="13.8" thickBot="1">
      <c r="A392" s="26">
        <v>33725</v>
      </c>
      <c r="B392" s="27">
        <v>4.6644699999999997</v>
      </c>
      <c r="C392" s="27">
        <v>4.7796099999999999</v>
      </c>
      <c r="D392" s="27">
        <v>4.7779600000000002</v>
      </c>
      <c r="E392" s="27">
        <v>4.7697399999999996</v>
      </c>
      <c r="F392" s="27">
        <v>4.7569400000000002</v>
      </c>
      <c r="G392" s="27">
        <v>4.7450700000000001</v>
      </c>
      <c r="H392" s="27">
        <v>4.71875</v>
      </c>
      <c r="I392" s="27">
        <v>4.78125</v>
      </c>
      <c r="J392" s="27">
        <v>4.8125</v>
      </c>
      <c r="K392" s="27">
        <v>4.78125</v>
      </c>
      <c r="L392" s="27">
        <v>4.8125</v>
      </c>
      <c r="M392" s="27">
        <v>4.78125</v>
      </c>
    </row>
    <row r="393" spans="1:13" ht="13.8" thickBot="1">
      <c r="A393" s="26">
        <v>33756</v>
      </c>
      <c r="B393" s="27">
        <v>4.6889200000000004</v>
      </c>
      <c r="C393" s="27">
        <v>4.7400599999999997</v>
      </c>
      <c r="D393" s="27">
        <v>4.7713099999999997</v>
      </c>
      <c r="E393" s="27">
        <v>4.69034</v>
      </c>
      <c r="F393" s="27">
        <v>4.6447399999999996</v>
      </c>
      <c r="G393" s="27">
        <v>4.75284</v>
      </c>
      <c r="H393" s="27">
        <v>4.6875</v>
      </c>
      <c r="I393" s="27">
        <v>4.71875</v>
      </c>
      <c r="J393" s="27">
        <v>4.75</v>
      </c>
      <c r="K393" s="27">
        <v>4.59375</v>
      </c>
      <c r="L393" s="27">
        <v>4.5625</v>
      </c>
      <c r="M393" s="27">
        <v>4.75</v>
      </c>
    </row>
    <row r="394" spans="1:13" ht="13.8" thickBot="1">
      <c r="A394" s="26">
        <v>33786</v>
      </c>
      <c r="B394" s="27">
        <v>4.4510899999999998</v>
      </c>
      <c r="C394" s="27">
        <v>4.5</v>
      </c>
      <c r="D394" s="27">
        <v>4.5434799999999997</v>
      </c>
      <c r="E394" s="27">
        <v>4.4332399999999996</v>
      </c>
      <c r="F394" s="27">
        <v>4.3693200000000001</v>
      </c>
      <c r="G394" s="27">
        <v>4.53125</v>
      </c>
      <c r="H394" s="27">
        <v>4.03125</v>
      </c>
      <c r="I394" s="27">
        <v>4.09375</v>
      </c>
      <c r="J394" s="27">
        <v>4.125</v>
      </c>
      <c r="K394" s="27">
        <v>4.125</v>
      </c>
      <c r="L394" s="27">
        <v>4.0625</v>
      </c>
      <c r="M394" s="27">
        <v>4.09375</v>
      </c>
    </row>
    <row r="395" spans="1:13" ht="13.8" thickBot="1">
      <c r="A395" s="26">
        <v>33817</v>
      </c>
      <c r="B395" s="27">
        <v>4.0550600000000001</v>
      </c>
      <c r="C395" s="27">
        <v>4.1031300000000002</v>
      </c>
      <c r="D395" s="27">
        <v>4.1235099999999996</v>
      </c>
      <c r="E395" s="27">
        <v>4.09673</v>
      </c>
      <c r="F395" s="27">
        <v>3.93601</v>
      </c>
      <c r="G395" s="27">
        <v>4.1190499999999997</v>
      </c>
      <c r="H395" s="27">
        <v>4.125</v>
      </c>
      <c r="I395" s="27">
        <v>4.125</v>
      </c>
      <c r="J395" s="27">
        <v>4.15625</v>
      </c>
      <c r="K395" s="27">
        <v>4.0625</v>
      </c>
      <c r="L395" s="27">
        <v>3.8125</v>
      </c>
      <c r="M395" s="27">
        <v>4.1875</v>
      </c>
    </row>
    <row r="396" spans="1:13" ht="13.8" thickBot="1">
      <c r="A396" s="26">
        <v>33848</v>
      </c>
      <c r="B396" s="27">
        <v>4.0984400000000001</v>
      </c>
      <c r="C396" s="27">
        <v>4.3218800000000002</v>
      </c>
      <c r="D396" s="27">
        <v>4.4140600000000001</v>
      </c>
      <c r="E396" s="27">
        <v>4.1328100000000001</v>
      </c>
      <c r="F396" s="27">
        <v>4</v>
      </c>
      <c r="G396" s="27">
        <v>4.2265600000000001</v>
      </c>
      <c r="H396" s="27">
        <v>4.1875</v>
      </c>
      <c r="I396" s="27">
        <v>4.15625</v>
      </c>
      <c r="J396" s="27">
        <v>4.34375</v>
      </c>
      <c r="K396" s="27">
        <v>4.09375</v>
      </c>
      <c r="L396" s="27">
        <v>4</v>
      </c>
      <c r="M396" s="27">
        <v>5.5</v>
      </c>
    </row>
    <row r="397" spans="1:13" ht="13.8" thickBot="1">
      <c r="A397" s="26">
        <v>33878</v>
      </c>
      <c r="B397" s="27">
        <v>4.0113599999999998</v>
      </c>
      <c r="C397" s="27">
        <v>4.0809699999999998</v>
      </c>
      <c r="D397" s="27">
        <v>4.09375</v>
      </c>
      <c r="E397" s="27">
        <v>3.9895800000000001</v>
      </c>
      <c r="F397" s="27">
        <v>3.90483</v>
      </c>
      <c r="G397" s="27">
        <v>4.0738599999999998</v>
      </c>
      <c r="H397" s="27">
        <v>3.9375</v>
      </c>
      <c r="I397" s="27">
        <v>3.96875</v>
      </c>
      <c r="J397" s="27">
        <v>4</v>
      </c>
      <c r="K397" s="27">
        <v>3.875</v>
      </c>
      <c r="L397" s="27">
        <v>3.78125</v>
      </c>
      <c r="M397" s="27">
        <v>4</v>
      </c>
    </row>
    <row r="398" spans="1:13" ht="13.8" thickBot="1">
      <c r="A398" s="26">
        <v>33909</v>
      </c>
      <c r="B398" s="27">
        <v>3.8782899999999998</v>
      </c>
      <c r="C398" s="27">
        <v>3.9473699999999998</v>
      </c>
      <c r="D398" s="27">
        <v>3.9588800000000002</v>
      </c>
      <c r="E398" s="27">
        <v>3.9013200000000001</v>
      </c>
      <c r="F398" s="27">
        <v>3.83717</v>
      </c>
      <c r="G398" s="27">
        <v>3.9457200000000001</v>
      </c>
      <c r="H398" s="27">
        <v>3.8125</v>
      </c>
      <c r="I398" s="27">
        <v>4</v>
      </c>
      <c r="J398" s="27">
        <v>3.9375</v>
      </c>
      <c r="K398" s="27">
        <v>3.90625</v>
      </c>
      <c r="L398" s="27">
        <v>3.84375</v>
      </c>
      <c r="M398" s="27">
        <v>3.90625</v>
      </c>
    </row>
    <row r="399" spans="1:13" ht="13.8" thickBot="1">
      <c r="A399" s="26">
        <v>33939</v>
      </c>
      <c r="B399" s="27">
        <v>3.8267000000000002</v>
      </c>
      <c r="C399" s="27">
        <v>3.9474399999999998</v>
      </c>
      <c r="D399" s="27">
        <v>3.9275600000000002</v>
      </c>
      <c r="E399" s="27">
        <v>3.8607999999999998</v>
      </c>
      <c r="F399" s="27">
        <v>3.7931499999999998</v>
      </c>
      <c r="G399" s="27">
        <v>3.8948900000000002</v>
      </c>
      <c r="H399" s="27">
        <v>3.84375</v>
      </c>
      <c r="I399" s="27">
        <v>3.875</v>
      </c>
      <c r="J399" s="27">
        <v>3.875</v>
      </c>
      <c r="K399" s="27">
        <v>3.84375</v>
      </c>
      <c r="L399" s="27">
        <v>3.8125</v>
      </c>
      <c r="M399" s="27">
        <v>3.90625</v>
      </c>
    </row>
    <row r="400" spans="1:13" ht="13.8" thickBot="1">
      <c r="A400" s="26">
        <v>33970</v>
      </c>
      <c r="B400" s="27">
        <v>3.8338800000000002</v>
      </c>
      <c r="C400" s="27">
        <v>3.8322400000000001</v>
      </c>
      <c r="D400" s="27">
        <v>3.8963800000000002</v>
      </c>
      <c r="E400" s="27">
        <v>3.7960500000000001</v>
      </c>
      <c r="F400" s="27">
        <v>3.7631600000000001</v>
      </c>
      <c r="G400" s="27">
        <v>3.89967</v>
      </c>
      <c r="H400" s="27">
        <v>3.8125</v>
      </c>
      <c r="I400" s="27">
        <v>3.6875</v>
      </c>
      <c r="J400" s="27">
        <v>3.875</v>
      </c>
      <c r="K400" s="27">
        <v>3.59375</v>
      </c>
      <c r="L400" s="27">
        <v>3.59375</v>
      </c>
      <c r="M400" s="27">
        <v>3.875</v>
      </c>
    </row>
    <row r="401" spans="1:13" ht="13.8" thickBot="1">
      <c r="A401" s="26">
        <v>34001</v>
      </c>
      <c r="B401" s="27">
        <v>3.2055899999999999</v>
      </c>
      <c r="C401" s="27">
        <v>3.2861799999999999</v>
      </c>
      <c r="D401" s="27">
        <v>3.2796099999999999</v>
      </c>
      <c r="E401" s="27">
        <v>3.3142399999999999</v>
      </c>
      <c r="F401" s="27">
        <v>3.2864599999999999</v>
      </c>
      <c r="G401" s="27">
        <v>3.2763200000000001</v>
      </c>
      <c r="H401" s="27">
        <v>3.125</v>
      </c>
      <c r="I401" s="27">
        <v>3.40625</v>
      </c>
      <c r="J401" s="27">
        <v>3.21875</v>
      </c>
      <c r="K401" s="27">
        <v>3.3125</v>
      </c>
      <c r="L401" s="27">
        <v>3.3125</v>
      </c>
      <c r="M401" s="27">
        <v>3.21875</v>
      </c>
    </row>
    <row r="402" spans="1:13" ht="13.8" thickBot="1">
      <c r="A402" s="26">
        <v>34029</v>
      </c>
      <c r="B402" s="27">
        <v>3.13043</v>
      </c>
      <c r="C402" s="27">
        <v>3.4619599999999999</v>
      </c>
      <c r="D402" s="27">
        <v>3.4823400000000002</v>
      </c>
      <c r="E402" s="27">
        <v>3.34517</v>
      </c>
      <c r="F402" s="27">
        <v>3.3125</v>
      </c>
      <c r="G402" s="27">
        <v>3.2418499999999999</v>
      </c>
      <c r="H402" s="27">
        <v>3.4375</v>
      </c>
      <c r="I402" s="27">
        <v>3.34375</v>
      </c>
      <c r="J402" s="27">
        <v>3.3125</v>
      </c>
      <c r="K402" s="27">
        <v>3.3125</v>
      </c>
      <c r="L402" s="27">
        <v>3.3125</v>
      </c>
      <c r="M402" s="27">
        <v>4.5</v>
      </c>
    </row>
    <row r="403" spans="1:13" ht="13.8" thickBot="1">
      <c r="A403" s="26">
        <v>34060</v>
      </c>
      <c r="B403" s="27">
        <v>3.1145800000000001</v>
      </c>
      <c r="C403" s="27">
        <v>3.2455400000000001</v>
      </c>
      <c r="D403" s="27">
        <v>3.2128000000000001</v>
      </c>
      <c r="E403" s="27">
        <v>3.2455400000000001</v>
      </c>
      <c r="F403" s="27">
        <v>3.2544599999999999</v>
      </c>
      <c r="G403" s="27">
        <v>3.1785700000000001</v>
      </c>
      <c r="H403" s="27">
        <v>3.1875</v>
      </c>
      <c r="I403" s="27">
        <v>3.25</v>
      </c>
      <c r="J403" s="27">
        <v>3.25</v>
      </c>
      <c r="K403" s="27">
        <v>3.25</v>
      </c>
      <c r="L403" s="27">
        <v>3.3125</v>
      </c>
      <c r="M403" s="27">
        <v>3.25</v>
      </c>
    </row>
    <row r="404" spans="1:13" ht="13.8" thickBot="1">
      <c r="A404" s="26">
        <v>34090</v>
      </c>
      <c r="B404" s="27">
        <v>3.1406299999999998</v>
      </c>
      <c r="C404" s="27">
        <v>3.2534700000000001</v>
      </c>
      <c r="D404" s="27">
        <v>3.25</v>
      </c>
      <c r="E404" s="27">
        <v>3.26389</v>
      </c>
      <c r="F404" s="27">
        <v>3.2720600000000002</v>
      </c>
      <c r="G404" s="27">
        <v>3.2065999999999999</v>
      </c>
      <c r="H404" s="27">
        <v>3.125</v>
      </c>
      <c r="I404" s="27">
        <v>3.28125</v>
      </c>
      <c r="J404" s="27">
        <v>3.28125</v>
      </c>
      <c r="K404" s="27">
        <v>3.28125</v>
      </c>
      <c r="L404" s="27">
        <v>3.28125</v>
      </c>
      <c r="M404" s="27">
        <v>3.21875</v>
      </c>
    </row>
    <row r="405" spans="1:13" ht="13.8" thickBot="1">
      <c r="A405" s="26">
        <v>34121</v>
      </c>
      <c r="B405" s="27">
        <v>3.1473200000000001</v>
      </c>
      <c r="C405" s="27">
        <v>3.25298</v>
      </c>
      <c r="D405" s="27">
        <v>3.2306499999999998</v>
      </c>
      <c r="E405" s="27">
        <v>3.24688</v>
      </c>
      <c r="F405" s="27">
        <v>3.2574399999999999</v>
      </c>
      <c r="G405" s="27">
        <v>3.2142900000000001</v>
      </c>
      <c r="H405" s="27">
        <v>3.25</v>
      </c>
      <c r="I405" s="27">
        <v>3.25</v>
      </c>
      <c r="J405" s="27">
        <v>3.25</v>
      </c>
      <c r="K405" s="27">
        <v>3.25</v>
      </c>
      <c r="L405" s="27">
        <v>3.28125</v>
      </c>
      <c r="M405" s="27">
        <v>3.3125</v>
      </c>
    </row>
    <row r="406" spans="1:13" ht="13.8" thickBot="1">
      <c r="A406" s="26">
        <v>34151</v>
      </c>
      <c r="B406" s="27">
        <v>3.2002799999999998</v>
      </c>
      <c r="C406" s="27">
        <v>3.2544599999999999</v>
      </c>
      <c r="D406" s="27">
        <v>3.2656299999999998</v>
      </c>
      <c r="E406" s="27">
        <v>3.26654</v>
      </c>
      <c r="F406" s="27">
        <v>3.2574399999999999</v>
      </c>
      <c r="G406" s="27">
        <v>3.2627799999999998</v>
      </c>
      <c r="H406" s="27">
        <v>3.25</v>
      </c>
      <c r="I406" s="27">
        <v>3.25</v>
      </c>
      <c r="J406" s="27">
        <v>3.28125</v>
      </c>
      <c r="K406" s="27">
        <v>3.25</v>
      </c>
      <c r="L406" s="27">
        <v>3.21875</v>
      </c>
      <c r="M406" s="27">
        <v>3.3125</v>
      </c>
    </row>
    <row r="407" spans="1:13" ht="13.8" thickBot="1">
      <c r="A407" s="26">
        <v>34182</v>
      </c>
      <c r="B407" s="27">
        <v>3.0667599999999999</v>
      </c>
      <c r="C407" s="27">
        <v>3.1421899999999998</v>
      </c>
      <c r="D407" s="27">
        <v>3.1519900000000001</v>
      </c>
      <c r="E407" s="27">
        <v>3.1292599999999999</v>
      </c>
      <c r="F407" s="27">
        <v>3.1386699999999998</v>
      </c>
      <c r="G407" s="27">
        <v>3.1292599999999999</v>
      </c>
      <c r="H407" s="27">
        <v>2.96875</v>
      </c>
      <c r="I407" s="27">
        <v>3.0625</v>
      </c>
      <c r="J407" s="27">
        <v>3.03125</v>
      </c>
      <c r="K407" s="27">
        <v>2.96875</v>
      </c>
      <c r="L407" s="27">
        <v>3</v>
      </c>
      <c r="M407" s="27">
        <v>3.03125</v>
      </c>
    </row>
    <row r="408" spans="1:13" ht="13.8" thickBot="1">
      <c r="A408" s="26">
        <v>34213</v>
      </c>
      <c r="B408" s="27">
        <v>2.7937500000000002</v>
      </c>
      <c r="C408" s="27">
        <v>2.77467</v>
      </c>
      <c r="D408" s="27">
        <v>2.9015599999999999</v>
      </c>
      <c r="E408" s="27">
        <v>2.6822900000000001</v>
      </c>
      <c r="F408" s="27">
        <v>2.6578900000000001</v>
      </c>
      <c r="G408" s="27">
        <v>2.8578100000000002</v>
      </c>
      <c r="H408" s="27">
        <v>3</v>
      </c>
      <c r="I408" s="27">
        <v>2.53125</v>
      </c>
      <c r="J408" s="27">
        <v>2.625</v>
      </c>
      <c r="K408" s="27">
        <v>2.5</v>
      </c>
      <c r="L408" s="27">
        <v>2.65625</v>
      </c>
      <c r="M408" s="27">
        <v>3.09375</v>
      </c>
    </row>
    <row r="409" spans="1:13" ht="13.8" thickBot="1">
      <c r="A409" s="26">
        <v>34243</v>
      </c>
      <c r="B409" s="27">
        <v>2.4437500000000001</v>
      </c>
      <c r="C409" s="27">
        <v>2.5078100000000001</v>
      </c>
      <c r="D409" s="27">
        <v>2.5187499999999998</v>
      </c>
      <c r="E409" s="27">
        <v>2.4902299999999999</v>
      </c>
      <c r="F409" s="27">
        <v>2.4868399999999999</v>
      </c>
      <c r="G409" s="27">
        <v>2.5078100000000001</v>
      </c>
      <c r="H409" s="27">
        <v>2.4375</v>
      </c>
      <c r="I409" s="27">
        <v>2.46875</v>
      </c>
      <c r="J409" s="27">
        <v>2.5</v>
      </c>
      <c r="K409" s="27">
        <v>2.46875</v>
      </c>
      <c r="L409" s="27">
        <v>2.40625</v>
      </c>
      <c r="M409" s="27">
        <v>2.5</v>
      </c>
    </row>
    <row r="410" spans="1:13" ht="13.8" thickBot="1">
      <c r="A410" s="26">
        <v>34274</v>
      </c>
      <c r="B410" s="27">
        <v>2.4312499999999999</v>
      </c>
      <c r="C410" s="27">
        <v>2.47533</v>
      </c>
      <c r="D410" s="27">
        <v>2.5046900000000001</v>
      </c>
      <c r="E410" s="27">
        <v>2.42361</v>
      </c>
      <c r="F410" s="27">
        <v>2.35243</v>
      </c>
      <c r="G410" s="27">
        <v>2.4953099999999999</v>
      </c>
      <c r="H410" s="27">
        <v>2.34375</v>
      </c>
      <c r="I410" s="27">
        <v>2.375</v>
      </c>
      <c r="J410" s="27">
        <v>2.4375</v>
      </c>
      <c r="K410" s="27">
        <v>2.25</v>
      </c>
      <c r="L410" s="27">
        <v>2.25</v>
      </c>
      <c r="M410" s="27">
        <v>2.40625</v>
      </c>
    </row>
    <row r="411" spans="1:13" ht="13.8" thickBot="1">
      <c r="A411" s="26">
        <v>34304</v>
      </c>
      <c r="B411" s="27">
        <v>2.3794599999999999</v>
      </c>
      <c r="C411" s="27">
        <v>2.37351</v>
      </c>
      <c r="D411" s="27">
        <v>2.4568500000000002</v>
      </c>
      <c r="E411" s="27">
        <v>2.2620200000000001</v>
      </c>
      <c r="F411" s="27">
        <v>2.1332200000000001</v>
      </c>
      <c r="G411" s="27">
        <v>2.4419599999999999</v>
      </c>
      <c r="H411" s="27">
        <v>2.375</v>
      </c>
      <c r="I411" s="27">
        <v>2.375</v>
      </c>
      <c r="J411" s="27">
        <v>2.4375</v>
      </c>
      <c r="K411" s="27">
        <v>2.28125</v>
      </c>
      <c r="L411" s="27">
        <v>2.21875</v>
      </c>
      <c r="M411" s="27">
        <v>2.4375</v>
      </c>
    </row>
    <row r="412" spans="1:13" ht="13.8" thickBot="1">
      <c r="A412" s="26">
        <v>34335</v>
      </c>
      <c r="B412" s="27">
        <v>2.2687499999999998</v>
      </c>
      <c r="C412" s="27">
        <v>2.3265600000000002</v>
      </c>
      <c r="D412" s="27">
        <v>2.3515600000000001</v>
      </c>
      <c r="E412" s="27">
        <v>2.25</v>
      </c>
      <c r="F412" s="27">
        <v>2.1796899999999999</v>
      </c>
      <c r="G412" s="27">
        <v>2.3312499999999998</v>
      </c>
      <c r="H412" s="27">
        <v>2.21875</v>
      </c>
      <c r="I412" s="27">
        <v>2.28125</v>
      </c>
      <c r="J412" s="27">
        <v>2.28125</v>
      </c>
      <c r="K412" s="27">
        <v>2.28125</v>
      </c>
      <c r="L412" s="27">
        <v>2.25</v>
      </c>
      <c r="M412" s="27">
        <v>2.28125</v>
      </c>
    </row>
    <row r="413" spans="1:13" ht="13.8" thickBot="1">
      <c r="A413" s="26">
        <v>34366</v>
      </c>
      <c r="B413" s="27">
        <v>2.1759900000000001</v>
      </c>
      <c r="C413" s="27">
        <v>2.2599999999999998</v>
      </c>
      <c r="D413" s="27">
        <v>2.2631600000000001</v>
      </c>
      <c r="E413" s="27">
        <v>2.27</v>
      </c>
      <c r="F413" s="27">
        <v>2.2400000000000002</v>
      </c>
      <c r="G413" s="27">
        <v>2.2401300000000002</v>
      </c>
      <c r="H413" s="27">
        <v>2.15625</v>
      </c>
      <c r="I413" s="27">
        <v>2.34</v>
      </c>
      <c r="J413" s="27">
        <v>2.25</v>
      </c>
      <c r="K413" s="27">
        <v>2.2999999999999998</v>
      </c>
      <c r="L413" s="27">
        <v>2.2799999999999998</v>
      </c>
      <c r="M413" s="27">
        <v>2.21875</v>
      </c>
    </row>
    <row r="414" spans="1:13" ht="13.8" thickBot="1">
      <c r="A414" s="26">
        <v>34394</v>
      </c>
      <c r="B414" s="27">
        <v>2.1420499999999998</v>
      </c>
      <c r="C414" s="27">
        <v>2.36</v>
      </c>
      <c r="D414" s="27">
        <v>2.3934700000000002</v>
      </c>
      <c r="E414" s="27">
        <v>2.2999999999999998</v>
      </c>
      <c r="F414" s="27">
        <v>2.2799999999999998</v>
      </c>
      <c r="G414" s="27">
        <v>2.25</v>
      </c>
      <c r="H414" s="27">
        <v>3.4375</v>
      </c>
      <c r="I414" s="27">
        <v>2.23</v>
      </c>
      <c r="J414" s="27">
        <v>2.21875</v>
      </c>
      <c r="K414" s="27">
        <v>2.23</v>
      </c>
      <c r="L414" s="27">
        <v>2.37</v>
      </c>
      <c r="M414" s="27">
        <v>4.5</v>
      </c>
    </row>
    <row r="415" spans="1:13" ht="13.8" thickBot="1">
      <c r="A415" s="26">
        <v>34425</v>
      </c>
      <c r="B415" s="27">
        <v>2.1124999999999998</v>
      </c>
      <c r="C415" s="27">
        <v>2.25</v>
      </c>
      <c r="D415" s="27">
        <v>2.2265600000000001</v>
      </c>
      <c r="E415" s="27">
        <v>2.27</v>
      </c>
      <c r="F415" s="27">
        <v>2.29</v>
      </c>
      <c r="G415" s="27">
        <v>2.1749999999999998</v>
      </c>
      <c r="H415" s="27">
        <v>2.15625</v>
      </c>
      <c r="I415" s="27">
        <v>2.27</v>
      </c>
      <c r="J415" s="27">
        <v>2.25</v>
      </c>
      <c r="K415" s="27">
        <v>2.27</v>
      </c>
      <c r="L415" s="27">
        <v>2.33</v>
      </c>
      <c r="M415" s="27">
        <v>2.21875</v>
      </c>
    </row>
    <row r="416" spans="1:13" ht="13.8" thickBot="1">
      <c r="A416" s="26">
        <v>34455</v>
      </c>
      <c r="B416" s="27">
        <v>2.0263200000000001</v>
      </c>
      <c r="C416" s="27">
        <v>2.14</v>
      </c>
      <c r="D416" s="27">
        <v>2.1217100000000002</v>
      </c>
      <c r="E416" s="27">
        <v>2.17</v>
      </c>
      <c r="F416" s="27">
        <v>2.2000000000000002</v>
      </c>
      <c r="G416" s="27">
        <v>2.0904600000000002</v>
      </c>
      <c r="H416" s="27">
        <v>2.03125</v>
      </c>
      <c r="I416" s="27">
        <v>2.1</v>
      </c>
      <c r="J416" s="27">
        <v>2.09375</v>
      </c>
      <c r="K416" s="27">
        <v>2.11</v>
      </c>
      <c r="L416" s="27">
        <v>2.15</v>
      </c>
      <c r="M416" s="27">
        <v>2.09375</v>
      </c>
    </row>
    <row r="417" spans="1:13" ht="13.8" thickBot="1">
      <c r="A417" s="26">
        <v>34486</v>
      </c>
      <c r="B417" s="27">
        <v>2</v>
      </c>
      <c r="C417" s="27">
        <v>2.09</v>
      </c>
      <c r="D417" s="27">
        <v>2.0823900000000002</v>
      </c>
      <c r="E417" s="27">
        <v>2.11</v>
      </c>
      <c r="F417" s="27">
        <v>2.14</v>
      </c>
      <c r="G417" s="27">
        <v>2.0625</v>
      </c>
      <c r="H417" s="27">
        <v>2.03125</v>
      </c>
      <c r="I417" s="27">
        <v>2.1</v>
      </c>
      <c r="J417" s="27">
        <v>2.09375</v>
      </c>
      <c r="K417" s="27">
        <v>2.11</v>
      </c>
      <c r="L417" s="27">
        <v>2.15</v>
      </c>
      <c r="M417" s="27">
        <v>2.09375</v>
      </c>
    </row>
    <row r="418" spans="1:13" ht="13.8" thickBot="1">
      <c r="A418" s="26">
        <v>34516</v>
      </c>
      <c r="B418" s="27">
        <v>2.0193500000000002</v>
      </c>
      <c r="C418" s="27">
        <v>2.09</v>
      </c>
      <c r="D418" s="27">
        <v>2.09077</v>
      </c>
      <c r="E418" s="27">
        <v>2.11</v>
      </c>
      <c r="F418" s="27">
        <v>2.16</v>
      </c>
      <c r="G418" s="27">
        <v>2.0818500000000002</v>
      </c>
      <c r="H418" s="27">
        <v>2.0625</v>
      </c>
      <c r="I418" s="27">
        <v>2.12</v>
      </c>
      <c r="J418" s="27">
        <v>2.125</v>
      </c>
      <c r="K418" s="27">
        <v>2.1800000000000002</v>
      </c>
      <c r="L418" s="27">
        <v>2.25</v>
      </c>
      <c r="M418" s="27">
        <v>2.125</v>
      </c>
    </row>
    <row r="419" spans="1:13" ht="13.8" thickBot="1">
      <c r="A419" s="26">
        <v>34547</v>
      </c>
      <c r="B419" s="27">
        <v>2.0652200000000001</v>
      </c>
      <c r="C419" s="27">
        <v>2.19</v>
      </c>
      <c r="D419" s="27">
        <v>2.1521699999999999</v>
      </c>
      <c r="E419" s="27">
        <v>2.3199999999999998</v>
      </c>
      <c r="F419" s="27">
        <v>2.31</v>
      </c>
      <c r="G419" s="27">
        <v>2.13043</v>
      </c>
      <c r="H419" s="27">
        <v>2.09375</v>
      </c>
      <c r="I419" s="27">
        <v>2.5</v>
      </c>
      <c r="J419" s="27">
        <v>2.1875</v>
      </c>
      <c r="K419" s="27">
        <v>2.39</v>
      </c>
      <c r="L419" s="27">
        <v>2.37</v>
      </c>
      <c r="M419" s="27">
        <v>2.15625</v>
      </c>
    </row>
    <row r="420" spans="1:13" ht="13.8" thickBot="1">
      <c r="A420" s="26">
        <v>34578</v>
      </c>
      <c r="B420" s="27">
        <v>2.125</v>
      </c>
      <c r="C420" s="27">
        <v>2.4700000000000002</v>
      </c>
      <c r="D420" s="27">
        <v>2.3593799999999998</v>
      </c>
      <c r="E420" s="27">
        <v>2.37</v>
      </c>
      <c r="F420" s="27">
        <v>2.36</v>
      </c>
      <c r="G420" s="27">
        <v>2.18906</v>
      </c>
      <c r="H420" s="27">
        <v>2.3125</v>
      </c>
      <c r="I420" s="27">
        <v>2.23</v>
      </c>
      <c r="J420" s="27">
        <v>2.1875</v>
      </c>
      <c r="K420" s="27">
        <v>2.4</v>
      </c>
      <c r="L420" s="27">
        <v>2.37</v>
      </c>
      <c r="M420" s="27">
        <v>2.375</v>
      </c>
    </row>
    <row r="421" spans="1:13" ht="13.8" thickBot="1">
      <c r="A421" s="26">
        <v>34608</v>
      </c>
      <c r="B421" s="27">
        <v>2.1765599999999998</v>
      </c>
      <c r="C421" s="27">
        <v>2.29</v>
      </c>
      <c r="D421" s="27">
        <v>2.27</v>
      </c>
      <c r="E421" s="27">
        <v>2.3199999999999998</v>
      </c>
      <c r="F421" s="27">
        <v>2.37</v>
      </c>
      <c r="G421" s="27">
        <v>2.2374999999999998</v>
      </c>
      <c r="H421" s="27">
        <v>2.21875</v>
      </c>
      <c r="I421" s="27">
        <v>2.31</v>
      </c>
      <c r="J421" s="27">
        <v>2.2799999999999998</v>
      </c>
      <c r="K421" s="27">
        <v>2.36</v>
      </c>
      <c r="L421" s="27">
        <v>2.39</v>
      </c>
      <c r="M421" s="27">
        <v>2.28125</v>
      </c>
    </row>
    <row r="422" spans="1:13" ht="13.8" thickBot="1">
      <c r="A422" s="26">
        <v>34639</v>
      </c>
      <c r="B422" s="27">
        <v>2.2046899999999998</v>
      </c>
      <c r="C422" s="27">
        <v>2.3199999999999998</v>
      </c>
      <c r="D422" s="27">
        <v>2.29</v>
      </c>
      <c r="E422" s="27">
        <v>2.37</v>
      </c>
      <c r="F422" s="27">
        <v>2.38</v>
      </c>
      <c r="G422" s="27">
        <v>2.2671899999999998</v>
      </c>
      <c r="H422" s="27">
        <v>2.21875</v>
      </c>
      <c r="I422" s="27">
        <v>2.3199999999999998</v>
      </c>
      <c r="J422" s="27">
        <v>2.2999999999999998</v>
      </c>
      <c r="K422" s="27">
        <v>2.37</v>
      </c>
      <c r="L422" s="27">
        <v>2.39</v>
      </c>
      <c r="M422" s="27">
        <v>2.28125</v>
      </c>
    </row>
    <row r="423" spans="1:13" ht="13.8" thickBot="1">
      <c r="A423" s="26">
        <v>34669</v>
      </c>
      <c r="B423" s="27">
        <v>2.2276799999999999</v>
      </c>
      <c r="C423" s="27">
        <v>2.34</v>
      </c>
      <c r="D423" s="27">
        <v>2.2999999999999998</v>
      </c>
      <c r="E423" s="27">
        <v>2.35</v>
      </c>
      <c r="F423" s="27">
        <v>2.37</v>
      </c>
      <c r="G423" s="27">
        <v>2.2931499999999998</v>
      </c>
      <c r="H423" s="27">
        <v>2.21875</v>
      </c>
      <c r="I423" s="27">
        <v>2.2999999999999998</v>
      </c>
      <c r="J423" s="27">
        <v>2.2599999999999998</v>
      </c>
      <c r="K423" s="27">
        <v>2.31</v>
      </c>
      <c r="L423" s="27">
        <v>2.4500000000000002</v>
      </c>
      <c r="M423" s="27">
        <v>2.28125</v>
      </c>
    </row>
    <row r="424" spans="1:13" ht="13.8" thickBot="1">
      <c r="A424" s="26">
        <v>34700</v>
      </c>
      <c r="B424" s="27">
        <v>2.1858599999999999</v>
      </c>
      <c r="C424" s="27">
        <v>2.27</v>
      </c>
      <c r="D424" s="27">
        <v>2.27</v>
      </c>
      <c r="E424" s="27">
        <v>2.2999999999999998</v>
      </c>
      <c r="F424" s="27">
        <v>2.34</v>
      </c>
      <c r="G424" s="27">
        <v>2.25</v>
      </c>
      <c r="H424" s="27">
        <v>2.1875</v>
      </c>
      <c r="I424" s="27">
        <v>2.25</v>
      </c>
      <c r="J424" s="27">
        <v>2.25</v>
      </c>
      <c r="K424" s="27">
        <v>2.2799999999999998</v>
      </c>
      <c r="L424" s="27">
        <v>2.38</v>
      </c>
      <c r="M424" s="27">
        <v>2.25</v>
      </c>
    </row>
    <row r="425" spans="1:13" ht="13.8" thickBot="1">
      <c r="A425" s="26">
        <v>34731</v>
      </c>
      <c r="B425" s="27">
        <v>2.15469</v>
      </c>
      <c r="C425" s="27">
        <v>2.25</v>
      </c>
      <c r="D425" s="27">
        <v>2.2400000000000002</v>
      </c>
      <c r="E425" s="27">
        <v>2.31</v>
      </c>
      <c r="F425" s="27">
        <v>2.31</v>
      </c>
      <c r="G425" s="27">
        <v>2.21719</v>
      </c>
      <c r="H425" s="27">
        <v>2.15625</v>
      </c>
      <c r="I425" s="27">
        <v>2.2999999999999998</v>
      </c>
      <c r="J425" s="27">
        <v>2.2400000000000002</v>
      </c>
      <c r="K425" s="27">
        <v>2.27</v>
      </c>
      <c r="L425" s="27">
        <v>2.2999999999999998</v>
      </c>
      <c r="M425" s="27">
        <v>2.21875</v>
      </c>
    </row>
    <row r="426" spans="1:13" ht="13.8" thickBot="1">
      <c r="A426" s="26">
        <v>34759</v>
      </c>
      <c r="B426" s="27">
        <v>2.12358</v>
      </c>
      <c r="C426" s="27">
        <v>2.2200000000000002</v>
      </c>
      <c r="D426" s="27">
        <v>2.23</v>
      </c>
      <c r="E426" s="27">
        <v>2.1800000000000002</v>
      </c>
      <c r="F426" s="27">
        <v>2.1800000000000002</v>
      </c>
      <c r="G426" s="27">
        <v>2.18892</v>
      </c>
      <c r="H426" s="27">
        <v>1.6875</v>
      </c>
      <c r="I426" s="27">
        <v>1.75</v>
      </c>
      <c r="J426" s="27">
        <v>1.98</v>
      </c>
      <c r="K426" s="27">
        <v>1.94</v>
      </c>
      <c r="L426" s="27">
        <v>1.84</v>
      </c>
      <c r="M426" s="27">
        <v>1.75</v>
      </c>
    </row>
    <row r="427" spans="1:13" ht="13.8" thickBot="1">
      <c r="A427" s="26">
        <v>34790</v>
      </c>
      <c r="B427" s="27">
        <v>1.47031</v>
      </c>
      <c r="C427" s="27">
        <v>1.55</v>
      </c>
      <c r="D427" s="27">
        <v>1.54</v>
      </c>
      <c r="E427" s="27">
        <v>1.49</v>
      </c>
      <c r="F427" s="27">
        <v>1.5</v>
      </c>
      <c r="G427" s="27">
        <v>1.5249999999999999</v>
      </c>
      <c r="H427" s="27">
        <v>1.28125</v>
      </c>
      <c r="I427" s="27">
        <v>1.39</v>
      </c>
      <c r="J427" s="27">
        <v>1.35</v>
      </c>
      <c r="K427" s="27">
        <v>1.38</v>
      </c>
      <c r="L427" s="27">
        <v>1.39</v>
      </c>
      <c r="M427" s="27">
        <v>1.3125</v>
      </c>
    </row>
    <row r="428" spans="1:13" ht="13.8" thickBot="1">
      <c r="A428" s="26">
        <v>34820</v>
      </c>
      <c r="B428" s="27">
        <v>1.26</v>
      </c>
      <c r="C428" s="27">
        <v>1.33</v>
      </c>
      <c r="D428" s="27">
        <v>1.33</v>
      </c>
      <c r="E428" s="27">
        <v>1.36</v>
      </c>
      <c r="F428" s="27">
        <v>1.35</v>
      </c>
      <c r="G428" s="27">
        <v>1.31</v>
      </c>
      <c r="H428" s="27">
        <v>1.26</v>
      </c>
      <c r="I428" s="27">
        <v>1.29</v>
      </c>
      <c r="J428" s="27">
        <v>1.3</v>
      </c>
      <c r="K428" s="27">
        <v>1.17</v>
      </c>
      <c r="L428" s="27">
        <v>1.1499999999999999</v>
      </c>
      <c r="M428" s="27">
        <v>1.32</v>
      </c>
    </row>
    <row r="429" spans="1:13" ht="13.8" thickBot="1">
      <c r="A429" s="26">
        <v>34851</v>
      </c>
      <c r="B429" s="27">
        <v>1.23</v>
      </c>
      <c r="C429" s="27">
        <v>1.26</v>
      </c>
      <c r="D429" s="27">
        <v>1.27</v>
      </c>
      <c r="E429" s="27">
        <v>1.22</v>
      </c>
      <c r="F429" s="27">
        <v>1.21</v>
      </c>
      <c r="G429" s="27">
        <v>1.28</v>
      </c>
      <c r="H429" s="27">
        <v>1.22</v>
      </c>
      <c r="I429" s="27">
        <v>1.28</v>
      </c>
      <c r="J429" s="27">
        <v>1.27</v>
      </c>
      <c r="K429" s="27">
        <v>1.2</v>
      </c>
      <c r="L429" s="27">
        <v>1.19</v>
      </c>
      <c r="M429" s="27">
        <v>1.27</v>
      </c>
    </row>
    <row r="430" spans="1:13" ht="13.8" thickBot="1">
      <c r="A430" s="26">
        <v>34881</v>
      </c>
      <c r="B430" s="27">
        <v>0.89</v>
      </c>
      <c r="C430" s="27">
        <v>0.95</v>
      </c>
      <c r="D430" s="27">
        <v>0.96</v>
      </c>
      <c r="E430" s="27">
        <v>0.93</v>
      </c>
      <c r="F430" s="27">
        <v>0.96</v>
      </c>
      <c r="G430" s="27">
        <v>0.95</v>
      </c>
      <c r="H430" s="27">
        <v>0.74</v>
      </c>
      <c r="I430" s="27">
        <v>0.86</v>
      </c>
      <c r="J430" s="27">
        <v>0.81</v>
      </c>
      <c r="K430" s="27">
        <v>0.81</v>
      </c>
      <c r="L430" s="27">
        <v>0.85</v>
      </c>
      <c r="M430" s="27">
        <v>0.84</v>
      </c>
    </row>
    <row r="431" spans="1:13" ht="13.8" thickBot="1">
      <c r="A431" s="26">
        <v>34912</v>
      </c>
      <c r="B431" s="27">
        <v>0.83</v>
      </c>
      <c r="C431" s="27">
        <v>0.89</v>
      </c>
      <c r="D431" s="27">
        <v>0.88</v>
      </c>
      <c r="E431" s="27">
        <v>0.88</v>
      </c>
      <c r="F431" s="27">
        <v>0.87</v>
      </c>
      <c r="G431" s="27">
        <v>0.88</v>
      </c>
      <c r="H431" s="27">
        <v>0.81</v>
      </c>
      <c r="I431" s="27">
        <v>0.92</v>
      </c>
      <c r="J431" s="27">
        <v>0.87</v>
      </c>
      <c r="K431" s="27">
        <v>0.83</v>
      </c>
      <c r="L431" s="27">
        <v>0.95</v>
      </c>
      <c r="M431" s="27">
        <v>0.86</v>
      </c>
    </row>
    <row r="432" spans="1:13" ht="13.8" thickBot="1">
      <c r="A432" s="26">
        <v>34943</v>
      </c>
      <c r="B432" s="27">
        <v>0.52</v>
      </c>
      <c r="C432" s="27">
        <v>0.64</v>
      </c>
      <c r="D432" s="27">
        <v>0.63</v>
      </c>
      <c r="E432" s="27">
        <v>0.61</v>
      </c>
      <c r="F432" s="27">
        <v>0.61</v>
      </c>
      <c r="G432" s="27">
        <v>0.56999999999999995</v>
      </c>
      <c r="H432" s="27">
        <v>0.48</v>
      </c>
      <c r="I432" s="27">
        <v>0.49</v>
      </c>
      <c r="J432" s="27">
        <v>0.49</v>
      </c>
      <c r="K432" s="27">
        <v>0.49</v>
      </c>
      <c r="L432" s="27">
        <v>0.49</v>
      </c>
      <c r="M432" s="27">
        <v>0.53</v>
      </c>
    </row>
    <row r="433" spans="1:13" ht="13.8" thickBot="1">
      <c r="A433" s="26">
        <v>34973</v>
      </c>
      <c r="B433" s="27">
        <v>0.41</v>
      </c>
      <c r="C433" s="27">
        <v>0.51</v>
      </c>
      <c r="D433" s="27">
        <v>0.5</v>
      </c>
      <c r="E433" s="27">
        <v>0.54</v>
      </c>
      <c r="F433" s="27">
        <v>0.56000000000000005</v>
      </c>
      <c r="G433" s="27">
        <v>0.47</v>
      </c>
      <c r="H433" s="27">
        <v>0.41</v>
      </c>
      <c r="I433" s="27">
        <v>0.56000000000000005</v>
      </c>
      <c r="J433" s="27">
        <v>0.53</v>
      </c>
      <c r="K433" s="27">
        <v>0.65</v>
      </c>
      <c r="L433" s="27">
        <v>0.64</v>
      </c>
      <c r="M433" s="27">
        <v>0.47</v>
      </c>
    </row>
    <row r="434" spans="1:13" ht="13.8" thickBot="1">
      <c r="A434" s="26">
        <v>35004</v>
      </c>
      <c r="B434" s="27">
        <v>0.4</v>
      </c>
      <c r="C434" s="27">
        <v>0.53</v>
      </c>
      <c r="D434" s="27">
        <v>0.5</v>
      </c>
      <c r="E434" s="27">
        <v>0.59</v>
      </c>
      <c r="F434" s="27">
        <v>0.59</v>
      </c>
      <c r="G434" s="27">
        <v>0.46</v>
      </c>
      <c r="H434" s="27">
        <v>0.41</v>
      </c>
      <c r="I434" s="27">
        <v>0.6</v>
      </c>
      <c r="J434" s="27">
        <v>0.52</v>
      </c>
      <c r="K434" s="27">
        <v>0.56999999999999995</v>
      </c>
      <c r="L434" s="27">
        <v>0.56000000000000005</v>
      </c>
      <c r="M434" s="27">
        <v>0.47</v>
      </c>
    </row>
    <row r="435" spans="1:13" ht="13.8" thickBot="1">
      <c r="A435" s="26">
        <v>35034</v>
      </c>
      <c r="B435" s="27">
        <v>0.4</v>
      </c>
      <c r="C435" s="27">
        <v>0.53</v>
      </c>
      <c r="D435" s="27">
        <v>0.49</v>
      </c>
      <c r="E435" s="27">
        <v>0.53</v>
      </c>
      <c r="F435" s="27">
        <v>0.53</v>
      </c>
      <c r="G435" s="27">
        <v>0.46</v>
      </c>
      <c r="H435" s="27">
        <v>0.4</v>
      </c>
      <c r="I435" s="27">
        <v>0.51</v>
      </c>
      <c r="J435" s="27">
        <v>0.48</v>
      </c>
      <c r="K435" s="27">
        <v>0.51</v>
      </c>
      <c r="L435" s="27">
        <v>0.56000000000000005</v>
      </c>
      <c r="M435" s="27">
        <v>0.46</v>
      </c>
    </row>
    <row r="436" spans="1:13" ht="13.8" thickBot="1">
      <c r="A436" s="26">
        <v>35065</v>
      </c>
      <c r="B436" s="27">
        <v>0.41</v>
      </c>
      <c r="C436" s="27">
        <v>0.5</v>
      </c>
      <c r="D436" s="27">
        <v>0.49</v>
      </c>
      <c r="E436" s="27">
        <v>0.53</v>
      </c>
      <c r="F436" s="27">
        <v>0.57999999999999996</v>
      </c>
      <c r="G436" s="27">
        <v>0.47</v>
      </c>
      <c r="H436" s="27">
        <v>0.43</v>
      </c>
      <c r="I436" s="27">
        <v>0.5</v>
      </c>
      <c r="J436" s="27">
        <v>0.51</v>
      </c>
      <c r="K436" s="27">
        <v>0.6</v>
      </c>
      <c r="L436" s="27">
        <v>0.57999999999999996</v>
      </c>
      <c r="M436" s="27">
        <v>0.49</v>
      </c>
    </row>
    <row r="437" spans="1:13" ht="13.8" thickBot="1">
      <c r="A437" s="26">
        <v>35096</v>
      </c>
      <c r="B437" s="27">
        <v>0.4</v>
      </c>
      <c r="C437" s="27">
        <v>0.52</v>
      </c>
      <c r="D437" s="27">
        <v>0.49</v>
      </c>
      <c r="E437" s="27">
        <v>0.66</v>
      </c>
      <c r="F437" s="27">
        <v>0.65</v>
      </c>
      <c r="G437" s="27">
        <v>0.46</v>
      </c>
      <c r="H437" s="27">
        <v>0.4</v>
      </c>
      <c r="I437" s="27">
        <v>0.69</v>
      </c>
      <c r="J437" s="27">
        <v>0.49</v>
      </c>
      <c r="K437" s="27">
        <v>0.78</v>
      </c>
      <c r="L437" s="27">
        <v>0.82</v>
      </c>
      <c r="M437" s="27">
        <v>0.46</v>
      </c>
    </row>
    <row r="438" spans="1:13" ht="13.8" thickBot="1">
      <c r="A438" s="26">
        <v>35125</v>
      </c>
      <c r="B438" s="27">
        <v>0.4</v>
      </c>
      <c r="C438" s="27">
        <v>0.73</v>
      </c>
      <c r="D438" s="27">
        <v>0.62</v>
      </c>
      <c r="E438" s="27">
        <v>0.65</v>
      </c>
      <c r="F438" s="27">
        <v>0.67</v>
      </c>
      <c r="G438" s="27">
        <v>0.46</v>
      </c>
      <c r="H438" s="27">
        <v>0.45</v>
      </c>
      <c r="I438" s="27">
        <v>0.59</v>
      </c>
      <c r="J438" s="27">
        <v>0.51</v>
      </c>
      <c r="K438" s="27">
        <v>0.62</v>
      </c>
      <c r="L438" s="27">
        <v>0.65</v>
      </c>
      <c r="M438" s="27">
        <v>0.49</v>
      </c>
    </row>
    <row r="439" spans="1:13" ht="13.8" thickBot="1">
      <c r="A439" s="26">
        <v>35156</v>
      </c>
      <c r="B439" s="27">
        <v>0.42</v>
      </c>
      <c r="C439" s="27">
        <v>0.56999999999999995</v>
      </c>
      <c r="D439" s="27">
        <v>0.52</v>
      </c>
      <c r="E439" s="27">
        <v>0.62</v>
      </c>
      <c r="F439" s="27">
        <v>0.66</v>
      </c>
      <c r="G439" s="27">
        <v>0.49</v>
      </c>
      <c r="H439" s="27">
        <v>0.44</v>
      </c>
      <c r="I439" s="27">
        <v>0.56999999999999995</v>
      </c>
      <c r="J439" s="27">
        <v>0.53</v>
      </c>
      <c r="K439" s="27">
        <v>0.63</v>
      </c>
      <c r="L439" s="27">
        <v>0.7</v>
      </c>
      <c r="M439" s="27">
        <v>0.5</v>
      </c>
    </row>
    <row r="440" spans="1:13" ht="13.8" thickBot="1">
      <c r="A440" s="26">
        <v>35186</v>
      </c>
      <c r="B440" s="27">
        <v>0.41</v>
      </c>
      <c r="C440" s="27">
        <v>0.55000000000000004</v>
      </c>
      <c r="D440" s="27">
        <v>0.51</v>
      </c>
      <c r="E440" s="27">
        <v>0.59</v>
      </c>
      <c r="F440" s="27">
        <v>0.65</v>
      </c>
      <c r="G440" s="27">
        <v>0.47</v>
      </c>
      <c r="H440" s="27">
        <v>0.43</v>
      </c>
      <c r="I440" s="27">
        <v>0.52</v>
      </c>
      <c r="J440" s="27">
        <v>0.51</v>
      </c>
      <c r="K440" s="27">
        <v>0.56000000000000005</v>
      </c>
      <c r="L440" s="27">
        <v>0.57999999999999996</v>
      </c>
      <c r="M440" s="27">
        <v>0.49</v>
      </c>
    </row>
    <row r="441" spans="1:13" ht="13.8" thickBot="1">
      <c r="A441" s="26">
        <v>35217</v>
      </c>
      <c r="B441" s="27">
        <v>0.41</v>
      </c>
      <c r="C441" s="27">
        <v>0.52</v>
      </c>
      <c r="D441" s="27">
        <v>0.5</v>
      </c>
      <c r="E441" s="27">
        <v>0.54</v>
      </c>
      <c r="F441" s="27">
        <v>0.6</v>
      </c>
      <c r="G441" s="27">
        <v>0.47</v>
      </c>
      <c r="H441" s="27">
        <v>0.41</v>
      </c>
      <c r="I441" s="27">
        <v>0.52</v>
      </c>
      <c r="J441" s="27">
        <v>0.51</v>
      </c>
      <c r="K441" s="27">
        <v>0.55000000000000004</v>
      </c>
      <c r="L441" s="27">
        <v>0.63</v>
      </c>
      <c r="M441" s="27">
        <v>0.47</v>
      </c>
    </row>
    <row r="442" spans="1:13" ht="13.8" thickBot="1">
      <c r="A442" s="26">
        <v>35247</v>
      </c>
      <c r="B442" s="27">
        <v>0.42</v>
      </c>
      <c r="C442" s="27">
        <v>0.54</v>
      </c>
      <c r="D442" s="27">
        <v>0.51</v>
      </c>
      <c r="E442" s="27">
        <v>0.62</v>
      </c>
      <c r="F442" s="27">
        <v>0.72</v>
      </c>
      <c r="G442" s="27">
        <v>0.48</v>
      </c>
      <c r="H442" s="27">
        <v>0.44</v>
      </c>
      <c r="I442" s="27">
        <v>0.53</v>
      </c>
      <c r="J442" s="27">
        <v>0.5</v>
      </c>
      <c r="K442" s="27">
        <v>0.7</v>
      </c>
      <c r="L442" s="27">
        <v>0.82</v>
      </c>
      <c r="M442" s="27">
        <v>0.5</v>
      </c>
    </row>
    <row r="443" spans="1:13" ht="13.8" thickBot="1">
      <c r="A443" s="26">
        <v>35278</v>
      </c>
      <c r="B443" s="27">
        <v>0.39</v>
      </c>
      <c r="C443" s="27">
        <v>0.52</v>
      </c>
      <c r="D443" s="27">
        <v>0.48</v>
      </c>
      <c r="E443" s="27">
        <v>0.62</v>
      </c>
      <c r="F443" s="27">
        <v>0.67</v>
      </c>
      <c r="G443" s="27">
        <v>0.44</v>
      </c>
      <c r="H443" s="27">
        <v>0.41</v>
      </c>
      <c r="I443" s="27">
        <v>0.53</v>
      </c>
      <c r="J443" s="27">
        <v>0.49</v>
      </c>
      <c r="K443" s="27">
        <v>0.53</v>
      </c>
      <c r="L443" s="27">
        <v>0.63</v>
      </c>
      <c r="M443" s="27">
        <v>0.47</v>
      </c>
    </row>
    <row r="444" spans="1:13" ht="13.8" thickBot="1">
      <c r="A444" s="26">
        <v>35309</v>
      </c>
      <c r="B444" s="27">
        <v>0.41</v>
      </c>
      <c r="C444" s="27">
        <v>0.52</v>
      </c>
      <c r="D444" s="27">
        <v>0.49</v>
      </c>
      <c r="E444" s="27">
        <v>0.53</v>
      </c>
      <c r="F444" s="27">
        <v>0.56999999999999995</v>
      </c>
      <c r="G444" s="27">
        <v>0.47</v>
      </c>
      <c r="H444" s="27">
        <v>0.46</v>
      </c>
      <c r="I444" s="27">
        <v>0.53</v>
      </c>
      <c r="J444" s="27">
        <v>0.51</v>
      </c>
      <c r="K444" s="27">
        <v>0.53</v>
      </c>
      <c r="L444" s="27">
        <v>0.56000000000000005</v>
      </c>
      <c r="M444" s="27">
        <v>0.52</v>
      </c>
    </row>
    <row r="445" spans="1:13" ht="13.8" thickBot="1">
      <c r="A445" s="26">
        <v>35339</v>
      </c>
      <c r="B445" s="27">
        <v>0.42</v>
      </c>
      <c r="C445" s="27">
        <v>0.5</v>
      </c>
      <c r="D445" s="27">
        <v>0.48</v>
      </c>
      <c r="E445" s="27">
        <v>0.52</v>
      </c>
      <c r="F445" s="27">
        <v>0.54</v>
      </c>
      <c r="G445" s="27">
        <v>0.48</v>
      </c>
      <c r="H445" s="27">
        <v>0.44</v>
      </c>
      <c r="I445" s="27">
        <v>0.51</v>
      </c>
      <c r="J445" s="27">
        <v>0.49</v>
      </c>
      <c r="K445" s="27">
        <v>0.5</v>
      </c>
      <c r="L445" s="27">
        <v>0.53</v>
      </c>
      <c r="M445" s="27">
        <v>0.49</v>
      </c>
    </row>
    <row r="446" spans="1:13" ht="13.8" thickBot="1">
      <c r="A446" s="26">
        <v>35370</v>
      </c>
      <c r="B446" s="27">
        <v>0.42</v>
      </c>
      <c r="C446" s="27">
        <v>0.51</v>
      </c>
      <c r="D446" s="27">
        <v>0.49</v>
      </c>
      <c r="E446" s="27">
        <v>0.51</v>
      </c>
      <c r="F446" s="27">
        <v>0.55000000000000004</v>
      </c>
      <c r="G446" s="27">
        <v>0.48</v>
      </c>
      <c r="H446" s="27">
        <v>0.42</v>
      </c>
      <c r="I446" s="27">
        <v>0.51</v>
      </c>
      <c r="J446" s="27">
        <v>0.49</v>
      </c>
      <c r="K446" s="27">
        <v>0.53</v>
      </c>
      <c r="L446" s="27">
        <v>0.56999999999999995</v>
      </c>
      <c r="M446" s="27">
        <v>0.48</v>
      </c>
    </row>
    <row r="447" spans="1:13" ht="13.8" thickBot="1">
      <c r="A447" s="26">
        <v>35400</v>
      </c>
      <c r="B447" s="27">
        <v>0.43</v>
      </c>
      <c r="C447" s="27">
        <v>0.51</v>
      </c>
      <c r="D447" s="27">
        <v>0.5</v>
      </c>
      <c r="E447" s="27">
        <v>0.53</v>
      </c>
      <c r="F447" s="27">
        <v>0.55000000000000004</v>
      </c>
      <c r="G447" s="27">
        <v>0.49</v>
      </c>
      <c r="H447" s="27">
        <v>0.38</v>
      </c>
      <c r="I447" s="27">
        <v>0.51</v>
      </c>
      <c r="J447" s="27">
        <v>0.48</v>
      </c>
      <c r="K447" s="27">
        <v>0.63</v>
      </c>
      <c r="L447" s="27">
        <v>0.6</v>
      </c>
      <c r="M447" s="27">
        <v>0.44</v>
      </c>
    </row>
    <row r="448" spans="1:13" ht="13.8" thickBot="1">
      <c r="A448" s="26">
        <v>35431</v>
      </c>
      <c r="B448" s="27">
        <v>0.42</v>
      </c>
      <c r="C448" s="27">
        <v>0.52</v>
      </c>
      <c r="D448" s="27">
        <v>0.51</v>
      </c>
      <c r="E448" s="27">
        <v>0.54</v>
      </c>
      <c r="F448" s="27">
        <v>0.55000000000000004</v>
      </c>
      <c r="G448" s="27">
        <v>0.48</v>
      </c>
      <c r="H448" s="27">
        <v>0.42</v>
      </c>
      <c r="I448" s="27">
        <v>0.52</v>
      </c>
      <c r="J448" s="27">
        <v>0.51</v>
      </c>
      <c r="K448" s="27">
        <v>0.56999999999999995</v>
      </c>
      <c r="L448" s="27">
        <v>0.54</v>
      </c>
      <c r="M448" s="27">
        <v>0.48</v>
      </c>
    </row>
    <row r="449" spans="1:13" ht="13.8" thickBot="1">
      <c r="A449" s="26">
        <v>35462</v>
      </c>
      <c r="B449" s="27">
        <v>0.44</v>
      </c>
      <c r="C449" s="27">
        <v>0.53</v>
      </c>
      <c r="D449" s="27">
        <v>0.52</v>
      </c>
      <c r="E449" s="27">
        <v>0.56999999999999995</v>
      </c>
      <c r="F449" s="27">
        <v>0.55000000000000004</v>
      </c>
      <c r="G449" s="27">
        <v>0.5</v>
      </c>
      <c r="H449" s="27">
        <v>0.41</v>
      </c>
      <c r="I449" s="27">
        <v>0.56999999999999995</v>
      </c>
      <c r="J449" s="27">
        <v>0.52</v>
      </c>
      <c r="K449" s="27">
        <v>0.55000000000000004</v>
      </c>
      <c r="L449" s="27">
        <v>0.57999999999999996</v>
      </c>
      <c r="M449" s="27">
        <v>0.47</v>
      </c>
    </row>
    <row r="450" spans="1:13" ht="13.8" thickBot="1">
      <c r="A450" s="26">
        <v>35490</v>
      </c>
      <c r="B450" s="27">
        <v>0.45</v>
      </c>
      <c r="C450" s="27">
        <v>0.62</v>
      </c>
      <c r="D450" s="27">
        <v>0.59</v>
      </c>
      <c r="E450" s="27">
        <v>0.56999999999999995</v>
      </c>
      <c r="F450" s="27">
        <v>0.59</v>
      </c>
      <c r="G450" s="27">
        <v>0.51</v>
      </c>
      <c r="H450" s="27">
        <v>0.64</v>
      </c>
      <c r="I450" s="27">
        <v>1</v>
      </c>
      <c r="J450" s="27">
        <v>0.56999999999999995</v>
      </c>
      <c r="K450" s="27">
        <v>0.55000000000000004</v>
      </c>
      <c r="L450" s="27">
        <v>0.6</v>
      </c>
      <c r="M450" s="27">
        <v>0.72</v>
      </c>
    </row>
    <row r="451" spans="1:13" ht="13.8" thickBot="1">
      <c r="A451" s="26">
        <v>35521</v>
      </c>
      <c r="B451" s="27">
        <v>0.44</v>
      </c>
      <c r="C451" s="27">
        <v>0.56999999999999995</v>
      </c>
      <c r="D451" s="27">
        <v>0.53</v>
      </c>
      <c r="E451" s="27">
        <v>0.56000000000000005</v>
      </c>
      <c r="F451" s="27">
        <v>0.56999999999999995</v>
      </c>
      <c r="G451" s="27">
        <v>0.5</v>
      </c>
      <c r="H451" s="27">
        <v>0.47</v>
      </c>
      <c r="I451" s="27">
        <v>0.56000000000000005</v>
      </c>
      <c r="J451" s="27">
        <v>0.55000000000000004</v>
      </c>
      <c r="K451" s="27">
        <v>0.57999999999999996</v>
      </c>
      <c r="L451" s="27">
        <v>0.57999999999999996</v>
      </c>
      <c r="M451" s="27">
        <v>0.53</v>
      </c>
    </row>
    <row r="452" spans="1:13" ht="13.8" thickBot="1">
      <c r="A452" s="26">
        <v>35551</v>
      </c>
      <c r="B452" s="27">
        <v>0.43</v>
      </c>
      <c r="C452" s="27">
        <v>0.57999999999999996</v>
      </c>
      <c r="D452" s="27">
        <v>0.54</v>
      </c>
      <c r="E452" s="27">
        <v>0.56999999999999995</v>
      </c>
      <c r="F452" s="27">
        <v>0.61</v>
      </c>
      <c r="G452" s="27">
        <v>0.49</v>
      </c>
      <c r="H452" s="27">
        <v>0.44</v>
      </c>
      <c r="I452" s="27">
        <v>0.65</v>
      </c>
      <c r="J452" s="27">
        <v>0.56999999999999995</v>
      </c>
      <c r="K452" s="27">
        <v>0.59</v>
      </c>
      <c r="L452" s="27">
        <v>0.61</v>
      </c>
      <c r="M452" s="27">
        <v>0.5</v>
      </c>
    </row>
    <row r="453" spans="1:13" ht="13.8" thickBot="1">
      <c r="A453" s="26">
        <v>35582</v>
      </c>
      <c r="B453" s="27">
        <v>0.44</v>
      </c>
      <c r="C453" s="27">
        <v>0.61</v>
      </c>
      <c r="D453" s="27">
        <v>0.55000000000000004</v>
      </c>
      <c r="E453" s="27">
        <v>0.6</v>
      </c>
      <c r="F453" s="27">
        <v>0.64</v>
      </c>
      <c r="G453" s="27">
        <v>0.5</v>
      </c>
      <c r="H453" s="27">
        <v>0.46</v>
      </c>
      <c r="I453" s="27">
        <v>0.68</v>
      </c>
      <c r="J453" s="27">
        <v>0.59</v>
      </c>
      <c r="K453" s="27">
        <v>0.64</v>
      </c>
      <c r="L453" s="27">
        <v>0.68</v>
      </c>
      <c r="M453" s="27">
        <v>0.52</v>
      </c>
    </row>
    <row r="454" spans="1:13" ht="13.8" thickBot="1">
      <c r="A454" s="26">
        <v>35612</v>
      </c>
      <c r="B454" s="27">
        <v>0.44</v>
      </c>
      <c r="C454" s="27">
        <v>0.61</v>
      </c>
      <c r="D454" s="27">
        <v>0.55000000000000004</v>
      </c>
      <c r="E454" s="27">
        <v>0.61</v>
      </c>
      <c r="F454" s="27">
        <v>0.69</v>
      </c>
      <c r="G454" s="27">
        <v>0.49</v>
      </c>
      <c r="H454" s="27">
        <v>0.44</v>
      </c>
      <c r="I454" s="27">
        <v>0.56999999999999995</v>
      </c>
      <c r="J454" s="27">
        <v>0.55000000000000004</v>
      </c>
      <c r="K454" s="27">
        <v>0.65</v>
      </c>
      <c r="L454" s="27">
        <v>0.67</v>
      </c>
      <c r="M454" s="27">
        <v>0.5</v>
      </c>
    </row>
    <row r="455" spans="1:13" ht="13.8" thickBot="1">
      <c r="A455" s="26">
        <v>35643</v>
      </c>
      <c r="B455" s="27">
        <v>0.43</v>
      </c>
      <c r="C455" s="27">
        <v>0.57999999999999996</v>
      </c>
      <c r="D455" s="27">
        <v>0.53</v>
      </c>
      <c r="E455" s="27">
        <v>0.61</v>
      </c>
      <c r="F455" s="27">
        <v>0.61</v>
      </c>
      <c r="G455" s="27">
        <v>0.48</v>
      </c>
      <c r="H455" s="27">
        <v>0.46</v>
      </c>
      <c r="I455" s="27">
        <v>0.64</v>
      </c>
      <c r="J455" s="27">
        <v>0.54</v>
      </c>
      <c r="K455" s="27">
        <v>0.56000000000000005</v>
      </c>
      <c r="L455" s="27">
        <v>0.62</v>
      </c>
      <c r="M455" s="27">
        <v>0.51</v>
      </c>
    </row>
    <row r="456" spans="1:13" ht="13.8" thickBot="1">
      <c r="A456" s="26">
        <v>35674</v>
      </c>
      <c r="B456" s="27">
        <v>0.44</v>
      </c>
      <c r="C456" s="27">
        <v>0.64</v>
      </c>
      <c r="D456" s="27">
        <v>0.56999999999999995</v>
      </c>
      <c r="E456" s="27">
        <v>0.57999999999999996</v>
      </c>
      <c r="F456" s="27">
        <v>0.6</v>
      </c>
      <c r="G456" s="27">
        <v>0.5</v>
      </c>
      <c r="H456" s="27">
        <v>0.59</v>
      </c>
      <c r="I456" s="27">
        <v>0.57999999999999996</v>
      </c>
      <c r="J456" s="27">
        <v>0.56000000000000005</v>
      </c>
      <c r="K456" s="27">
        <v>0.61</v>
      </c>
      <c r="L456" s="27">
        <v>0.56999999999999995</v>
      </c>
      <c r="M456" s="27">
        <v>0.65</v>
      </c>
    </row>
    <row r="457" spans="1:13" ht="13.8" thickBot="1">
      <c r="A457" s="26">
        <v>35704</v>
      </c>
      <c r="B457" s="27">
        <v>0.42</v>
      </c>
      <c r="C457" s="27">
        <v>0.55000000000000004</v>
      </c>
      <c r="D457" s="27">
        <v>0.51</v>
      </c>
      <c r="E457" s="27">
        <v>0.54</v>
      </c>
      <c r="F457" s="27">
        <v>0.55000000000000004</v>
      </c>
      <c r="G457" s="27">
        <v>0.48</v>
      </c>
      <c r="H457" s="27">
        <v>0.43</v>
      </c>
      <c r="I457" s="27">
        <v>0.51</v>
      </c>
      <c r="J457" s="27">
        <v>0.51</v>
      </c>
      <c r="K457" s="27">
        <v>0.52</v>
      </c>
      <c r="L457" s="27">
        <v>0.56000000000000005</v>
      </c>
      <c r="M457" s="27">
        <v>0.48</v>
      </c>
    </row>
    <row r="458" spans="1:13" ht="13.8" thickBot="1">
      <c r="A458" s="26">
        <v>35735</v>
      </c>
      <c r="B458" s="27">
        <v>0.45</v>
      </c>
      <c r="C458" s="27">
        <v>0.61</v>
      </c>
      <c r="D458" s="27">
        <v>0.56000000000000005</v>
      </c>
      <c r="E458" s="27">
        <v>0.59</v>
      </c>
      <c r="F458" s="27">
        <v>0.59</v>
      </c>
      <c r="G458" s="27">
        <v>0.49</v>
      </c>
      <c r="H458" s="27">
        <v>0.41</v>
      </c>
      <c r="I458" s="27">
        <v>1.21</v>
      </c>
      <c r="J458" s="27">
        <v>0.81</v>
      </c>
      <c r="K458" s="27">
        <v>0.6</v>
      </c>
      <c r="L458" s="27">
        <v>0.78</v>
      </c>
      <c r="M458" s="27">
        <v>0.39</v>
      </c>
    </row>
    <row r="459" spans="1:13" ht="13.8" thickBot="1">
      <c r="A459" s="26">
        <v>35765</v>
      </c>
      <c r="B459" s="27">
        <v>0.4</v>
      </c>
      <c r="C459" s="27">
        <v>1.06</v>
      </c>
      <c r="D459" s="27">
        <v>0.83</v>
      </c>
      <c r="E459" s="27">
        <v>1.08</v>
      </c>
      <c r="F459" s="27">
        <v>1.0900000000000001</v>
      </c>
      <c r="G459" s="27">
        <v>0.39</v>
      </c>
      <c r="H459" s="27">
        <v>0.44</v>
      </c>
      <c r="I459" s="27">
        <v>1.01</v>
      </c>
      <c r="J459" s="27">
        <v>0.78</v>
      </c>
      <c r="K459" s="27">
        <v>0.95</v>
      </c>
      <c r="L459" s="27">
        <v>1.1499999999999999</v>
      </c>
      <c r="M459" s="27">
        <v>0.47</v>
      </c>
    </row>
    <row r="460" spans="1:13" ht="13.8" thickBot="1">
      <c r="A460" s="26">
        <v>35796</v>
      </c>
      <c r="B460" s="27">
        <v>0.42</v>
      </c>
      <c r="C460" s="27">
        <v>0.79</v>
      </c>
      <c r="D460" s="27">
        <v>0.67</v>
      </c>
      <c r="E460" s="27">
        <v>0.91</v>
      </c>
      <c r="F460" s="27">
        <v>1.1200000000000001</v>
      </c>
      <c r="G460" s="27">
        <v>0.44</v>
      </c>
      <c r="H460" s="27">
        <v>0.43</v>
      </c>
      <c r="I460" s="27">
        <v>0.95</v>
      </c>
      <c r="J460" s="27">
        <v>0.75</v>
      </c>
      <c r="K460" s="27">
        <v>1.2</v>
      </c>
      <c r="L460" s="27">
        <v>1.1499999999999999</v>
      </c>
      <c r="M460" s="27">
        <v>0.48</v>
      </c>
    </row>
    <row r="461" spans="1:13" ht="13.8" thickBot="1">
      <c r="A461" s="26">
        <v>35827</v>
      </c>
      <c r="B461" s="27">
        <v>0.43</v>
      </c>
      <c r="C461" s="27">
        <v>0.84</v>
      </c>
      <c r="D461" s="27">
        <v>0.62</v>
      </c>
      <c r="E461" s="27">
        <v>1.19</v>
      </c>
      <c r="F461" s="27">
        <v>1.2</v>
      </c>
      <c r="G461" s="27">
        <v>0.43</v>
      </c>
      <c r="H461" s="27">
        <v>0.48</v>
      </c>
      <c r="I461" s="27">
        <v>1.05</v>
      </c>
      <c r="J461" s="27">
        <v>0.61</v>
      </c>
      <c r="K461" s="27">
        <v>1.1499999999999999</v>
      </c>
      <c r="L461" s="27">
        <v>1.23</v>
      </c>
      <c r="M461" s="27">
        <v>0.47</v>
      </c>
    </row>
    <row r="462" spans="1:13" ht="13.8" thickBot="1">
      <c r="A462" s="26">
        <v>35855</v>
      </c>
      <c r="B462" s="27">
        <v>0.45</v>
      </c>
      <c r="C462" s="27">
        <v>0.95</v>
      </c>
      <c r="D462" s="27">
        <v>0.63</v>
      </c>
      <c r="E462" s="27">
        <v>0.89</v>
      </c>
      <c r="F462" s="27">
        <v>0.8</v>
      </c>
      <c r="G462" s="27">
        <v>0.43</v>
      </c>
      <c r="H462" s="27">
        <v>0.8</v>
      </c>
      <c r="I462" s="27">
        <v>0.72</v>
      </c>
      <c r="J462" s="27">
        <v>0.68</v>
      </c>
      <c r="K462" s="27">
        <v>0.83</v>
      </c>
      <c r="L462" s="27">
        <v>0.73</v>
      </c>
      <c r="M462" s="27">
        <v>0.7</v>
      </c>
    </row>
    <row r="463" spans="1:13" ht="13.8" thickBot="1">
      <c r="A463" s="26">
        <v>35886</v>
      </c>
      <c r="B463" s="27">
        <v>0.43</v>
      </c>
      <c r="C463" s="27">
        <v>0.65</v>
      </c>
      <c r="D463" s="27">
        <v>0.55000000000000004</v>
      </c>
      <c r="E463" s="27">
        <v>0.67</v>
      </c>
      <c r="F463" s="27">
        <v>0.72</v>
      </c>
      <c r="G463" s="27">
        <v>0.44</v>
      </c>
      <c r="H463" s="27">
        <v>0.45</v>
      </c>
      <c r="I463" s="27">
        <v>0.59</v>
      </c>
      <c r="J463" s="27">
        <v>0.55000000000000004</v>
      </c>
      <c r="K463" s="27">
        <v>0.69</v>
      </c>
      <c r="L463" s="27">
        <v>0.63</v>
      </c>
      <c r="M463" s="27">
        <v>0.46</v>
      </c>
    </row>
    <row r="464" spans="1:13" ht="13.8" thickBot="1">
      <c r="A464" s="26">
        <v>35916</v>
      </c>
      <c r="B464" s="27">
        <v>0.41</v>
      </c>
      <c r="C464" s="27">
        <v>0.55000000000000004</v>
      </c>
      <c r="D464" s="27">
        <v>0.49</v>
      </c>
      <c r="E464" s="27">
        <v>0.55000000000000004</v>
      </c>
      <c r="F464" s="27">
        <v>0.61</v>
      </c>
      <c r="G464" s="27">
        <v>0.43</v>
      </c>
      <c r="H464" s="27">
        <v>0.44</v>
      </c>
      <c r="I464" s="27">
        <v>0.55000000000000004</v>
      </c>
      <c r="J464" s="27">
        <v>0.51</v>
      </c>
      <c r="K464" s="27">
        <v>0.56999999999999995</v>
      </c>
      <c r="L464" s="27">
        <v>0.56999999999999995</v>
      </c>
      <c r="M464" s="27">
        <v>0.47</v>
      </c>
    </row>
    <row r="465" spans="1:13" ht="13.8" thickBot="1">
      <c r="A465" s="26">
        <v>35947</v>
      </c>
      <c r="B465" s="27">
        <v>0.41</v>
      </c>
      <c r="C465" s="27">
        <v>0.56999999999999995</v>
      </c>
      <c r="D465" s="27">
        <v>0.53</v>
      </c>
      <c r="E465" s="27">
        <v>0.6</v>
      </c>
      <c r="F465" s="27">
        <v>0.63</v>
      </c>
      <c r="G465" s="27">
        <v>0.44</v>
      </c>
      <c r="H465" s="27">
        <v>0.32</v>
      </c>
      <c r="I465" s="27">
        <v>0.75</v>
      </c>
      <c r="J465" s="27">
        <v>0.69</v>
      </c>
      <c r="K465" s="27">
        <v>0.62</v>
      </c>
      <c r="L465" s="27">
        <v>0.7</v>
      </c>
      <c r="M465" s="27">
        <v>0.34</v>
      </c>
    </row>
    <row r="466" spans="1:13" ht="13.8" thickBot="1">
      <c r="A466" s="26">
        <v>35977</v>
      </c>
      <c r="B466" s="27">
        <v>0.39</v>
      </c>
      <c r="C466" s="27">
        <v>0.65</v>
      </c>
      <c r="D466" s="27">
        <v>0.57999999999999996</v>
      </c>
      <c r="E466" s="27">
        <v>0.69</v>
      </c>
      <c r="F466" s="27">
        <v>0.76</v>
      </c>
      <c r="G466" s="27">
        <v>0.41</v>
      </c>
      <c r="H466" s="27">
        <v>0.43</v>
      </c>
      <c r="I466" s="27">
        <v>0.69</v>
      </c>
      <c r="J466" s="27">
        <v>0.62</v>
      </c>
      <c r="K466" s="27">
        <v>0.8</v>
      </c>
      <c r="L466" s="27">
        <v>0.8</v>
      </c>
      <c r="M466" s="27">
        <v>0.46</v>
      </c>
    </row>
    <row r="467" spans="1:13" ht="13.8" thickBot="1">
      <c r="A467" s="26">
        <v>36008</v>
      </c>
      <c r="B467" s="27">
        <v>0.4</v>
      </c>
      <c r="C467" s="27">
        <v>0.64</v>
      </c>
      <c r="D467" s="27">
        <v>0.55000000000000004</v>
      </c>
      <c r="E467" s="27">
        <v>0.75</v>
      </c>
      <c r="F467" s="27">
        <v>0.84</v>
      </c>
      <c r="G467" s="27">
        <v>0.43</v>
      </c>
      <c r="H467" s="27">
        <v>0.43</v>
      </c>
      <c r="I467" s="27">
        <v>0.81</v>
      </c>
      <c r="J467" s="27">
        <v>0.54</v>
      </c>
      <c r="K467" s="27">
        <v>0.81</v>
      </c>
      <c r="L467" s="27">
        <v>0.85</v>
      </c>
      <c r="M467" s="27">
        <v>0.45</v>
      </c>
    </row>
    <row r="468" spans="1:13" ht="13.8" thickBot="1">
      <c r="A468" s="26">
        <v>36039</v>
      </c>
      <c r="B468" s="27">
        <v>0.3</v>
      </c>
      <c r="C468" s="27">
        <v>0.6</v>
      </c>
      <c r="D468" s="27">
        <v>0.48</v>
      </c>
      <c r="E468" s="27">
        <v>0.67</v>
      </c>
      <c r="F468" s="27">
        <v>0.73</v>
      </c>
      <c r="G468" s="27">
        <v>0.32</v>
      </c>
      <c r="H468" s="27">
        <v>0.61</v>
      </c>
      <c r="I468" s="27">
        <v>0.42</v>
      </c>
      <c r="J468" s="27">
        <v>0.45</v>
      </c>
      <c r="K468" s="27">
        <v>0.75</v>
      </c>
      <c r="L468" s="27">
        <v>0.65</v>
      </c>
      <c r="M468" s="27">
        <v>0.47</v>
      </c>
    </row>
    <row r="469" spans="1:13" ht="13.8" thickBot="1">
      <c r="A469" s="26">
        <v>36069</v>
      </c>
      <c r="B469" s="27">
        <v>0.22</v>
      </c>
      <c r="C469" s="27">
        <v>0.47</v>
      </c>
      <c r="D469" s="27">
        <v>0.39</v>
      </c>
      <c r="E469" s="27">
        <v>0.53</v>
      </c>
      <c r="F469" s="27">
        <v>0.66</v>
      </c>
      <c r="G469" s="27">
        <v>0.24</v>
      </c>
      <c r="H469" s="27">
        <v>0.32</v>
      </c>
      <c r="I469" s="27">
        <v>0.47</v>
      </c>
      <c r="J469" s="27">
        <v>0.38</v>
      </c>
      <c r="K469" s="27">
        <v>0.53</v>
      </c>
      <c r="L469" s="27">
        <v>0.85</v>
      </c>
      <c r="M469" s="27">
        <v>0.33</v>
      </c>
    </row>
    <row r="470" spans="1:13" ht="13.8" thickBot="1">
      <c r="A470" s="26">
        <v>36100</v>
      </c>
      <c r="B470" s="27">
        <v>0.19</v>
      </c>
      <c r="C470" s="27">
        <v>0.49</v>
      </c>
      <c r="D470" s="27">
        <v>0.35</v>
      </c>
      <c r="E470" s="27">
        <v>0.68</v>
      </c>
      <c r="F470" s="27">
        <v>0.84</v>
      </c>
      <c r="G470" s="27">
        <v>0.2</v>
      </c>
      <c r="H470" s="27">
        <v>0.31</v>
      </c>
      <c r="I470" s="27">
        <v>0.87</v>
      </c>
      <c r="J470" s="27">
        <v>0.54</v>
      </c>
      <c r="K470" s="27">
        <v>0.7</v>
      </c>
      <c r="L470" s="27">
        <v>0.75</v>
      </c>
      <c r="M470" s="27">
        <v>0.3</v>
      </c>
    </row>
    <row r="471" spans="1:13" ht="13.8" thickBot="1">
      <c r="A471" s="26">
        <v>36130</v>
      </c>
      <c r="B471" s="27">
        <v>0.24</v>
      </c>
      <c r="C471" s="27">
        <v>0.66</v>
      </c>
      <c r="D471" s="27">
        <v>0.44</v>
      </c>
      <c r="E471" s="27">
        <v>0.65</v>
      </c>
      <c r="F471" s="27">
        <v>0.79</v>
      </c>
      <c r="G471" s="27">
        <v>0.25</v>
      </c>
      <c r="H471" s="27">
        <v>0.34</v>
      </c>
      <c r="I471" s="27">
        <v>0.54</v>
      </c>
      <c r="J471" s="27">
        <v>0.51</v>
      </c>
      <c r="K471" s="27">
        <v>0.55000000000000004</v>
      </c>
      <c r="L471" s="27">
        <v>0.62</v>
      </c>
      <c r="M471" s="27">
        <v>0.32</v>
      </c>
    </row>
    <row r="472" spans="1:13" ht="13.8" thickBot="1">
      <c r="A472" s="26">
        <v>36161</v>
      </c>
      <c r="B472" s="27">
        <v>0.2</v>
      </c>
      <c r="C472" s="27">
        <v>0.51</v>
      </c>
      <c r="D472" s="27">
        <v>0.35</v>
      </c>
      <c r="E472" s="27">
        <v>0.52</v>
      </c>
      <c r="F472" s="27">
        <v>0.75</v>
      </c>
      <c r="G472" s="27">
        <v>0.23</v>
      </c>
      <c r="H472" s="27">
        <v>0.22</v>
      </c>
      <c r="I472" s="27">
        <v>0.4</v>
      </c>
      <c r="J472" s="27">
        <v>0.34</v>
      </c>
      <c r="K472" s="27">
        <v>0.75</v>
      </c>
      <c r="L472" s="27">
        <v>0.75</v>
      </c>
      <c r="M472" s="27">
        <v>0.24</v>
      </c>
    </row>
    <row r="473" spans="1:13" ht="13.8" thickBot="1">
      <c r="A473" s="26">
        <v>36192</v>
      </c>
      <c r="B473" s="27">
        <v>0.14000000000000001</v>
      </c>
      <c r="C473" s="27">
        <v>0.34</v>
      </c>
      <c r="D473" s="27">
        <v>0.23</v>
      </c>
      <c r="E473" s="27">
        <v>0.53</v>
      </c>
      <c r="F473" s="27">
        <v>0.55000000000000004</v>
      </c>
      <c r="G473" s="27">
        <v>0.18</v>
      </c>
      <c r="H473" s="27">
        <v>7.0000000000000007E-2</v>
      </c>
      <c r="I473" s="27">
        <v>0.37</v>
      </c>
      <c r="J473" s="27">
        <v>0.2</v>
      </c>
      <c r="K473" s="27">
        <v>0.39</v>
      </c>
      <c r="L473" s="27">
        <v>0.8</v>
      </c>
      <c r="M473" s="27">
        <v>0.1</v>
      </c>
    </row>
    <row r="474" spans="1:13" ht="13.8" thickBot="1">
      <c r="A474" s="26">
        <v>36220</v>
      </c>
      <c r="B474" s="27">
        <v>0.02</v>
      </c>
      <c r="C474" s="27">
        <v>0.22</v>
      </c>
      <c r="D474" s="27">
        <v>0.14000000000000001</v>
      </c>
      <c r="E474" s="27">
        <v>0.24</v>
      </c>
      <c r="F474" s="27">
        <v>0.39</v>
      </c>
      <c r="G474" s="27">
        <v>0.04</v>
      </c>
      <c r="H474" s="27">
        <v>0.02</v>
      </c>
      <c r="I474" s="27">
        <v>0.18</v>
      </c>
      <c r="J474" s="27">
        <v>0.14000000000000001</v>
      </c>
      <c r="K474" s="27">
        <v>0.3</v>
      </c>
      <c r="L474" s="27">
        <v>0.38</v>
      </c>
      <c r="M474" s="27">
        <v>0.05</v>
      </c>
    </row>
    <row r="475" spans="1:13" ht="13.8" thickBot="1">
      <c r="A475" s="26">
        <v>36251</v>
      </c>
      <c r="B475" s="27">
        <v>0.01</v>
      </c>
      <c r="C475" s="27">
        <v>0.15</v>
      </c>
      <c r="D475" s="27">
        <v>0.08</v>
      </c>
      <c r="E475" s="27">
        <v>0.13</v>
      </c>
      <c r="F475" s="27">
        <v>0.16</v>
      </c>
      <c r="G475" s="27">
        <v>0.03</v>
      </c>
      <c r="H475" s="27">
        <v>0.01</v>
      </c>
      <c r="I475" s="27">
        <v>0.19</v>
      </c>
      <c r="J475" s="27">
        <v>0.12</v>
      </c>
      <c r="K475" s="27">
        <v>0.08</v>
      </c>
      <c r="L475" s="27">
        <v>0.18</v>
      </c>
      <c r="M475" s="27">
        <v>0.03</v>
      </c>
    </row>
    <row r="476" spans="1:13" ht="13.8" thickBot="1">
      <c r="A476" s="26">
        <v>36281</v>
      </c>
      <c r="B476" s="27">
        <v>0.01</v>
      </c>
      <c r="C476" s="27">
        <v>0.11</v>
      </c>
      <c r="D476" s="27">
        <v>0.08</v>
      </c>
      <c r="E476" s="27">
        <v>7.0000000000000007E-2</v>
      </c>
      <c r="F476" s="27">
        <v>0.15</v>
      </c>
      <c r="G476" s="27">
        <v>0.03</v>
      </c>
      <c r="H476" s="27">
        <v>0.01</v>
      </c>
      <c r="I476" s="27">
        <v>0.05</v>
      </c>
      <c r="J476" s="27">
        <v>0.1</v>
      </c>
      <c r="K476" s="27">
        <v>0.04</v>
      </c>
      <c r="L476" s="27">
        <v>0.28000000000000003</v>
      </c>
      <c r="M476" s="27">
        <v>0.03</v>
      </c>
    </row>
    <row r="477" spans="1:13" ht="13.8" thickBot="1">
      <c r="A477" s="26">
        <v>36312</v>
      </c>
      <c r="B477" s="27">
        <v>0.01</v>
      </c>
      <c r="C477" s="27">
        <v>0.16</v>
      </c>
      <c r="D477" s="27">
        <v>0.09</v>
      </c>
      <c r="E477" s="27">
        <v>0.06</v>
      </c>
      <c r="F477" s="27">
        <v>0.15</v>
      </c>
      <c r="G477" s="27">
        <v>0.03</v>
      </c>
      <c r="H477" s="27">
        <v>0.01</v>
      </c>
      <c r="I477" s="27">
        <v>0.41</v>
      </c>
      <c r="J477" s="27">
        <v>0.09</v>
      </c>
      <c r="K477" s="27">
        <v>0.06</v>
      </c>
      <c r="L477" s="27">
        <v>0.08</v>
      </c>
      <c r="M477" s="27">
        <v>0.03</v>
      </c>
    </row>
    <row r="478" spans="1:13" ht="13.8" thickBot="1">
      <c r="A478" s="26">
        <v>36342</v>
      </c>
      <c r="B478" s="27">
        <v>0.01</v>
      </c>
      <c r="C478" s="27">
        <v>0.14000000000000001</v>
      </c>
      <c r="D478" s="27">
        <v>0.11</v>
      </c>
      <c r="E478" s="27">
        <v>7.0000000000000007E-2</v>
      </c>
      <c r="F478" s="27">
        <v>0.14000000000000001</v>
      </c>
      <c r="G478" s="27">
        <v>0.03</v>
      </c>
      <c r="H478" s="27">
        <v>0.01</v>
      </c>
      <c r="I478" s="27">
        <v>0.3</v>
      </c>
      <c r="J478" s="27">
        <v>7.0000000000000007E-2</v>
      </c>
      <c r="K478" s="27">
        <v>0.1</v>
      </c>
      <c r="L478" s="27">
        <v>0.45</v>
      </c>
      <c r="M478" s="27">
        <v>0.03</v>
      </c>
    </row>
    <row r="479" spans="1:13" ht="13.8" thickBot="1">
      <c r="A479" s="26">
        <v>36373</v>
      </c>
      <c r="B479" s="27">
        <v>0.01</v>
      </c>
      <c r="C479" s="27">
        <v>0.15</v>
      </c>
      <c r="D479" s="27">
        <v>0.12</v>
      </c>
      <c r="E479" s="27">
        <v>0.08</v>
      </c>
      <c r="F479" s="27">
        <v>0.12</v>
      </c>
      <c r="G479" s="27">
        <v>0.03</v>
      </c>
      <c r="H479" s="27">
        <v>0.01</v>
      </c>
      <c r="I479" s="27">
        <v>0.09</v>
      </c>
      <c r="J479" s="27">
        <v>0.08</v>
      </c>
      <c r="K479" s="27">
        <v>0.1</v>
      </c>
      <c r="L479" s="27">
        <v>0.09</v>
      </c>
      <c r="M479" s="27">
        <v>0.03</v>
      </c>
    </row>
    <row r="480" spans="1:13" ht="13.8" thickBot="1">
      <c r="A480" s="26">
        <v>36404</v>
      </c>
      <c r="B480" s="27">
        <v>0.01</v>
      </c>
      <c r="C480" s="27">
        <v>0.22</v>
      </c>
      <c r="D480" s="27">
        <v>0.11</v>
      </c>
      <c r="E480" s="27">
        <v>0.08</v>
      </c>
      <c r="F480" s="27">
        <v>0.2</v>
      </c>
      <c r="G480" s="27">
        <v>0.03</v>
      </c>
      <c r="H480" s="27">
        <v>0.02</v>
      </c>
      <c r="I480" s="27">
        <v>0.1</v>
      </c>
      <c r="J480" s="27">
        <v>0.1</v>
      </c>
      <c r="K480" s="27">
        <v>0.08</v>
      </c>
      <c r="L480" s="27">
        <v>0.2</v>
      </c>
      <c r="M480" s="27">
        <v>0.05</v>
      </c>
    </row>
    <row r="481" spans="1:13" ht="13.8" thickBot="1">
      <c r="A481" s="26">
        <v>36434</v>
      </c>
      <c r="B481" s="27">
        <v>0.01</v>
      </c>
      <c r="C481" s="27">
        <v>0.2</v>
      </c>
      <c r="D481" s="27">
        <v>0.15</v>
      </c>
      <c r="E481" s="27">
        <v>0.22</v>
      </c>
      <c r="F481" s="27">
        <v>0.31</v>
      </c>
      <c r="G481" s="27">
        <v>0.02</v>
      </c>
      <c r="H481" s="27">
        <v>0.01</v>
      </c>
      <c r="I481" s="27">
        <v>0.35</v>
      </c>
      <c r="J481" s="27">
        <v>0.26</v>
      </c>
      <c r="K481" s="27">
        <v>0.5</v>
      </c>
      <c r="L481" s="27">
        <v>0.33</v>
      </c>
      <c r="M481" s="27">
        <v>0.02</v>
      </c>
    </row>
    <row r="482" spans="1:13" ht="13.8" thickBot="1">
      <c r="A482" s="26">
        <v>36465</v>
      </c>
      <c r="B482" s="27">
        <v>0.01</v>
      </c>
      <c r="C482" s="27">
        <v>0.26</v>
      </c>
      <c r="D482" s="27">
        <v>0.17</v>
      </c>
      <c r="E482" s="27">
        <v>0.43</v>
      </c>
      <c r="F482" s="27">
        <v>0.45</v>
      </c>
      <c r="G482" s="27">
        <v>0.03</v>
      </c>
      <c r="H482" s="27">
        <v>0.01</v>
      </c>
      <c r="I482" s="27">
        <v>0.5</v>
      </c>
      <c r="J482" s="27">
        <v>0.17</v>
      </c>
      <c r="K482" s="27">
        <v>0.46</v>
      </c>
      <c r="L482" s="27">
        <v>0.28000000000000003</v>
      </c>
      <c r="M482" s="27">
        <v>0.02</v>
      </c>
    </row>
    <row r="483" spans="1:13" ht="13.8" thickBot="1">
      <c r="A483" s="26">
        <v>36495</v>
      </c>
      <c r="B483" s="27">
        <v>0.01</v>
      </c>
      <c r="C483" s="27">
        <v>0.55000000000000004</v>
      </c>
      <c r="D483" s="27">
        <v>0.22</v>
      </c>
      <c r="E483" s="27">
        <v>0.46</v>
      </c>
      <c r="F483" s="27">
        <v>0.28000000000000003</v>
      </c>
      <c r="G483" s="27">
        <v>0.02</v>
      </c>
      <c r="H483" s="27">
        <v>0.01</v>
      </c>
      <c r="I483" s="27">
        <v>0.61</v>
      </c>
      <c r="J483" s="27">
        <v>0.18</v>
      </c>
      <c r="K483" s="27">
        <v>0.25</v>
      </c>
      <c r="L483" s="27">
        <v>0.6</v>
      </c>
      <c r="M483" s="27">
        <v>0.05</v>
      </c>
    </row>
    <row r="484" spans="1:13" ht="13.8" thickBot="1">
      <c r="A484" s="26">
        <v>36526</v>
      </c>
      <c r="B484" s="27">
        <v>0.01</v>
      </c>
      <c r="C484" s="27">
        <v>0.31</v>
      </c>
      <c r="D484" s="27">
        <v>0.13</v>
      </c>
      <c r="E484" s="27">
        <v>0.42</v>
      </c>
      <c r="F484" s="27">
        <v>0.12</v>
      </c>
      <c r="G484" s="27">
        <v>0.02</v>
      </c>
      <c r="H484" s="27">
        <v>0.01</v>
      </c>
      <c r="I484" s="27">
        <v>0.48</v>
      </c>
      <c r="J484" s="27">
        <v>0.09</v>
      </c>
      <c r="K484" s="27">
        <v>0.54</v>
      </c>
      <c r="L484" s="27">
        <v>0.17</v>
      </c>
      <c r="M484" s="27">
        <v>0.02</v>
      </c>
    </row>
    <row r="485" spans="1:13" ht="13.8" thickBot="1">
      <c r="A485" s="26">
        <v>36557</v>
      </c>
      <c r="B485" s="27">
        <v>0.02</v>
      </c>
      <c r="C485" s="27">
        <v>0.31</v>
      </c>
      <c r="D485" s="27">
        <v>0.12</v>
      </c>
      <c r="E485" s="27">
        <v>0.1</v>
      </c>
      <c r="F485" s="27">
        <v>0.14000000000000001</v>
      </c>
      <c r="G485" s="27">
        <v>0.03</v>
      </c>
      <c r="H485" s="27">
        <v>0.02</v>
      </c>
      <c r="I485" s="27">
        <v>0.19</v>
      </c>
      <c r="J485" s="27">
        <v>0.14000000000000001</v>
      </c>
      <c r="K485" s="27">
        <v>0.11</v>
      </c>
      <c r="L485" s="27">
        <v>0.1</v>
      </c>
      <c r="M485" s="27">
        <v>0.05</v>
      </c>
    </row>
    <row r="486" spans="1:13" ht="13.8" thickBot="1">
      <c r="A486" s="26">
        <v>36586</v>
      </c>
      <c r="B486" s="27">
        <v>0.01</v>
      </c>
      <c r="C486" s="27">
        <v>0.22</v>
      </c>
      <c r="D486" s="27">
        <v>0.17</v>
      </c>
      <c r="E486" s="27">
        <v>0.31</v>
      </c>
      <c r="F486" s="27">
        <v>0.26</v>
      </c>
      <c r="G486" s="27">
        <v>0.02</v>
      </c>
      <c r="H486" s="27">
        <v>0.01</v>
      </c>
      <c r="I486" s="27">
        <v>0.15</v>
      </c>
      <c r="J486" s="27">
        <v>0.2</v>
      </c>
      <c r="K486" s="27">
        <v>0.53</v>
      </c>
      <c r="L486" s="27">
        <v>0.61</v>
      </c>
      <c r="M486" s="27">
        <v>0.04</v>
      </c>
    </row>
    <row r="487" spans="1:13" ht="13.8" thickBot="1">
      <c r="A487" s="26">
        <v>36617</v>
      </c>
      <c r="B487" s="27">
        <v>0.01</v>
      </c>
      <c r="C487" s="27">
        <v>0.22</v>
      </c>
      <c r="D487" s="27">
        <v>0.15</v>
      </c>
      <c r="E487" s="27">
        <v>0.12</v>
      </c>
      <c r="F487" s="27">
        <v>0.13</v>
      </c>
      <c r="G487" s="27">
        <v>0.02</v>
      </c>
      <c r="H487" s="27">
        <v>0.01</v>
      </c>
      <c r="I487" s="27">
        <v>0.22</v>
      </c>
      <c r="J487" s="27">
        <v>0.11</v>
      </c>
      <c r="K487" s="27">
        <v>0.14000000000000001</v>
      </c>
      <c r="L487" s="27">
        <v>0.15</v>
      </c>
      <c r="M487" s="27">
        <v>0.02</v>
      </c>
    </row>
    <row r="488" spans="1:13" ht="13.8" thickBot="1">
      <c r="A488" s="26">
        <v>36647</v>
      </c>
      <c r="B488" s="27">
        <v>0.01</v>
      </c>
      <c r="C488" s="27">
        <v>0.31</v>
      </c>
      <c r="D488" s="27">
        <v>0.13</v>
      </c>
      <c r="E488" s="27">
        <v>0.16</v>
      </c>
      <c r="F488" s="27">
        <v>0.16</v>
      </c>
      <c r="G488" s="27">
        <v>0.02</v>
      </c>
      <c r="H488" s="27">
        <v>0.01</v>
      </c>
      <c r="I488" s="27">
        <v>0.49</v>
      </c>
      <c r="J488" s="27">
        <v>0.19</v>
      </c>
      <c r="K488" s="27">
        <v>0.05</v>
      </c>
      <c r="L488" s="27">
        <v>0.49</v>
      </c>
      <c r="M488" s="27">
        <v>0.03</v>
      </c>
    </row>
    <row r="489" spans="1:13" ht="13.8" thickBot="1">
      <c r="A489" s="26">
        <v>36678</v>
      </c>
      <c r="B489" s="27">
        <v>0.01</v>
      </c>
      <c r="C489" s="27">
        <v>0.23</v>
      </c>
      <c r="D489" s="27">
        <v>0.12</v>
      </c>
      <c r="E489" s="27">
        <v>0.11</v>
      </c>
      <c r="F489" s="27">
        <v>0.09</v>
      </c>
      <c r="G489" s="27">
        <v>0.02</v>
      </c>
      <c r="H489" s="27">
        <v>0.01</v>
      </c>
      <c r="I489" s="27">
        <v>0.2</v>
      </c>
      <c r="J489" s="27">
        <v>7.0000000000000007E-2</v>
      </c>
      <c r="K489" s="27">
        <v>0.18</v>
      </c>
      <c r="L489" s="27">
        <v>0.11</v>
      </c>
      <c r="M489" s="27">
        <v>0.03</v>
      </c>
    </row>
    <row r="490" spans="1:13" ht="13.8" thickBot="1">
      <c r="A490" s="26">
        <v>36708</v>
      </c>
      <c r="B490" s="27">
        <v>0.01</v>
      </c>
      <c r="C490" s="27">
        <v>0.28000000000000003</v>
      </c>
      <c r="D490" s="27">
        <v>0.13</v>
      </c>
      <c r="E490" s="27">
        <v>0.15</v>
      </c>
      <c r="F490" s="27">
        <v>0.33</v>
      </c>
      <c r="G490" s="27">
        <v>0.02</v>
      </c>
      <c r="H490" s="27">
        <v>0.01</v>
      </c>
      <c r="I490" s="27">
        <v>0.19</v>
      </c>
      <c r="J490" s="27">
        <v>0.12</v>
      </c>
      <c r="K490" s="27">
        <v>0.1</v>
      </c>
      <c r="L490" s="27">
        <v>0.19</v>
      </c>
      <c r="M490" s="27">
        <v>0.02</v>
      </c>
    </row>
    <row r="491" spans="1:13" ht="13.8" thickBot="1">
      <c r="A491" s="26">
        <v>36739</v>
      </c>
      <c r="B491" s="27">
        <v>0.14000000000000001</v>
      </c>
      <c r="C491" s="27">
        <v>0.36</v>
      </c>
      <c r="D491" s="27">
        <v>0.24</v>
      </c>
      <c r="E491" s="27">
        <v>0.25</v>
      </c>
      <c r="F491" s="27">
        <v>0.33</v>
      </c>
      <c r="G491" s="27">
        <v>0.16</v>
      </c>
      <c r="H491" s="27">
        <v>0.24</v>
      </c>
      <c r="I491" s="27">
        <v>0.4</v>
      </c>
      <c r="J491" s="27">
        <v>0.3</v>
      </c>
      <c r="K491" s="27">
        <v>0.4</v>
      </c>
      <c r="L491" s="27">
        <v>0.44</v>
      </c>
      <c r="M491" s="27">
        <v>0.25</v>
      </c>
    </row>
    <row r="492" spans="1:13" ht="13.8" thickBot="1">
      <c r="A492" s="26">
        <v>36770</v>
      </c>
      <c r="B492" s="27">
        <v>0.23</v>
      </c>
      <c r="C492" s="27">
        <v>0.5</v>
      </c>
      <c r="D492" s="27">
        <v>0.35</v>
      </c>
      <c r="E492" s="27">
        <v>0.43</v>
      </c>
      <c r="F492" s="27">
        <v>0.4</v>
      </c>
      <c r="G492" s="27">
        <v>0.25</v>
      </c>
      <c r="H492" s="27">
        <v>0.24</v>
      </c>
      <c r="I492" s="27">
        <v>0.5</v>
      </c>
      <c r="J492" s="27">
        <v>0.32</v>
      </c>
      <c r="K492" s="27">
        <v>0.39</v>
      </c>
      <c r="L492" s="27">
        <v>0.41</v>
      </c>
      <c r="M492" s="27">
        <v>0.28000000000000003</v>
      </c>
    </row>
    <row r="493" spans="1:13" ht="13.8" thickBot="1">
      <c r="A493" s="26">
        <v>36800</v>
      </c>
      <c r="B493" s="27">
        <v>0.23</v>
      </c>
      <c r="C493" s="27">
        <v>0.38</v>
      </c>
      <c r="D493" s="27">
        <v>0.31</v>
      </c>
      <c r="E493" s="27">
        <v>0.69</v>
      </c>
      <c r="F493" s="27">
        <v>0.56999999999999995</v>
      </c>
      <c r="G493" s="27">
        <v>0.25</v>
      </c>
      <c r="H493" s="27">
        <v>0.24</v>
      </c>
      <c r="I493" s="27">
        <v>0.62</v>
      </c>
      <c r="J493" s="27">
        <v>0.33</v>
      </c>
      <c r="K493" s="27">
        <v>0.71</v>
      </c>
      <c r="L493" s="27">
        <v>0.59</v>
      </c>
      <c r="M493" s="27">
        <v>0.25</v>
      </c>
    </row>
    <row r="494" spans="1:13" ht="13.8" thickBot="1">
      <c r="A494" s="26">
        <v>36831</v>
      </c>
      <c r="B494" s="27">
        <v>0.23</v>
      </c>
      <c r="C494" s="27">
        <v>0.42</v>
      </c>
      <c r="D494" s="27">
        <v>0.34</v>
      </c>
      <c r="E494" s="27">
        <v>0.62</v>
      </c>
      <c r="F494" s="27">
        <v>0.63</v>
      </c>
      <c r="G494" s="27">
        <v>0.25</v>
      </c>
      <c r="H494" s="27">
        <v>0.24</v>
      </c>
      <c r="I494" s="27">
        <v>0.96</v>
      </c>
      <c r="J494" s="27">
        <v>0.32</v>
      </c>
      <c r="K494" s="27">
        <v>0.64</v>
      </c>
      <c r="L494" s="27">
        <v>0.66</v>
      </c>
      <c r="M494" s="27">
        <v>0.26</v>
      </c>
    </row>
    <row r="495" spans="1:13" ht="13.8" thickBot="1">
      <c r="A495" s="26">
        <v>36861</v>
      </c>
      <c r="B495" s="27">
        <v>0.23</v>
      </c>
      <c r="C495" s="27">
        <v>0.85</v>
      </c>
      <c r="D495" s="27">
        <v>0.41</v>
      </c>
      <c r="E495" s="27">
        <v>0.69</v>
      </c>
      <c r="F495" s="27">
        <v>0.66</v>
      </c>
      <c r="G495" s="27">
        <v>0.24</v>
      </c>
      <c r="H495" s="27">
        <v>0.22</v>
      </c>
      <c r="I495" s="27">
        <v>0.75</v>
      </c>
      <c r="J495" s="27">
        <v>0.35</v>
      </c>
      <c r="K495" s="27">
        <v>0.7</v>
      </c>
      <c r="L495" s="27">
        <v>0.68</v>
      </c>
      <c r="M495" s="27">
        <v>0.2</v>
      </c>
    </row>
    <row r="496" spans="1:13" ht="13.8" thickBot="1">
      <c r="A496" s="26">
        <v>36892</v>
      </c>
      <c r="B496" s="27">
        <v>0.24</v>
      </c>
      <c r="C496" s="27">
        <v>0.43</v>
      </c>
      <c r="D496" s="27">
        <v>0.37</v>
      </c>
      <c r="E496" s="27">
        <v>0.57999999999999996</v>
      </c>
      <c r="F496" s="27">
        <v>0.55000000000000004</v>
      </c>
      <c r="G496" s="27">
        <v>0.25</v>
      </c>
      <c r="H496" s="27">
        <v>0.24</v>
      </c>
      <c r="I496" s="27">
        <v>0.45</v>
      </c>
      <c r="J496" s="27">
        <v>0.36</v>
      </c>
      <c r="K496" s="27">
        <v>0.36</v>
      </c>
      <c r="L496" s="27">
        <v>0.54</v>
      </c>
      <c r="M496" s="27">
        <v>0.25</v>
      </c>
    </row>
    <row r="497" spans="1:13" ht="13.8" thickBot="1">
      <c r="A497" s="26">
        <v>36923</v>
      </c>
      <c r="B497" s="27">
        <v>0.23</v>
      </c>
      <c r="C497" s="27">
        <v>0.37</v>
      </c>
      <c r="D497" s="27">
        <v>0.3</v>
      </c>
      <c r="E497" s="27">
        <v>0.51</v>
      </c>
      <c r="F497" s="27">
        <v>0.45</v>
      </c>
      <c r="G497" s="27">
        <v>0.25</v>
      </c>
      <c r="H497" s="27">
        <v>0.24</v>
      </c>
      <c r="I497" s="27">
        <v>0.32</v>
      </c>
      <c r="J497" s="27">
        <v>0.28999999999999998</v>
      </c>
      <c r="K497" s="27">
        <v>0.5</v>
      </c>
      <c r="L497" s="27">
        <v>0.43</v>
      </c>
      <c r="M497" s="27">
        <v>0.26</v>
      </c>
    </row>
    <row r="498" spans="1:13" ht="13.8" thickBot="1">
      <c r="A498" s="26">
        <v>36951</v>
      </c>
      <c r="B498" s="27">
        <v>0.08</v>
      </c>
      <c r="C498" s="27">
        <v>0.24</v>
      </c>
      <c r="D498" s="27">
        <v>0.15</v>
      </c>
      <c r="E498" s="27">
        <v>0.28000000000000003</v>
      </c>
      <c r="F498" s="27">
        <v>0.27</v>
      </c>
      <c r="G498" s="27">
        <v>0.11</v>
      </c>
      <c r="H498" s="27">
        <v>0.02</v>
      </c>
      <c r="I498" s="27">
        <v>0.3</v>
      </c>
      <c r="J498" s="27">
        <v>0.09</v>
      </c>
      <c r="K498" s="27">
        <v>0.04</v>
      </c>
      <c r="L498" s="27">
        <v>0.26</v>
      </c>
      <c r="M498" s="27">
        <v>0.12</v>
      </c>
    </row>
    <row r="499" spans="1:13" ht="13.8" thickBot="1">
      <c r="A499" s="26">
        <v>36982</v>
      </c>
      <c r="B499" s="27">
        <v>0.01</v>
      </c>
      <c r="C499" s="27">
        <v>0.08</v>
      </c>
      <c r="D499" s="27">
        <v>0.04</v>
      </c>
      <c r="E499" s="27">
        <v>0.1</v>
      </c>
      <c r="F499" s="27">
        <v>0.13</v>
      </c>
      <c r="G499" s="27">
        <v>0.02</v>
      </c>
      <c r="H499" s="27">
        <v>0.01</v>
      </c>
      <c r="I499" s="27">
        <v>0.11</v>
      </c>
      <c r="J499" s="27">
        <v>0.04</v>
      </c>
      <c r="K499" s="27">
        <v>0.03</v>
      </c>
      <c r="L499" s="27">
        <v>0.02</v>
      </c>
      <c r="M499" s="27">
        <v>0.02</v>
      </c>
    </row>
    <row r="500" spans="1:13" ht="13.8" thickBot="1">
      <c r="A500" s="26">
        <v>37012</v>
      </c>
      <c r="B500" s="27">
        <v>0.01</v>
      </c>
      <c r="C500" s="27">
        <v>0.08</v>
      </c>
      <c r="D500" s="27">
        <v>0.02</v>
      </c>
      <c r="E500" s="27">
        <v>0.03</v>
      </c>
      <c r="F500" s="27">
        <v>0.06</v>
      </c>
      <c r="G500" s="27">
        <v>0.02</v>
      </c>
      <c r="H500" s="27">
        <v>0.01</v>
      </c>
      <c r="I500" s="27">
        <v>0.45</v>
      </c>
      <c r="J500" s="27">
        <v>0.02</v>
      </c>
      <c r="K500" s="27">
        <v>0.02</v>
      </c>
      <c r="L500" s="27">
        <v>0.05</v>
      </c>
      <c r="M500" s="27">
        <v>0.03</v>
      </c>
    </row>
    <row r="501" spans="1:13" ht="13.8" thickBot="1">
      <c r="A501" s="26">
        <v>37043</v>
      </c>
      <c r="B501" s="27">
        <v>0.01</v>
      </c>
      <c r="C501" s="27">
        <v>0.05</v>
      </c>
      <c r="D501" s="27">
        <v>0.03</v>
      </c>
      <c r="E501" s="27">
        <v>0.04</v>
      </c>
      <c r="F501" s="27">
        <v>7.0000000000000007E-2</v>
      </c>
      <c r="G501" s="27">
        <v>0.02</v>
      </c>
      <c r="H501" s="27">
        <v>0.04</v>
      </c>
      <c r="I501" s="27">
        <v>0.05</v>
      </c>
      <c r="J501" s="27">
        <v>0.03</v>
      </c>
      <c r="K501" s="27">
        <v>0.05</v>
      </c>
      <c r="L501" s="27">
        <v>0.08</v>
      </c>
      <c r="M501" s="27">
        <v>0.06</v>
      </c>
    </row>
    <row r="502" spans="1:13" ht="13.8" thickBot="1">
      <c r="A502" s="26">
        <v>37073</v>
      </c>
      <c r="B502" s="27">
        <v>0.01</v>
      </c>
      <c r="C502" s="27">
        <v>0.13</v>
      </c>
      <c r="D502" s="27">
        <v>0.03</v>
      </c>
      <c r="E502" s="27">
        <v>0.03</v>
      </c>
      <c r="F502" s="27">
        <v>0.06</v>
      </c>
      <c r="G502" s="27">
        <v>0.01</v>
      </c>
      <c r="H502" s="27">
        <v>0.01</v>
      </c>
      <c r="I502" s="27">
        <v>0.05</v>
      </c>
      <c r="J502" s="27">
        <v>0.05</v>
      </c>
      <c r="K502" s="27">
        <v>0.04</v>
      </c>
      <c r="L502" s="27">
        <v>0.06</v>
      </c>
      <c r="M502" s="27">
        <v>0.02</v>
      </c>
    </row>
    <row r="503" spans="1:13" ht="13.8" thickBot="1">
      <c r="A503" s="26">
        <v>37104</v>
      </c>
      <c r="B503" s="27">
        <v>0.01</v>
      </c>
      <c r="C503" s="27">
        <v>0.05</v>
      </c>
      <c r="D503" s="27">
        <v>0.02</v>
      </c>
      <c r="E503" s="27">
        <v>0.09</v>
      </c>
      <c r="F503" s="27">
        <v>0.06</v>
      </c>
      <c r="G503" s="27">
        <v>0.01</v>
      </c>
      <c r="H503" s="27">
        <v>0.01</v>
      </c>
      <c r="I503" s="27">
        <v>0.03</v>
      </c>
      <c r="J503" s="27">
        <v>0.01</v>
      </c>
      <c r="K503" s="27">
        <v>0.23</v>
      </c>
      <c r="L503" s="27">
        <v>0.04</v>
      </c>
      <c r="M503" s="27">
        <v>0.01</v>
      </c>
    </row>
    <row r="504" spans="1:13" ht="13.8" thickBot="1">
      <c r="A504" s="26">
        <v>37135</v>
      </c>
      <c r="B504" s="27">
        <v>3.0000000000000001E-3</v>
      </c>
      <c r="C504" s="27">
        <v>7.2999999999999995E-2</v>
      </c>
      <c r="D504" s="27">
        <v>1.9E-2</v>
      </c>
      <c r="E504" s="27">
        <v>0.12</v>
      </c>
      <c r="F504" s="27">
        <v>5.7000000000000002E-2</v>
      </c>
      <c r="G504" s="27">
        <v>5.0000000000000001E-3</v>
      </c>
      <c r="H504" s="27">
        <v>1E-3</v>
      </c>
      <c r="I504" s="27">
        <v>1.4999999999999999E-2</v>
      </c>
      <c r="J504" s="27">
        <v>7.0000000000000001E-3</v>
      </c>
      <c r="K504" s="27">
        <v>0.12</v>
      </c>
      <c r="L504" s="27">
        <v>6.4000000000000001E-2</v>
      </c>
      <c r="M504" s="27">
        <v>3.0000000000000001E-3</v>
      </c>
    </row>
    <row r="505" spans="1:13" ht="13.8" thickBot="1">
      <c r="A505" s="26">
        <v>37165</v>
      </c>
      <c r="B505" s="27">
        <v>1E-3</v>
      </c>
      <c r="C505" s="27">
        <v>4.5999999999999999E-2</v>
      </c>
      <c r="D505" s="27">
        <v>1.2999999999999999E-2</v>
      </c>
      <c r="E505" s="27">
        <v>2.5000000000000001E-2</v>
      </c>
      <c r="F505" s="27">
        <v>0.108</v>
      </c>
      <c r="G505" s="27">
        <v>3.0000000000000001E-3</v>
      </c>
      <c r="H505" s="27">
        <v>1E-3</v>
      </c>
      <c r="I505" s="27">
        <v>2.4E-2</v>
      </c>
      <c r="J505" s="27">
        <v>8.0000000000000002E-3</v>
      </c>
      <c r="K505" s="27">
        <v>2.5000000000000001E-2</v>
      </c>
      <c r="L505" s="27">
        <v>0.11</v>
      </c>
      <c r="M505" s="27">
        <v>3.0000000000000001E-3</v>
      </c>
    </row>
    <row r="506" spans="1:13" ht="13.8" thickBot="1">
      <c r="A506" s="26">
        <v>37196</v>
      </c>
      <c r="B506" s="27">
        <v>1E-3</v>
      </c>
      <c r="C506" s="27">
        <v>7.0000000000000007E-2</v>
      </c>
      <c r="D506" s="27">
        <v>2.4E-2</v>
      </c>
      <c r="E506" s="27">
        <v>4.9000000000000002E-2</v>
      </c>
      <c r="F506" s="27">
        <v>7.0999999999999994E-2</v>
      </c>
      <c r="G506" s="27">
        <v>2E-3</v>
      </c>
      <c r="H506" s="27">
        <v>1E-3</v>
      </c>
      <c r="I506" s="27">
        <v>6.6000000000000003E-2</v>
      </c>
      <c r="J506" s="27">
        <v>4.4999999999999998E-2</v>
      </c>
      <c r="K506" s="27">
        <v>0.05</v>
      </c>
      <c r="L506" s="27">
        <v>4.8000000000000001E-2</v>
      </c>
      <c r="M506" s="27">
        <v>3.0000000000000001E-3</v>
      </c>
    </row>
    <row r="507" spans="1:13" ht="13.8" thickBot="1">
      <c r="A507" s="26">
        <v>37226</v>
      </c>
      <c r="B507" s="27">
        <v>1E-3</v>
      </c>
      <c r="C507" s="27">
        <v>7.5999999999999998E-2</v>
      </c>
      <c r="D507" s="27">
        <v>1.2999999999999999E-2</v>
      </c>
      <c r="E507" s="27">
        <v>7.2999999999999995E-2</v>
      </c>
      <c r="F507" s="27">
        <v>7.8E-2</v>
      </c>
      <c r="G507" s="27">
        <v>2E-3</v>
      </c>
      <c r="H507" s="27">
        <v>1E-3</v>
      </c>
      <c r="I507" s="27">
        <v>8.5999999999999993E-2</v>
      </c>
      <c r="J507" s="27">
        <v>2E-3</v>
      </c>
      <c r="K507" s="27">
        <v>0.06</v>
      </c>
      <c r="L507" s="27">
        <v>6.5000000000000002E-2</v>
      </c>
      <c r="M507" s="27">
        <v>2E-3</v>
      </c>
    </row>
    <row r="508" spans="1:13" ht="13.8" thickBot="1">
      <c r="A508" s="26">
        <v>37257</v>
      </c>
      <c r="B508" s="27">
        <v>1E-3</v>
      </c>
      <c r="C508" s="27">
        <v>5.8000000000000003E-2</v>
      </c>
      <c r="D508" s="27">
        <v>8.0000000000000002E-3</v>
      </c>
      <c r="E508" s="27">
        <v>3.2000000000000001E-2</v>
      </c>
      <c r="F508" s="27">
        <v>0.14599999999999999</v>
      </c>
      <c r="G508" s="27">
        <v>1E-3</v>
      </c>
      <c r="H508" s="27">
        <v>1E-3</v>
      </c>
      <c r="I508" s="27">
        <v>0.04</v>
      </c>
      <c r="J508" s="27">
        <v>3.0000000000000001E-3</v>
      </c>
      <c r="K508" s="27">
        <v>8.0000000000000002E-3</v>
      </c>
      <c r="L508" s="27">
        <v>0.1</v>
      </c>
      <c r="M508" s="27">
        <v>1E-3</v>
      </c>
    </row>
    <row r="509" spans="1:13" ht="13.8" thickBot="1">
      <c r="A509" s="26">
        <v>37288</v>
      </c>
      <c r="B509" s="27">
        <v>1E-3</v>
      </c>
      <c r="C509" s="27">
        <v>5.7000000000000002E-2</v>
      </c>
      <c r="D509" s="27">
        <v>6.0000000000000001E-3</v>
      </c>
      <c r="E509" s="27">
        <v>0.16</v>
      </c>
      <c r="F509" s="27">
        <v>0.14099999999999999</v>
      </c>
      <c r="G509" s="27">
        <v>1E-3</v>
      </c>
      <c r="H509" s="27">
        <v>1E-3</v>
      </c>
      <c r="I509" s="27">
        <v>0.19</v>
      </c>
      <c r="J509" s="27">
        <v>7.0000000000000001E-3</v>
      </c>
      <c r="K509" s="27">
        <v>0.16</v>
      </c>
      <c r="L509" s="27">
        <v>0.14000000000000001</v>
      </c>
      <c r="M509" s="27">
        <v>1E-3</v>
      </c>
    </row>
    <row r="510" spans="1:13" ht="13.8" thickBot="1">
      <c r="A510" s="26">
        <v>37316</v>
      </c>
      <c r="B510" s="27">
        <v>1E-3</v>
      </c>
      <c r="C510" s="27">
        <v>0.26200000000000001</v>
      </c>
      <c r="D510" s="27">
        <v>8.0000000000000002E-3</v>
      </c>
      <c r="E510" s="27">
        <v>0.23300000000000001</v>
      </c>
      <c r="F510" s="27">
        <v>0.16400000000000001</v>
      </c>
      <c r="G510" s="27">
        <v>2E-3</v>
      </c>
      <c r="H510" s="27">
        <v>1E-3</v>
      </c>
      <c r="I510" s="27">
        <v>0.15</v>
      </c>
      <c r="J510" s="27">
        <v>1.2999999999999999E-2</v>
      </c>
      <c r="K510" s="27">
        <v>1.4999999999999999E-2</v>
      </c>
      <c r="L510" s="27">
        <v>0.18</v>
      </c>
      <c r="M510" s="27">
        <v>1.2E-2</v>
      </c>
    </row>
    <row r="511" spans="1:13" ht="13.8" thickBot="1">
      <c r="A511" s="26">
        <v>37347</v>
      </c>
      <c r="B511" s="27">
        <v>1E-3</v>
      </c>
      <c r="C511" s="27">
        <v>0.105</v>
      </c>
      <c r="D511" s="27">
        <v>0.01</v>
      </c>
      <c r="E511" s="27">
        <v>0.115</v>
      </c>
      <c r="F511" s="27">
        <v>7.2999999999999995E-2</v>
      </c>
      <c r="G511" s="27">
        <v>1E-3</v>
      </c>
      <c r="H511" s="27">
        <v>1E-3</v>
      </c>
      <c r="I511" s="27">
        <v>2.8000000000000001E-2</v>
      </c>
      <c r="J511" s="27">
        <v>1.2999999999999999E-2</v>
      </c>
      <c r="K511" s="27">
        <v>0.2</v>
      </c>
      <c r="L511" s="27">
        <v>0.1</v>
      </c>
      <c r="M511" s="27">
        <v>2E-3</v>
      </c>
    </row>
    <row r="512" spans="1:13" ht="13.8" thickBot="1">
      <c r="A512" s="26">
        <v>37377</v>
      </c>
      <c r="B512" s="27">
        <v>1E-3</v>
      </c>
      <c r="C512" s="27">
        <v>0.108</v>
      </c>
      <c r="D512" s="27">
        <v>1.4E-2</v>
      </c>
      <c r="E512" s="27">
        <v>0.14499999999999999</v>
      </c>
      <c r="F512" s="27">
        <v>5.7000000000000002E-2</v>
      </c>
      <c r="G512" s="27">
        <v>1E-3</v>
      </c>
      <c r="H512" s="27">
        <v>1E-3</v>
      </c>
      <c r="I512" s="27">
        <v>6.3E-2</v>
      </c>
      <c r="J512" s="27">
        <v>4.0000000000000001E-3</v>
      </c>
      <c r="K512" s="27">
        <v>1.6E-2</v>
      </c>
      <c r="L512" s="27">
        <v>0.02</v>
      </c>
      <c r="M512" s="27">
        <v>2E-3</v>
      </c>
    </row>
    <row r="513" spans="1:13" ht="13.8" thickBot="1">
      <c r="A513" s="26">
        <v>37408</v>
      </c>
      <c r="B513" s="27">
        <v>1E-3</v>
      </c>
      <c r="C513" s="27">
        <v>6.8000000000000005E-2</v>
      </c>
      <c r="D513" s="27">
        <v>1.2E-2</v>
      </c>
      <c r="E513" s="27">
        <v>6.2E-2</v>
      </c>
      <c r="F513" s="27">
        <v>7.8E-2</v>
      </c>
      <c r="G513" s="27">
        <v>1E-3</v>
      </c>
      <c r="H513" s="27">
        <v>1E-3</v>
      </c>
      <c r="I513" s="27">
        <v>6.6000000000000003E-2</v>
      </c>
      <c r="J513" s="27">
        <v>6.0000000000000001E-3</v>
      </c>
      <c r="K513" s="27">
        <v>1.7000000000000001E-2</v>
      </c>
      <c r="L513" s="27">
        <v>0.08</v>
      </c>
      <c r="M513" s="27">
        <v>2E-3</v>
      </c>
    </row>
    <row r="514" spans="1:13" ht="13.8" thickBot="1">
      <c r="A514" s="26">
        <v>37438</v>
      </c>
      <c r="B514" s="27">
        <v>1E-3</v>
      </c>
      <c r="C514" s="27">
        <v>7.2999999999999995E-2</v>
      </c>
      <c r="D514" s="27">
        <v>0.01</v>
      </c>
      <c r="E514" s="27">
        <v>0.2</v>
      </c>
      <c r="F514" s="27">
        <v>9.6000000000000002E-2</v>
      </c>
      <c r="G514" s="27">
        <v>2E-3</v>
      </c>
      <c r="H514" s="27">
        <v>1E-3</v>
      </c>
      <c r="I514" s="27">
        <v>2.5000000000000001E-2</v>
      </c>
      <c r="J514" s="27">
        <v>8.0000000000000002E-3</v>
      </c>
      <c r="K514" s="27">
        <v>0.2</v>
      </c>
      <c r="L514" s="27">
        <v>0.1</v>
      </c>
      <c r="M514" s="27">
        <v>1E-3</v>
      </c>
    </row>
    <row r="515" spans="1:13" ht="13.8" thickBot="1">
      <c r="A515" s="26">
        <v>37469</v>
      </c>
      <c r="B515" s="27">
        <v>1E-3</v>
      </c>
      <c r="C515" s="27">
        <v>7.9000000000000001E-2</v>
      </c>
      <c r="D515" s="27">
        <v>1.2E-2</v>
      </c>
      <c r="E515" s="27">
        <v>0.14000000000000001</v>
      </c>
      <c r="F515" s="27">
        <v>0.04</v>
      </c>
      <c r="G515" s="27">
        <v>2E-3</v>
      </c>
      <c r="H515" s="27">
        <v>1E-3</v>
      </c>
      <c r="I515" s="27">
        <v>0.03</v>
      </c>
      <c r="J515" s="27">
        <v>4.0000000000000001E-3</v>
      </c>
      <c r="K515" s="27">
        <v>0.2</v>
      </c>
      <c r="L515" s="27">
        <v>0.08</v>
      </c>
      <c r="M515" s="27">
        <v>2E-3</v>
      </c>
    </row>
    <row r="516" spans="1:13" ht="13.8" thickBot="1">
      <c r="A516" s="26">
        <v>37500</v>
      </c>
      <c r="B516" s="27">
        <v>1E-3</v>
      </c>
      <c r="C516" s="27">
        <v>0.06</v>
      </c>
      <c r="D516" s="27">
        <v>1.7999999999999999E-2</v>
      </c>
      <c r="E516" s="27">
        <v>0.2</v>
      </c>
      <c r="F516" s="27">
        <v>7.1999999999999995E-2</v>
      </c>
      <c r="G516" s="27">
        <v>5.0000000000000001E-3</v>
      </c>
      <c r="H516" s="27">
        <v>1E-3</v>
      </c>
      <c r="I516" s="27">
        <v>3.5999999999999997E-2</v>
      </c>
      <c r="J516" s="27">
        <v>6.0000000000000001E-3</v>
      </c>
      <c r="K516" s="27">
        <v>0.2</v>
      </c>
      <c r="L516" s="27">
        <v>7.0999999999999994E-2</v>
      </c>
      <c r="M516" s="27">
        <v>6.7000000000000004E-2</v>
      </c>
    </row>
    <row r="517" spans="1:13" ht="13.8" thickBot="1">
      <c r="A517" s="26">
        <v>37530</v>
      </c>
      <c r="B517" s="27">
        <v>1E-3</v>
      </c>
      <c r="C517" s="27">
        <v>6.8000000000000005E-2</v>
      </c>
      <c r="D517" s="27">
        <v>3.2000000000000001E-2</v>
      </c>
      <c r="E517" s="27">
        <v>0.08</v>
      </c>
      <c r="F517" s="27">
        <v>0.09</v>
      </c>
      <c r="G517" s="27">
        <v>2E-3</v>
      </c>
      <c r="H517" s="27">
        <v>1E-3</v>
      </c>
      <c r="I517" s="27">
        <v>0.02</v>
      </c>
      <c r="J517" s="27">
        <v>1.4999999999999999E-2</v>
      </c>
      <c r="K517" s="27">
        <v>0.14000000000000001</v>
      </c>
      <c r="L517" s="27">
        <v>0.09</v>
      </c>
      <c r="M517" s="27">
        <v>2E-3</v>
      </c>
    </row>
    <row r="518" spans="1:13" ht="13.8" thickBot="1">
      <c r="A518" s="26">
        <v>37561</v>
      </c>
      <c r="B518" s="27">
        <v>1E-3</v>
      </c>
      <c r="C518" s="27">
        <v>9.0999999999999998E-2</v>
      </c>
      <c r="D518" s="27">
        <v>2.9000000000000001E-2</v>
      </c>
      <c r="E518" s="27">
        <v>0.18</v>
      </c>
      <c r="F518" s="27">
        <v>8.1000000000000003E-2</v>
      </c>
      <c r="G518" s="27">
        <v>2E-3</v>
      </c>
      <c r="H518" s="27">
        <v>1E-3</v>
      </c>
      <c r="I518" s="27">
        <v>5.8999999999999997E-2</v>
      </c>
      <c r="J518" s="27">
        <v>2.9000000000000001E-2</v>
      </c>
      <c r="K518" s="27">
        <v>0.18</v>
      </c>
      <c r="L518" s="27">
        <v>0.09</v>
      </c>
      <c r="M518" s="27">
        <v>2E-3</v>
      </c>
    </row>
    <row r="519" spans="1:13" ht="13.8" thickBot="1">
      <c r="A519" s="26">
        <v>37591</v>
      </c>
      <c r="B519" s="27">
        <v>1E-3</v>
      </c>
      <c r="C519" s="27">
        <v>8.8999999999999996E-2</v>
      </c>
      <c r="D519" s="27">
        <v>3.3000000000000002E-2</v>
      </c>
      <c r="E519" s="27" t="s">
        <v>122</v>
      </c>
      <c r="F519" s="27" t="s">
        <v>122</v>
      </c>
      <c r="G519" s="27">
        <v>2E-3</v>
      </c>
      <c r="H519" s="27">
        <v>1E-3</v>
      </c>
      <c r="I519" s="27">
        <v>7.0000000000000007E-2</v>
      </c>
      <c r="J519" s="27">
        <v>3.1E-2</v>
      </c>
      <c r="K519" s="27" t="s">
        <v>65</v>
      </c>
      <c r="L519" s="27" t="s">
        <v>65</v>
      </c>
      <c r="M519" s="27">
        <v>2E-3</v>
      </c>
    </row>
    <row r="520" spans="1:13" ht="13.8" thickBot="1">
      <c r="A520" s="26">
        <v>37622</v>
      </c>
      <c r="B520" s="27">
        <v>1E-3</v>
      </c>
      <c r="C520" s="27">
        <v>4.2999999999999997E-2</v>
      </c>
      <c r="D520" s="27">
        <v>1.9E-2</v>
      </c>
      <c r="E520" s="27">
        <v>0.02</v>
      </c>
      <c r="F520" s="27">
        <v>0.09</v>
      </c>
      <c r="G520" s="27">
        <v>2E-3</v>
      </c>
      <c r="H520" s="27">
        <v>1E-3</v>
      </c>
      <c r="I520" s="27">
        <v>0.01</v>
      </c>
      <c r="J520" s="27">
        <v>1.2999999999999999E-2</v>
      </c>
      <c r="K520" s="27">
        <v>0.02</v>
      </c>
      <c r="L520" s="27">
        <v>1.2999999999999999E-2</v>
      </c>
      <c r="M520" s="27">
        <v>1E-3</v>
      </c>
    </row>
    <row r="521" spans="1:13" ht="13.8" thickBot="1">
      <c r="A521" s="26">
        <v>37653</v>
      </c>
      <c r="B521" s="27">
        <v>1E-3</v>
      </c>
      <c r="C521" s="27">
        <v>4.5999999999999999E-2</v>
      </c>
      <c r="D521" s="27">
        <v>1.0999999999999999E-2</v>
      </c>
      <c r="E521" s="27">
        <v>0.1</v>
      </c>
      <c r="F521" s="27" t="s">
        <v>122</v>
      </c>
      <c r="G521" s="27">
        <v>1E-3</v>
      </c>
      <c r="H521" s="27">
        <v>1E-3</v>
      </c>
      <c r="I521" s="27">
        <v>2.1999999999999999E-2</v>
      </c>
      <c r="J521" s="27">
        <v>6.0000000000000001E-3</v>
      </c>
      <c r="K521" s="27">
        <v>0.1</v>
      </c>
      <c r="L521" s="27" t="s">
        <v>65</v>
      </c>
      <c r="M521" s="27">
        <v>1E-3</v>
      </c>
    </row>
    <row r="522" spans="1:13" ht="13.8" thickBot="1">
      <c r="A522" s="26">
        <v>37681</v>
      </c>
      <c r="B522" s="27">
        <v>1E-3</v>
      </c>
      <c r="C522" s="27">
        <v>9.8000000000000004E-2</v>
      </c>
      <c r="D522" s="27">
        <v>2.5000000000000001E-2</v>
      </c>
      <c r="E522" s="27">
        <v>0.01</v>
      </c>
      <c r="F522" s="27">
        <v>8.8999999999999996E-2</v>
      </c>
      <c r="G522" s="27">
        <v>2E-3</v>
      </c>
      <c r="H522" s="27">
        <v>1E-3</v>
      </c>
      <c r="I522" s="27">
        <v>0.04</v>
      </c>
      <c r="J522" s="27">
        <v>1.7999999999999999E-2</v>
      </c>
      <c r="K522" s="27">
        <v>0.01</v>
      </c>
      <c r="L522" s="27">
        <v>8.8999999999999996E-2</v>
      </c>
      <c r="M522" s="27">
        <v>2.1000000000000001E-2</v>
      </c>
    </row>
    <row r="523" spans="1:13" ht="13.8" thickBot="1">
      <c r="A523" s="26">
        <v>37712</v>
      </c>
      <c r="B523" s="27">
        <v>1E-3</v>
      </c>
      <c r="C523" s="27">
        <v>4.7E-2</v>
      </c>
      <c r="D523" s="27">
        <v>1.2E-2</v>
      </c>
      <c r="E523" s="27" t="s">
        <v>122</v>
      </c>
      <c r="F523" s="27">
        <v>0.22500000000000001</v>
      </c>
      <c r="G523" s="27">
        <v>1E-3</v>
      </c>
      <c r="H523" s="27">
        <v>1E-3</v>
      </c>
      <c r="I523" s="27">
        <v>3.2000000000000001E-2</v>
      </c>
      <c r="J523" s="27">
        <v>5.0000000000000001E-3</v>
      </c>
      <c r="K523" s="27" t="s">
        <v>65</v>
      </c>
      <c r="L523" s="27">
        <v>0.32800000000000001</v>
      </c>
      <c r="M523" s="27">
        <v>2E-3</v>
      </c>
    </row>
    <row r="524" spans="1:13" ht="13.8" thickBot="1">
      <c r="A524" s="26">
        <v>37742</v>
      </c>
      <c r="B524" s="27">
        <v>1E-3</v>
      </c>
      <c r="C524" s="27">
        <v>2.5999999999999999E-2</v>
      </c>
      <c r="D524" s="27">
        <v>8.9999999999999993E-3</v>
      </c>
      <c r="E524" s="27">
        <v>1.4E-2</v>
      </c>
      <c r="F524" s="27">
        <v>0.126</v>
      </c>
      <c r="G524" s="27">
        <v>1E-3</v>
      </c>
      <c r="H524" s="27">
        <v>1E-3</v>
      </c>
      <c r="I524" s="27">
        <v>7.0000000000000001E-3</v>
      </c>
      <c r="J524" s="27">
        <v>2E-3</v>
      </c>
      <c r="K524" s="27">
        <v>0.01</v>
      </c>
      <c r="L524" s="27">
        <v>0.32800000000000001</v>
      </c>
      <c r="M524" s="27">
        <v>2E-3</v>
      </c>
    </row>
    <row r="525" spans="1:13" ht="13.8" thickBot="1">
      <c r="A525" s="26">
        <v>37773</v>
      </c>
      <c r="B525" s="27">
        <v>1E-3</v>
      </c>
      <c r="C525" s="27">
        <v>0.03</v>
      </c>
      <c r="D525" s="27">
        <v>8.0000000000000002E-3</v>
      </c>
      <c r="E525" s="27">
        <v>0.01</v>
      </c>
      <c r="F525" s="27" t="s">
        <v>122</v>
      </c>
      <c r="G525" s="27">
        <v>1E-3</v>
      </c>
      <c r="H525" s="27">
        <v>1E-3</v>
      </c>
      <c r="I525" s="27">
        <v>7.0000000000000001E-3</v>
      </c>
      <c r="J525" s="27">
        <v>1.7999999999999999E-2</v>
      </c>
      <c r="K525" s="27">
        <v>0.01</v>
      </c>
      <c r="L525" s="27" t="s">
        <v>65</v>
      </c>
      <c r="M525" s="27">
        <v>1E-3</v>
      </c>
    </row>
    <row r="526" spans="1:13" ht="13.8" thickBot="1">
      <c r="A526" s="26">
        <v>37803</v>
      </c>
      <c r="B526" s="27">
        <v>1E-3</v>
      </c>
      <c r="C526" s="27">
        <v>3.5999999999999997E-2</v>
      </c>
      <c r="D526" s="27">
        <v>1.2E-2</v>
      </c>
      <c r="E526" s="27" t="s">
        <v>122</v>
      </c>
      <c r="F526" s="27">
        <v>0.17199999999999999</v>
      </c>
      <c r="G526" s="27">
        <v>2E-3</v>
      </c>
      <c r="H526" s="27">
        <v>1E-3</v>
      </c>
      <c r="I526" s="27">
        <v>8.0000000000000002E-3</v>
      </c>
      <c r="J526" s="27">
        <v>8.0000000000000002E-3</v>
      </c>
      <c r="K526" s="27" t="s">
        <v>65</v>
      </c>
      <c r="L526" s="27">
        <v>8.8999999999999996E-2</v>
      </c>
      <c r="M526" s="27">
        <v>2E-3</v>
      </c>
    </row>
    <row r="527" spans="1:13" ht="13.8" thickBot="1">
      <c r="A527" s="26">
        <v>37834</v>
      </c>
      <c r="B527" s="27">
        <v>1E-3</v>
      </c>
      <c r="C527" s="27">
        <v>0.04</v>
      </c>
      <c r="D527" s="27">
        <v>1.7000000000000001E-2</v>
      </c>
      <c r="E527" s="27">
        <v>2.5000000000000001E-2</v>
      </c>
      <c r="F527" s="27">
        <v>0.17299999999999999</v>
      </c>
      <c r="G527" s="27">
        <v>1E-3</v>
      </c>
      <c r="H527" s="27">
        <v>1E-3</v>
      </c>
      <c r="I527" s="27">
        <v>4.8000000000000001E-2</v>
      </c>
      <c r="J527" s="27">
        <v>2E-3</v>
      </c>
      <c r="K527" s="27">
        <v>0.02</v>
      </c>
      <c r="L527" s="27">
        <v>0.34</v>
      </c>
      <c r="M527" s="27">
        <v>1E-3</v>
      </c>
    </row>
    <row r="528" spans="1:13" ht="13.8" thickBot="1">
      <c r="A528" s="26">
        <v>37865</v>
      </c>
      <c r="B528" s="27">
        <v>1E-3</v>
      </c>
      <c r="C528" s="27">
        <v>4.5999999999999999E-2</v>
      </c>
      <c r="D528" s="27">
        <v>2.5000000000000001E-2</v>
      </c>
      <c r="E528" s="27" t="s">
        <v>122</v>
      </c>
      <c r="F528" s="27">
        <v>0.08</v>
      </c>
      <c r="G528" s="27">
        <v>2E-3</v>
      </c>
      <c r="H528" s="27">
        <v>1E-3</v>
      </c>
      <c r="I528" s="27">
        <v>2.1999999999999999E-2</v>
      </c>
      <c r="J528" s="27">
        <v>0</v>
      </c>
      <c r="K528" s="27" t="s">
        <v>65</v>
      </c>
      <c r="L528" s="27">
        <v>0.08</v>
      </c>
      <c r="M528" s="27">
        <v>1.2999999999999999E-2</v>
      </c>
    </row>
    <row r="529" spans="1:13" ht="13.8" thickBot="1">
      <c r="A529" s="26">
        <v>37895</v>
      </c>
      <c r="B529" s="27">
        <v>1E-3</v>
      </c>
      <c r="C529" s="27">
        <v>3.1E-2</v>
      </c>
      <c r="D529" s="27">
        <v>1.4999999999999999E-2</v>
      </c>
      <c r="E529" s="27" t="s">
        <v>122</v>
      </c>
      <c r="F529" s="27">
        <v>0.14899999999999999</v>
      </c>
      <c r="G529" s="27">
        <v>1E-3</v>
      </c>
      <c r="H529" s="27">
        <v>1E-3</v>
      </c>
      <c r="I529" s="27">
        <v>0.09</v>
      </c>
      <c r="J529" s="27">
        <v>1.7000000000000001E-2</v>
      </c>
      <c r="K529" s="27" t="s">
        <v>65</v>
      </c>
      <c r="L529" s="27">
        <v>0.02</v>
      </c>
      <c r="M529" s="27">
        <v>2E-3</v>
      </c>
    </row>
    <row r="530" spans="1:13" ht="13.8" thickBot="1">
      <c r="A530" s="26">
        <v>37926</v>
      </c>
      <c r="B530" s="27">
        <v>1E-3</v>
      </c>
      <c r="C530" s="27">
        <v>3.5000000000000003E-2</v>
      </c>
      <c r="D530" s="27">
        <v>8.0000000000000002E-3</v>
      </c>
      <c r="E530" s="27" t="s">
        <v>122</v>
      </c>
      <c r="F530" s="27">
        <v>0.14299999999999999</v>
      </c>
      <c r="G530" s="27">
        <v>1E-3</v>
      </c>
      <c r="H530" s="27">
        <v>1E-3</v>
      </c>
      <c r="I530" s="27">
        <v>4.4999999999999998E-2</v>
      </c>
      <c r="J530" s="27">
        <v>1E-3</v>
      </c>
      <c r="K530" s="27" t="s">
        <v>65</v>
      </c>
      <c r="L530" s="27">
        <v>0.20499999999999999</v>
      </c>
      <c r="M530" s="27">
        <v>1E-3</v>
      </c>
    </row>
    <row r="531" spans="1:13" ht="13.8" thickBot="1">
      <c r="A531" s="26">
        <v>37956</v>
      </c>
      <c r="B531" s="27">
        <v>1E-3</v>
      </c>
      <c r="C531" s="27">
        <v>4.5999999999999999E-2</v>
      </c>
      <c r="D531" s="27">
        <v>1.7999999999999999E-2</v>
      </c>
      <c r="E531" s="27">
        <v>0.32800000000000001</v>
      </c>
      <c r="F531" s="27">
        <v>0.08</v>
      </c>
      <c r="G531" s="27">
        <v>1E-3</v>
      </c>
      <c r="H531" s="27">
        <v>1E-3</v>
      </c>
      <c r="I531" s="27">
        <v>5.0000000000000001E-3</v>
      </c>
      <c r="J531" s="27">
        <v>4.0000000000000001E-3</v>
      </c>
      <c r="K531" s="27">
        <v>0.32800000000000001</v>
      </c>
      <c r="L531" s="27">
        <v>7.9000000000000001E-2</v>
      </c>
      <c r="M531" s="27">
        <v>1E-3</v>
      </c>
    </row>
    <row r="532" spans="1:13" ht="13.8" thickBot="1">
      <c r="A532" s="26">
        <v>37987</v>
      </c>
      <c r="B532" s="27">
        <v>1E-3</v>
      </c>
      <c r="C532" s="27">
        <v>1.2999999999999999E-2</v>
      </c>
      <c r="D532" s="27">
        <v>1.6E-2</v>
      </c>
      <c r="E532" s="27">
        <v>1.4E-2</v>
      </c>
      <c r="F532" s="27">
        <v>0.28999999999999998</v>
      </c>
      <c r="G532" s="27">
        <v>0</v>
      </c>
      <c r="H532" s="27">
        <v>1E-3</v>
      </c>
      <c r="I532" s="27">
        <v>1.7000000000000001E-2</v>
      </c>
      <c r="J532" s="27">
        <v>3.3000000000000002E-2</v>
      </c>
      <c r="K532" s="27">
        <v>0.01</v>
      </c>
      <c r="L532" s="27">
        <v>0.28999999999999998</v>
      </c>
      <c r="M532" s="27">
        <v>1E-3</v>
      </c>
    </row>
    <row r="533" spans="1:13" ht="13.8" thickBot="1">
      <c r="A533" s="26">
        <v>38018</v>
      </c>
      <c r="B533" s="27">
        <v>1E-3</v>
      </c>
      <c r="C533" s="27">
        <v>0.02</v>
      </c>
      <c r="D533" s="27">
        <v>2.7E-2</v>
      </c>
      <c r="E533" s="27" t="s">
        <v>122</v>
      </c>
      <c r="F533" s="27">
        <v>0.185</v>
      </c>
      <c r="G533" s="27">
        <v>1E-3</v>
      </c>
      <c r="H533" s="27">
        <v>1E-3</v>
      </c>
      <c r="I533" s="27">
        <v>2.5000000000000001E-2</v>
      </c>
      <c r="J533" s="27">
        <v>7.1999999999999995E-2</v>
      </c>
      <c r="K533" s="27" t="s">
        <v>65</v>
      </c>
      <c r="L533" s="27">
        <v>1E-3</v>
      </c>
      <c r="M533" s="27">
        <v>1E-3</v>
      </c>
    </row>
    <row r="534" spans="1:13" ht="13.8" thickBot="1">
      <c r="A534" s="26">
        <v>38047</v>
      </c>
      <c r="B534" s="27">
        <v>1E-3</v>
      </c>
      <c r="C534" s="27">
        <v>0.04</v>
      </c>
      <c r="D534" s="27">
        <v>1.7000000000000001E-2</v>
      </c>
      <c r="E534" s="27">
        <v>0.02</v>
      </c>
      <c r="F534" s="27" t="s">
        <v>122</v>
      </c>
      <c r="G534" s="27">
        <v>1E-3</v>
      </c>
      <c r="H534" s="27">
        <v>1E-3</v>
      </c>
      <c r="I534" s="27">
        <v>0.04</v>
      </c>
      <c r="J534" s="27">
        <v>0.01</v>
      </c>
      <c r="K534" s="27">
        <v>0.02</v>
      </c>
      <c r="L534" s="27" t="s">
        <v>65</v>
      </c>
      <c r="M534" s="27">
        <v>5.0000000000000001E-3</v>
      </c>
    </row>
    <row r="535" spans="1:13" ht="13.8" thickBot="1">
      <c r="A535" s="26">
        <v>38078</v>
      </c>
      <c r="B535" s="27">
        <v>1E-3</v>
      </c>
      <c r="C535" s="27">
        <v>0.02</v>
      </c>
      <c r="D535" s="27">
        <v>2.7E-2</v>
      </c>
      <c r="E535" s="27">
        <v>8.9999999999999993E-3</v>
      </c>
      <c r="F535" s="27">
        <v>0.28000000000000003</v>
      </c>
      <c r="G535" s="27">
        <v>0</v>
      </c>
      <c r="H535" s="27">
        <v>1E-3</v>
      </c>
      <c r="I535" s="27">
        <v>1.9E-2</v>
      </c>
      <c r="J535" s="27">
        <v>1E-3</v>
      </c>
      <c r="K535" s="27">
        <v>0.01</v>
      </c>
      <c r="L535" s="27">
        <v>0.28000000000000003</v>
      </c>
      <c r="M535" s="27">
        <v>1E-3</v>
      </c>
    </row>
    <row r="536" spans="1:13" ht="13.8" thickBot="1">
      <c r="A536" s="26">
        <v>38108</v>
      </c>
      <c r="B536" s="27">
        <v>1E-3</v>
      </c>
      <c r="C536" s="27">
        <v>0.05</v>
      </c>
      <c r="D536" s="27">
        <v>1.7000000000000001E-2</v>
      </c>
      <c r="E536" s="27">
        <v>0.01</v>
      </c>
      <c r="F536" s="27">
        <v>4.7E-2</v>
      </c>
      <c r="G536" s="27">
        <v>1E-3</v>
      </c>
      <c r="H536" s="27">
        <v>1E-3</v>
      </c>
      <c r="I536" s="27">
        <v>2.8000000000000001E-2</v>
      </c>
      <c r="J536" s="27">
        <v>1E-3</v>
      </c>
      <c r="K536" s="27">
        <v>0.01</v>
      </c>
      <c r="L536" s="27">
        <v>1.4999999999999999E-2</v>
      </c>
      <c r="M536" s="27">
        <v>2E-3</v>
      </c>
    </row>
    <row r="537" spans="1:13" ht="13.8" thickBot="1">
      <c r="A537" s="26">
        <v>38139</v>
      </c>
      <c r="B537" s="27">
        <v>1E-3</v>
      </c>
      <c r="C537" s="27">
        <v>1.6E-2</v>
      </c>
      <c r="D537" s="27">
        <v>2.5000000000000001E-2</v>
      </c>
      <c r="E537" s="27">
        <v>0.01</v>
      </c>
      <c r="F537" s="27">
        <v>3.5999999999999997E-2</v>
      </c>
      <c r="G537" s="27">
        <v>1E-3</v>
      </c>
      <c r="H537" s="27">
        <v>1E-3</v>
      </c>
      <c r="I537" s="27">
        <v>2.1000000000000001E-2</v>
      </c>
      <c r="J537" s="27">
        <v>5.8000000000000003E-2</v>
      </c>
      <c r="K537" s="27">
        <v>0.01</v>
      </c>
      <c r="L537" s="27">
        <v>7.9000000000000001E-2</v>
      </c>
      <c r="M537" s="27">
        <v>2E-3</v>
      </c>
    </row>
    <row r="538" spans="1:13" ht="13.8" thickBot="1">
      <c r="A538" s="26">
        <v>38169</v>
      </c>
      <c r="B538" s="27">
        <v>1E-3</v>
      </c>
      <c r="C538" s="27">
        <v>1.7000000000000001E-2</v>
      </c>
      <c r="D538" s="27">
        <v>3.1E-2</v>
      </c>
      <c r="E538" s="27">
        <v>0.3</v>
      </c>
      <c r="F538" s="27">
        <v>2.4E-2</v>
      </c>
      <c r="G538" s="27">
        <v>0</v>
      </c>
      <c r="H538" s="27">
        <v>1E-3</v>
      </c>
      <c r="I538" s="27">
        <v>2.5999999999999999E-2</v>
      </c>
      <c r="J538" s="27">
        <v>3.0000000000000001E-3</v>
      </c>
      <c r="K538" s="27">
        <v>0.3</v>
      </c>
      <c r="L538" s="27">
        <v>2.1999999999999999E-2</v>
      </c>
      <c r="M538" s="27">
        <v>1E-3</v>
      </c>
    </row>
    <row r="539" spans="1:13" ht="13.8" thickBot="1">
      <c r="A539" s="26">
        <v>38200</v>
      </c>
      <c r="B539" s="27">
        <v>1E-3</v>
      </c>
      <c r="C539" s="27">
        <v>2.3E-2</v>
      </c>
      <c r="D539" s="27">
        <v>3.5999999999999997E-2</v>
      </c>
      <c r="E539" s="27" t="s">
        <v>122</v>
      </c>
      <c r="F539" s="27">
        <v>6.8000000000000005E-2</v>
      </c>
      <c r="G539" s="27">
        <v>1E-3</v>
      </c>
      <c r="H539" s="27">
        <v>1E-3</v>
      </c>
      <c r="I539" s="27">
        <v>3.5000000000000003E-2</v>
      </c>
      <c r="J539" s="27">
        <v>2E-3</v>
      </c>
      <c r="K539" s="27" t="s">
        <v>65</v>
      </c>
      <c r="L539" s="27">
        <v>8.8999999999999996E-2</v>
      </c>
      <c r="M539" s="27">
        <v>1E-3</v>
      </c>
    </row>
    <row r="540" spans="1:13" ht="13.8" thickBot="1">
      <c r="A540" s="26">
        <v>38231</v>
      </c>
      <c r="B540" s="27">
        <v>1E-3</v>
      </c>
      <c r="C540" s="27">
        <v>3.5000000000000003E-2</v>
      </c>
      <c r="D540" s="27">
        <v>2.7E-2</v>
      </c>
      <c r="E540" s="27">
        <v>0.03</v>
      </c>
      <c r="F540" s="27">
        <v>0.31</v>
      </c>
      <c r="G540" s="27">
        <v>1E-3</v>
      </c>
      <c r="H540" s="27">
        <v>1E-3</v>
      </c>
      <c r="I540" s="27">
        <v>3.7999999999999999E-2</v>
      </c>
      <c r="J540" s="27">
        <v>2E-3</v>
      </c>
      <c r="K540" s="27">
        <v>0.03</v>
      </c>
      <c r="L540" s="27">
        <v>0.31</v>
      </c>
      <c r="M540" s="27">
        <v>5.0000000000000001E-3</v>
      </c>
    </row>
    <row r="541" spans="1:13" ht="13.8" thickBot="1">
      <c r="A541" s="26">
        <v>38261</v>
      </c>
      <c r="B541" s="27">
        <v>1E-3</v>
      </c>
      <c r="C541" s="27">
        <v>0.03</v>
      </c>
      <c r="D541" s="27">
        <v>1.2999999999999999E-2</v>
      </c>
      <c r="E541" s="27" t="s">
        <v>122</v>
      </c>
      <c r="F541" s="27">
        <v>1.9E-2</v>
      </c>
      <c r="G541" s="27">
        <v>1E-3</v>
      </c>
      <c r="H541" s="27">
        <v>1E-3</v>
      </c>
      <c r="I541" s="27">
        <v>7.0000000000000001E-3</v>
      </c>
      <c r="J541" s="27">
        <v>3.0000000000000001E-3</v>
      </c>
      <c r="K541" s="27" t="s">
        <v>65</v>
      </c>
      <c r="L541" s="27">
        <v>0.02</v>
      </c>
      <c r="M541" s="27">
        <v>2E-3</v>
      </c>
    </row>
    <row r="542" spans="1:13" ht="13.8" thickBot="1">
      <c r="A542" s="26">
        <v>38292</v>
      </c>
      <c r="B542" s="27">
        <v>1E-3</v>
      </c>
      <c r="C542" s="27">
        <v>2.1999999999999999E-2</v>
      </c>
      <c r="D542" s="27">
        <v>1.6E-2</v>
      </c>
      <c r="E542" s="27">
        <v>0.02</v>
      </c>
      <c r="F542" s="27">
        <v>9.9000000000000005E-2</v>
      </c>
      <c r="G542" s="27">
        <v>1E-3</v>
      </c>
      <c r="H542" s="27">
        <v>1E-3</v>
      </c>
      <c r="I542" s="27">
        <v>6.8000000000000005E-2</v>
      </c>
      <c r="J542" s="27">
        <v>2.5000000000000001E-2</v>
      </c>
      <c r="K542" s="27">
        <v>0.02</v>
      </c>
      <c r="L542" s="27">
        <v>8.5999999999999993E-2</v>
      </c>
      <c r="M542" s="27">
        <v>1E-3</v>
      </c>
    </row>
    <row r="543" spans="1:13" ht="13.8" thickBot="1">
      <c r="A543" s="26">
        <v>38322</v>
      </c>
      <c r="B543" s="27">
        <v>1E-3</v>
      </c>
      <c r="C543" s="27">
        <v>2.4E-2</v>
      </c>
      <c r="D543" s="27">
        <v>1.2E-2</v>
      </c>
      <c r="E543" s="27" t="s">
        <v>122</v>
      </c>
      <c r="F543" s="27">
        <v>0.16300000000000001</v>
      </c>
      <c r="G543" s="27">
        <v>1E-3</v>
      </c>
      <c r="H543" s="27">
        <v>1E-3</v>
      </c>
      <c r="I543" s="27">
        <v>5.0000000000000001E-3</v>
      </c>
      <c r="J543" s="27">
        <v>1.2E-2</v>
      </c>
      <c r="K543" s="27" t="s">
        <v>65</v>
      </c>
      <c r="L543" s="27">
        <v>0.31</v>
      </c>
      <c r="M543" s="27">
        <v>2E-3</v>
      </c>
    </row>
    <row r="544" spans="1:13" ht="13.8" thickBot="1">
      <c r="A544" s="26">
        <v>38353</v>
      </c>
      <c r="B544" s="27">
        <v>1E-3</v>
      </c>
      <c r="C544" s="27">
        <v>4.1000000000000002E-2</v>
      </c>
      <c r="D544" s="27">
        <v>2.3E-2</v>
      </c>
      <c r="E544" s="27">
        <v>0.02</v>
      </c>
      <c r="F544" s="27">
        <v>8.5999999999999993E-2</v>
      </c>
      <c r="G544" s="27">
        <v>1E-3</v>
      </c>
      <c r="H544" s="27">
        <v>1E-3</v>
      </c>
      <c r="I544" s="27">
        <v>8.0000000000000002E-3</v>
      </c>
      <c r="J544" s="27">
        <v>1.4E-2</v>
      </c>
      <c r="K544" s="27">
        <v>0.02</v>
      </c>
      <c r="L544" s="27">
        <v>0.2</v>
      </c>
      <c r="M544" s="27">
        <v>1E-3</v>
      </c>
    </row>
    <row r="545" spans="1:13" ht="13.8" thickBot="1">
      <c r="A545" s="26">
        <v>38384</v>
      </c>
      <c r="B545" s="27">
        <v>1E-3</v>
      </c>
      <c r="C545" s="27">
        <v>2.8000000000000001E-2</v>
      </c>
      <c r="D545" s="27">
        <v>0.01</v>
      </c>
      <c r="E545" s="27">
        <v>8.5000000000000006E-2</v>
      </c>
      <c r="F545" s="27">
        <v>4.5999999999999999E-2</v>
      </c>
      <c r="G545" s="27">
        <v>1E-3</v>
      </c>
      <c r="H545" s="27">
        <v>1E-3</v>
      </c>
      <c r="I545" s="27">
        <v>5.0000000000000001E-3</v>
      </c>
      <c r="J545" s="27">
        <v>4.0000000000000001E-3</v>
      </c>
      <c r="K545" s="27">
        <v>2.5000000000000001E-2</v>
      </c>
      <c r="L545" s="27">
        <v>9.8000000000000004E-2</v>
      </c>
      <c r="M545" s="27">
        <v>1E-3</v>
      </c>
    </row>
    <row r="546" spans="1:13" ht="13.8" thickBot="1">
      <c r="A546" s="26">
        <v>38412</v>
      </c>
      <c r="B546" s="27">
        <v>1E-3</v>
      </c>
      <c r="C546" s="27">
        <v>4.1000000000000002E-2</v>
      </c>
      <c r="D546" s="27">
        <v>1.4999999999999999E-2</v>
      </c>
      <c r="E546" s="27">
        <v>0.15</v>
      </c>
      <c r="F546" s="27">
        <v>0.02</v>
      </c>
      <c r="G546" s="27">
        <v>2E-3</v>
      </c>
      <c r="H546" s="27">
        <v>1E-3</v>
      </c>
      <c r="I546" s="27">
        <v>8.9999999999999993E-3</v>
      </c>
      <c r="J546" s="27">
        <v>3.0000000000000001E-3</v>
      </c>
      <c r="K546" s="27">
        <v>0.28999999999999998</v>
      </c>
      <c r="L546" s="27">
        <v>0.02</v>
      </c>
      <c r="M546" s="27">
        <v>2.1999999999999999E-2</v>
      </c>
    </row>
    <row r="547" spans="1:13" ht="13.8" thickBot="1">
      <c r="A547" s="26">
        <v>38443</v>
      </c>
      <c r="B547" s="27">
        <v>1E-3</v>
      </c>
      <c r="C547" s="27">
        <v>3.3000000000000002E-2</v>
      </c>
      <c r="D547" s="27">
        <v>2.1999999999999999E-2</v>
      </c>
      <c r="E547" s="27">
        <v>1.2999999999999999E-2</v>
      </c>
      <c r="F547" s="27">
        <v>2.8000000000000001E-2</v>
      </c>
      <c r="G547" s="27">
        <v>1E-3</v>
      </c>
      <c r="H547" s="27">
        <v>1E-3</v>
      </c>
      <c r="I547" s="27">
        <v>7.0000000000000001E-3</v>
      </c>
      <c r="J547" s="27">
        <v>0.04</v>
      </c>
      <c r="K547" s="27">
        <v>7.0000000000000001E-3</v>
      </c>
      <c r="L547" s="27">
        <v>1.4999999999999999E-2</v>
      </c>
      <c r="M547" s="27">
        <v>1E-3</v>
      </c>
    </row>
    <row r="548" spans="1:13" ht="13.8" thickBot="1">
      <c r="A548" s="26">
        <v>38473</v>
      </c>
      <c r="B548" s="27">
        <v>1E-3</v>
      </c>
      <c r="C548" s="27">
        <v>2.1000000000000001E-2</v>
      </c>
      <c r="D548" s="27">
        <v>0.01</v>
      </c>
      <c r="E548" s="27">
        <v>1.0999999999999999E-2</v>
      </c>
      <c r="F548" s="27">
        <v>2.7E-2</v>
      </c>
      <c r="G548" s="27">
        <v>1E-3</v>
      </c>
      <c r="H548" s="27">
        <v>1E-3</v>
      </c>
      <c r="I548" s="27">
        <v>5.0000000000000001E-3</v>
      </c>
      <c r="J548" s="27">
        <v>2E-3</v>
      </c>
      <c r="K548" s="27">
        <v>1.0999999999999999E-2</v>
      </c>
      <c r="L548" s="27">
        <v>2.7E-2</v>
      </c>
      <c r="M548" s="27">
        <v>2E-3</v>
      </c>
    </row>
    <row r="549" spans="1:13" ht="13.8" thickBot="1">
      <c r="A549" s="26">
        <v>38504</v>
      </c>
      <c r="B549" s="27">
        <v>1E-3</v>
      </c>
      <c r="C549" s="27">
        <v>2.8000000000000001E-2</v>
      </c>
      <c r="D549" s="27">
        <v>0.03</v>
      </c>
      <c r="E549" s="27">
        <v>8.0000000000000002E-3</v>
      </c>
      <c r="F549" s="27">
        <v>0.01</v>
      </c>
      <c r="G549" s="27">
        <v>1E-3</v>
      </c>
      <c r="H549" s="27">
        <v>1E-3</v>
      </c>
      <c r="I549" s="27">
        <v>6.0000000000000001E-3</v>
      </c>
      <c r="J549" s="27">
        <v>6.0000000000000001E-3</v>
      </c>
      <c r="K549" s="27">
        <v>5.0000000000000001E-3</v>
      </c>
      <c r="L549" s="27">
        <v>0.01</v>
      </c>
      <c r="M549" s="27">
        <v>1E-3</v>
      </c>
    </row>
    <row r="550" spans="1:13" ht="13.8" thickBot="1">
      <c r="A550" s="26">
        <v>38534</v>
      </c>
      <c r="B550" s="27">
        <v>1E-3</v>
      </c>
      <c r="C550" s="27">
        <v>1.4999999999999999E-2</v>
      </c>
      <c r="D550" s="27">
        <v>2.1000000000000001E-2</v>
      </c>
      <c r="E550" s="27">
        <v>1.4999999999999999E-2</v>
      </c>
      <c r="F550" s="27">
        <v>4.8000000000000001E-2</v>
      </c>
      <c r="G550" s="27">
        <v>1E-3</v>
      </c>
      <c r="H550" s="27">
        <v>1E-3</v>
      </c>
      <c r="I550" s="27">
        <v>4.0000000000000001E-3</v>
      </c>
      <c r="J550" s="27">
        <v>1E-3</v>
      </c>
      <c r="K550" s="27">
        <v>1.0999999999999999E-2</v>
      </c>
      <c r="L550" s="27">
        <v>0.03</v>
      </c>
      <c r="M550" s="27">
        <v>1E-3</v>
      </c>
    </row>
    <row r="551" spans="1:13" ht="13.8" thickBot="1">
      <c r="A551" s="26">
        <v>38565</v>
      </c>
      <c r="B551" s="27">
        <v>1E-3</v>
      </c>
      <c r="C551" s="27">
        <v>4.7E-2</v>
      </c>
      <c r="D551" s="27">
        <v>8.9999999999999993E-3</v>
      </c>
      <c r="E551" s="27">
        <v>4.3999999999999997E-2</v>
      </c>
      <c r="F551" s="27">
        <v>6.8000000000000005E-2</v>
      </c>
      <c r="G551" s="27">
        <v>1E-3</v>
      </c>
      <c r="H551" s="27">
        <v>1E-3</v>
      </c>
      <c r="I551" s="27">
        <v>2.1999999999999999E-2</v>
      </c>
      <c r="J551" s="27">
        <v>6.0000000000000001E-3</v>
      </c>
      <c r="K551" s="27">
        <v>5.7000000000000002E-2</v>
      </c>
      <c r="L551" s="27">
        <v>0.03</v>
      </c>
      <c r="M551" s="27">
        <v>1E-3</v>
      </c>
    </row>
    <row r="552" spans="1:13" ht="13.8" thickBot="1">
      <c r="A552" s="26">
        <v>38596</v>
      </c>
      <c r="B552" s="27">
        <v>1E-3</v>
      </c>
      <c r="C552" s="27">
        <v>6.3E-2</v>
      </c>
      <c r="D552" s="27">
        <v>1.0999999999999999E-2</v>
      </c>
      <c r="E552" s="27">
        <v>0.03</v>
      </c>
      <c r="F552" s="27">
        <v>2.5000000000000001E-2</v>
      </c>
      <c r="G552" s="27">
        <v>1E-3</v>
      </c>
      <c r="H552" s="27">
        <v>1E-3</v>
      </c>
      <c r="I552" s="27">
        <v>0.12</v>
      </c>
      <c r="J552" s="27">
        <v>3.0000000000000001E-3</v>
      </c>
      <c r="K552" s="27">
        <v>0.03</v>
      </c>
      <c r="L552" s="27">
        <v>0.02</v>
      </c>
      <c r="M552" s="27">
        <v>4.0000000000000001E-3</v>
      </c>
    </row>
    <row r="553" spans="1:13" ht="13.8" thickBot="1">
      <c r="A553" s="26">
        <v>38626</v>
      </c>
      <c r="B553" s="27">
        <v>1E-3</v>
      </c>
      <c r="C553" s="27">
        <v>4.1000000000000002E-2</v>
      </c>
      <c r="D553" s="27">
        <v>7.0000000000000001E-3</v>
      </c>
      <c r="E553" s="27" t="s">
        <v>122</v>
      </c>
      <c r="F553" s="27">
        <v>0.09</v>
      </c>
      <c r="G553" s="27">
        <v>1E-3</v>
      </c>
      <c r="H553" s="27">
        <v>1E-3</v>
      </c>
      <c r="I553" s="27">
        <v>4.0000000000000001E-3</v>
      </c>
      <c r="J553" s="27">
        <v>3.0000000000000001E-3</v>
      </c>
      <c r="K553" s="27" t="s">
        <v>65</v>
      </c>
      <c r="L553" s="27">
        <v>0.23</v>
      </c>
      <c r="M553" s="27">
        <v>0</v>
      </c>
    </row>
    <row r="554" spans="1:13" ht="13.8" thickBot="1">
      <c r="A554" s="26">
        <v>38657</v>
      </c>
      <c r="B554" s="27">
        <v>1E-3</v>
      </c>
      <c r="C554" s="27">
        <v>1.7999999999999999E-2</v>
      </c>
      <c r="D554" s="27">
        <v>8.9999999999999993E-3</v>
      </c>
      <c r="E554" s="27">
        <v>1.7999999999999999E-2</v>
      </c>
      <c r="F554" s="27">
        <v>2.3E-2</v>
      </c>
      <c r="G554" s="27">
        <v>1E-3</v>
      </c>
      <c r="H554" s="27">
        <v>1E-3</v>
      </c>
      <c r="I554" s="27">
        <v>2.3E-2</v>
      </c>
      <c r="J554" s="27">
        <v>1.7000000000000001E-2</v>
      </c>
      <c r="K554" s="27">
        <v>2.5000000000000001E-2</v>
      </c>
      <c r="L554" s="27">
        <v>2.5000000000000001E-2</v>
      </c>
      <c r="M554" s="27">
        <v>1E-3</v>
      </c>
    </row>
    <row r="555" spans="1:13" ht="13.8" thickBot="1">
      <c r="A555" s="26">
        <v>38687</v>
      </c>
      <c r="B555" s="27">
        <v>1E-3</v>
      </c>
      <c r="C555" s="27">
        <v>3.7999999999999999E-2</v>
      </c>
      <c r="D555" s="27">
        <v>1.4999999999999999E-2</v>
      </c>
      <c r="E555" s="27">
        <v>0.128</v>
      </c>
      <c r="F555" s="27">
        <v>2.4E-2</v>
      </c>
      <c r="G555" s="27">
        <v>1E-3</v>
      </c>
      <c r="H555" s="27">
        <v>1E-3</v>
      </c>
      <c r="I555" s="27">
        <v>5.6000000000000001E-2</v>
      </c>
      <c r="J555" s="27">
        <v>2.1000000000000001E-2</v>
      </c>
      <c r="K555" s="27">
        <v>0.23</v>
      </c>
      <c r="L555" s="27">
        <v>2.5000000000000001E-2</v>
      </c>
      <c r="M555" s="27">
        <v>4.0000000000000001E-3</v>
      </c>
    </row>
    <row r="556" spans="1:13" ht="13.8" thickBot="1">
      <c r="A556" s="26">
        <v>38718</v>
      </c>
      <c r="B556" s="27">
        <v>1E-3</v>
      </c>
      <c r="C556" s="27">
        <v>3.2000000000000001E-2</v>
      </c>
      <c r="D556" s="27">
        <v>0.01</v>
      </c>
      <c r="E556" s="27">
        <v>0.01</v>
      </c>
      <c r="F556" s="27">
        <v>4.1000000000000002E-2</v>
      </c>
      <c r="G556" s="27">
        <v>1E-3</v>
      </c>
      <c r="H556" s="27">
        <v>1E-3</v>
      </c>
      <c r="I556" s="27">
        <v>1.7999999999999999E-2</v>
      </c>
      <c r="J556" s="27">
        <v>7.0000000000000001E-3</v>
      </c>
      <c r="K556" s="27">
        <v>0.01</v>
      </c>
      <c r="L556" s="27">
        <v>5.5E-2</v>
      </c>
      <c r="M556" s="27">
        <v>1E-3</v>
      </c>
    </row>
    <row r="557" spans="1:13" ht="13.8" thickBot="1">
      <c r="A557" s="26">
        <v>38749</v>
      </c>
      <c r="B557" s="27">
        <v>1E-3</v>
      </c>
      <c r="C557" s="27">
        <v>3.6999999999999998E-2</v>
      </c>
      <c r="D557" s="27">
        <v>8.0000000000000002E-3</v>
      </c>
      <c r="E557" s="27">
        <v>0.113</v>
      </c>
      <c r="F557" s="27">
        <v>0.06</v>
      </c>
      <c r="G557" s="27">
        <v>1E-3</v>
      </c>
      <c r="H557" s="27">
        <v>1E-3</v>
      </c>
      <c r="I557" s="27">
        <v>0.15</v>
      </c>
      <c r="J557" s="27">
        <v>8.0000000000000002E-3</v>
      </c>
      <c r="K557" s="27">
        <v>0.12</v>
      </c>
      <c r="L557" s="27">
        <v>0.06</v>
      </c>
      <c r="M557" s="27">
        <v>2E-3</v>
      </c>
    </row>
    <row r="558" spans="1:13" ht="13.8" thickBot="1">
      <c r="A558" s="26">
        <v>38777</v>
      </c>
      <c r="B558" s="27">
        <v>1E-3</v>
      </c>
      <c r="C558" s="27">
        <v>0.122</v>
      </c>
      <c r="D558" s="27">
        <v>2.1000000000000001E-2</v>
      </c>
      <c r="E558" s="27">
        <v>0.28000000000000003</v>
      </c>
      <c r="F558" s="27" t="s">
        <v>122</v>
      </c>
      <c r="G558" s="27">
        <v>2E-3</v>
      </c>
      <c r="H558" s="27">
        <v>1E-3</v>
      </c>
      <c r="I558" s="27">
        <v>4.4999999999999998E-2</v>
      </c>
      <c r="J558" s="27">
        <v>1.4E-2</v>
      </c>
      <c r="K558" s="27">
        <v>0.28000000000000003</v>
      </c>
      <c r="L558" s="27" t="s">
        <v>65</v>
      </c>
      <c r="M558" s="27">
        <v>4.0000000000000001E-3</v>
      </c>
    </row>
    <row r="559" spans="1:13" ht="13.8" thickBot="1">
      <c r="A559" s="26">
        <v>38808</v>
      </c>
      <c r="B559" s="27">
        <v>1E-3</v>
      </c>
      <c r="C559" s="27">
        <v>3.6999999999999998E-2</v>
      </c>
      <c r="D559" s="27">
        <v>1.4E-2</v>
      </c>
      <c r="E559" s="27" t="s">
        <v>122</v>
      </c>
      <c r="F559" s="27">
        <v>0.1</v>
      </c>
      <c r="G559" s="27">
        <v>2E-3</v>
      </c>
      <c r="H559" s="27">
        <v>1E-3</v>
      </c>
      <c r="I559" s="27">
        <v>0.05</v>
      </c>
      <c r="J559" s="27">
        <v>2.1999999999999999E-2</v>
      </c>
      <c r="K559" s="27" t="s">
        <v>65</v>
      </c>
      <c r="L559" s="27">
        <v>0.1</v>
      </c>
      <c r="M559" s="27">
        <v>6.0000000000000001E-3</v>
      </c>
    </row>
    <row r="560" spans="1:13" ht="13.8" thickBot="1">
      <c r="A560" s="26">
        <v>38838</v>
      </c>
      <c r="B560" s="27">
        <v>2E-3</v>
      </c>
      <c r="C560" s="27">
        <v>0.113</v>
      </c>
      <c r="D560" s="27">
        <v>6.0999999999999999E-2</v>
      </c>
      <c r="E560" s="27">
        <v>0.12</v>
      </c>
      <c r="F560" s="27">
        <v>0.3</v>
      </c>
      <c r="G560" s="27">
        <v>0.02</v>
      </c>
      <c r="H560" s="27">
        <v>0.01</v>
      </c>
      <c r="I560" s="27">
        <v>0.187</v>
      </c>
      <c r="J560" s="27">
        <v>0.1</v>
      </c>
      <c r="K560" s="27">
        <v>0.18</v>
      </c>
      <c r="L560" s="27">
        <v>0.3</v>
      </c>
      <c r="M560" s="27">
        <v>2.1000000000000001E-2</v>
      </c>
    </row>
    <row r="561" spans="1:13" ht="13.8" thickBot="1">
      <c r="A561" s="26">
        <v>38869</v>
      </c>
      <c r="B561" s="27">
        <v>1.2999999999999999E-2</v>
      </c>
      <c r="C561" s="27">
        <v>0.14899999999999999</v>
      </c>
      <c r="D561" s="27">
        <v>9.1999999999999998E-2</v>
      </c>
      <c r="E561" s="27">
        <v>0.24299999999999999</v>
      </c>
      <c r="F561" s="27" t="s">
        <v>122</v>
      </c>
      <c r="G561" s="27">
        <v>3.5999999999999997E-2</v>
      </c>
      <c r="H561" s="27">
        <v>0.02</v>
      </c>
      <c r="I561" s="27">
        <v>0.2</v>
      </c>
      <c r="J561" s="27">
        <v>0.11</v>
      </c>
      <c r="K561" s="27">
        <v>0.28000000000000003</v>
      </c>
      <c r="L561" s="27" t="s">
        <v>65</v>
      </c>
      <c r="M561" s="27">
        <v>2.7E-2</v>
      </c>
    </row>
    <row r="562" spans="1:13" ht="13.8" thickBot="1">
      <c r="A562" s="26">
        <v>38899</v>
      </c>
      <c r="B562" s="27">
        <v>0.11600000000000001</v>
      </c>
      <c r="C562" s="27">
        <v>0.31900000000000001</v>
      </c>
      <c r="D562" s="27">
        <v>0.251</v>
      </c>
      <c r="E562" s="27">
        <v>0.38300000000000001</v>
      </c>
      <c r="F562" s="27">
        <v>0.42</v>
      </c>
      <c r="G562" s="27">
        <v>0.155</v>
      </c>
      <c r="H562" s="27">
        <v>0.21199999999999999</v>
      </c>
      <c r="I562" s="27">
        <v>0.33</v>
      </c>
      <c r="J562" s="27">
        <v>0.317</v>
      </c>
      <c r="K562" s="27">
        <v>0.39</v>
      </c>
      <c r="L562" s="27">
        <v>0.42</v>
      </c>
      <c r="M562" s="27">
        <v>0.26700000000000002</v>
      </c>
    </row>
    <row r="563" spans="1:13" ht="13.8" thickBot="1">
      <c r="A563" s="26">
        <v>38930</v>
      </c>
      <c r="B563" s="27">
        <v>0.20899999999999999</v>
      </c>
      <c r="C563" s="27">
        <v>0.36899999999999999</v>
      </c>
      <c r="D563" s="27">
        <v>0.30399999999999999</v>
      </c>
      <c r="E563" s="27">
        <v>0.41899999999999998</v>
      </c>
      <c r="F563" s="27" t="s">
        <v>122</v>
      </c>
      <c r="G563" s="27">
        <v>0.25</v>
      </c>
      <c r="H563" s="27">
        <v>0.22</v>
      </c>
      <c r="I563" s="27">
        <v>0.39900000000000002</v>
      </c>
      <c r="J563" s="27">
        <v>0.30199999999999999</v>
      </c>
      <c r="K563" s="27">
        <v>0.34499999999999997</v>
      </c>
      <c r="L563" s="27" t="s">
        <v>65</v>
      </c>
      <c r="M563" s="27">
        <v>0.26600000000000001</v>
      </c>
    </row>
    <row r="564" spans="1:13" ht="13.8" thickBot="1">
      <c r="A564" s="26">
        <v>38961</v>
      </c>
      <c r="B564" s="27">
        <v>0.21199999999999999</v>
      </c>
      <c r="C564" s="27">
        <v>0.40500000000000003</v>
      </c>
      <c r="D564" s="27">
        <v>0.32</v>
      </c>
      <c r="E564" s="27">
        <v>0.4</v>
      </c>
      <c r="F564" s="27">
        <v>0.53400000000000003</v>
      </c>
      <c r="G564" s="27">
        <v>0.26100000000000001</v>
      </c>
      <c r="H564" s="27">
        <v>0.252</v>
      </c>
      <c r="I564" s="27">
        <v>0.35</v>
      </c>
      <c r="J564" s="27">
        <v>0.309</v>
      </c>
      <c r="K564" s="27">
        <v>0.41</v>
      </c>
      <c r="L564" s="27">
        <v>0.63</v>
      </c>
      <c r="M564" s="27">
        <v>0.33900000000000002</v>
      </c>
    </row>
    <row r="565" spans="1:13" ht="13.8" thickBot="1">
      <c r="A565" s="26">
        <v>38991</v>
      </c>
      <c r="B565" s="27">
        <v>0.21099999999999999</v>
      </c>
      <c r="C565" s="27">
        <v>0.36699999999999999</v>
      </c>
      <c r="D565" s="27">
        <v>0.29799999999999999</v>
      </c>
      <c r="E565" s="27">
        <v>0.37</v>
      </c>
      <c r="F565" s="27">
        <v>0.40500000000000003</v>
      </c>
      <c r="G565" s="27">
        <v>0.254</v>
      </c>
      <c r="H565" s="27">
        <v>0.21099999999999999</v>
      </c>
      <c r="I565" s="27">
        <v>0.35</v>
      </c>
      <c r="J565" s="27">
        <v>0.28799999999999998</v>
      </c>
      <c r="K565" s="27">
        <v>0.37</v>
      </c>
      <c r="L565" s="27">
        <v>0.35</v>
      </c>
      <c r="M565" s="27">
        <v>0.25600000000000001</v>
      </c>
    </row>
    <row r="566" spans="1:13" ht="13.8" thickBot="1">
      <c r="A566" s="26">
        <v>39022</v>
      </c>
      <c r="B566" s="27">
        <v>0.21199999999999999</v>
      </c>
      <c r="C566" s="27">
        <v>0.35199999999999998</v>
      </c>
      <c r="D566" s="27">
        <v>0.30199999999999999</v>
      </c>
      <c r="E566" s="27" t="s">
        <v>122</v>
      </c>
      <c r="F566" s="27" t="s">
        <v>122</v>
      </c>
      <c r="G566" s="27">
        <v>0.25700000000000001</v>
      </c>
      <c r="H566" s="27">
        <v>0.22</v>
      </c>
      <c r="I566" s="27">
        <v>0.4</v>
      </c>
      <c r="J566" s="27">
        <v>0.32600000000000001</v>
      </c>
      <c r="K566" s="27" t="s">
        <v>65</v>
      </c>
      <c r="L566" s="27" t="s">
        <v>65</v>
      </c>
      <c r="M566" s="27">
        <v>0.27100000000000002</v>
      </c>
    </row>
    <row r="567" spans="1:13" ht="13.8" thickBot="1">
      <c r="A567" s="26">
        <v>39052</v>
      </c>
      <c r="B567" s="27">
        <v>0.21299999999999999</v>
      </c>
      <c r="C567" s="27">
        <v>0.44400000000000001</v>
      </c>
      <c r="D567" s="27">
        <v>0.33600000000000002</v>
      </c>
      <c r="E567" s="27">
        <v>0.48</v>
      </c>
      <c r="F567" s="27">
        <v>0.52700000000000002</v>
      </c>
      <c r="G567" s="27">
        <v>0.255</v>
      </c>
      <c r="H567" s="27">
        <v>0.22900000000000001</v>
      </c>
      <c r="I567" s="27">
        <v>0.435</v>
      </c>
      <c r="J567" s="27">
        <v>0.307</v>
      </c>
      <c r="K567" s="27">
        <v>0.48</v>
      </c>
      <c r="L567" s="27">
        <v>0.51300000000000001</v>
      </c>
      <c r="M567" s="27">
        <v>0.27500000000000002</v>
      </c>
    </row>
    <row r="568" spans="1:13" ht="13.8" thickBot="1">
      <c r="A568" s="26">
        <v>39083</v>
      </c>
      <c r="B568" s="27">
        <v>0.23200000000000001</v>
      </c>
      <c r="C568" s="27">
        <v>0.39400000000000002</v>
      </c>
      <c r="D568" s="27">
        <v>0.35</v>
      </c>
      <c r="E568" s="27">
        <v>0.49299999999999999</v>
      </c>
      <c r="F568" s="27">
        <v>0.55000000000000004</v>
      </c>
      <c r="G568" s="27">
        <v>0.26700000000000002</v>
      </c>
      <c r="H568" s="27">
        <v>0.24</v>
      </c>
      <c r="I568" s="27">
        <v>0.36499999999999999</v>
      </c>
      <c r="J568" s="27">
        <v>0.32200000000000001</v>
      </c>
      <c r="K568" s="27">
        <v>0.45</v>
      </c>
      <c r="L568" s="27">
        <v>0.55000000000000004</v>
      </c>
      <c r="M568" s="27">
        <v>0.28199999999999997</v>
      </c>
    </row>
    <row r="569" spans="1:13" ht="13.8" thickBot="1">
      <c r="A569" s="26">
        <v>39114</v>
      </c>
      <c r="B569" s="27">
        <v>0.3</v>
      </c>
      <c r="C569" s="27">
        <v>0.501</v>
      </c>
      <c r="D569" s="27">
        <v>0.43</v>
      </c>
      <c r="E569" s="27">
        <v>0.68300000000000005</v>
      </c>
      <c r="F569" s="27">
        <v>0.623</v>
      </c>
      <c r="G569" s="27">
        <v>0.35699999999999998</v>
      </c>
      <c r="H569" s="27">
        <v>0.48</v>
      </c>
      <c r="I569" s="27">
        <v>0.57499999999999996</v>
      </c>
      <c r="J569" s="27">
        <v>0.63700000000000001</v>
      </c>
      <c r="K569" s="27">
        <v>0.7</v>
      </c>
      <c r="L569" s="27">
        <v>0.68</v>
      </c>
      <c r="M569" s="27">
        <v>0.58899999999999997</v>
      </c>
    </row>
    <row r="570" spans="1:13" ht="13.8" thickBot="1">
      <c r="A570" s="26">
        <v>39142</v>
      </c>
      <c r="B570" s="27">
        <v>0.45700000000000002</v>
      </c>
      <c r="C570" s="27">
        <v>0.67600000000000005</v>
      </c>
      <c r="D570" s="27">
        <v>0.628</v>
      </c>
      <c r="E570" s="27">
        <v>0.68300000000000005</v>
      </c>
      <c r="F570" s="27">
        <v>0.67900000000000005</v>
      </c>
      <c r="G570" s="27">
        <v>0.50900000000000001</v>
      </c>
      <c r="H570" s="27">
        <v>0.52400000000000002</v>
      </c>
      <c r="I570" s="27">
        <v>0.61399999999999999</v>
      </c>
      <c r="J570" s="27">
        <v>0.68899999999999995</v>
      </c>
      <c r="K570" s="27">
        <v>0.623</v>
      </c>
      <c r="L570" s="27">
        <v>0.63</v>
      </c>
      <c r="M570" s="27">
        <v>0.71499999999999997</v>
      </c>
    </row>
    <row r="571" spans="1:13" ht="13.8" thickBot="1">
      <c r="A571" s="26">
        <v>39173</v>
      </c>
      <c r="B571" s="27">
        <v>0.45300000000000001</v>
      </c>
      <c r="C571" s="27">
        <v>0.6</v>
      </c>
      <c r="D571" s="27">
        <v>0.56399999999999995</v>
      </c>
      <c r="E571" s="27">
        <v>0.61199999999999999</v>
      </c>
      <c r="F571" s="27">
        <v>0.61799999999999999</v>
      </c>
      <c r="G571" s="27">
        <v>0.51100000000000001</v>
      </c>
      <c r="H571" s="27">
        <v>0.46</v>
      </c>
      <c r="I571" s="27">
        <v>0.63</v>
      </c>
      <c r="J571" s="27">
        <v>0.60399999999999998</v>
      </c>
      <c r="K571" s="27">
        <v>0.62</v>
      </c>
      <c r="L571" s="27">
        <v>0.62</v>
      </c>
      <c r="M571" s="27">
        <v>0.53900000000000003</v>
      </c>
    </row>
    <row r="572" spans="1:13" ht="13.8" thickBot="1">
      <c r="A572" s="26">
        <v>39203</v>
      </c>
      <c r="B572" s="27">
        <v>0.45300000000000001</v>
      </c>
      <c r="C572" s="27">
        <v>0.59699999999999998</v>
      </c>
      <c r="D572" s="27">
        <v>0.56899999999999995</v>
      </c>
      <c r="E572" s="27">
        <v>0.63200000000000001</v>
      </c>
      <c r="F572" s="27">
        <v>0.63</v>
      </c>
      <c r="G572" s="27">
        <v>0.52100000000000002</v>
      </c>
      <c r="H572" s="27">
        <v>0.46</v>
      </c>
      <c r="I572" s="27">
        <v>0.61699999999999999</v>
      </c>
      <c r="J572" s="27">
        <v>0.58799999999999997</v>
      </c>
      <c r="K572" s="27">
        <v>0.62</v>
      </c>
      <c r="L572" s="27">
        <v>0.65</v>
      </c>
      <c r="M572" s="27">
        <v>0.54400000000000004</v>
      </c>
    </row>
    <row r="573" spans="1:13" ht="13.8" thickBot="1">
      <c r="A573" s="26">
        <v>39234</v>
      </c>
      <c r="B573" s="27">
        <v>0.45200000000000001</v>
      </c>
      <c r="C573" s="27">
        <v>0.59899999999999998</v>
      </c>
      <c r="D573" s="27">
        <v>0.56799999999999995</v>
      </c>
      <c r="E573" s="27">
        <v>0.63800000000000001</v>
      </c>
      <c r="F573" s="27">
        <v>0.68</v>
      </c>
      <c r="G573" s="27">
        <v>0.51</v>
      </c>
      <c r="H573" s="27">
        <v>0.48399999999999999</v>
      </c>
      <c r="I573" s="27">
        <v>0.61</v>
      </c>
      <c r="J573" s="27">
        <v>0.58799999999999997</v>
      </c>
      <c r="K573" s="27">
        <v>0.66</v>
      </c>
      <c r="L573" s="27">
        <v>0.73</v>
      </c>
      <c r="M573" s="27">
        <v>0.60499999999999998</v>
      </c>
    </row>
    <row r="574" spans="1:13" ht="13.8" thickBot="1">
      <c r="A574" s="26">
        <v>39264</v>
      </c>
      <c r="B574" s="27">
        <v>0.44900000000000001</v>
      </c>
      <c r="C574" s="27">
        <v>0.6</v>
      </c>
      <c r="D574" s="27">
        <v>0.55000000000000004</v>
      </c>
      <c r="E574" s="27">
        <v>0.66900000000000004</v>
      </c>
      <c r="F574" s="27">
        <v>0.74099999999999999</v>
      </c>
      <c r="G574" s="27">
        <v>0.499</v>
      </c>
      <c r="H574" s="27">
        <v>0.45</v>
      </c>
      <c r="I574" s="27">
        <v>0.65</v>
      </c>
      <c r="J574" s="27">
        <v>0.53400000000000003</v>
      </c>
      <c r="K574" s="27">
        <v>0.67200000000000004</v>
      </c>
      <c r="L574" s="27">
        <v>0.746</v>
      </c>
      <c r="M574" s="27">
        <v>0.51600000000000001</v>
      </c>
    </row>
    <row r="575" spans="1:13" ht="13.8" thickBot="1">
      <c r="A575" s="26">
        <v>39295</v>
      </c>
      <c r="B575" s="27">
        <v>0.439</v>
      </c>
      <c r="C575" s="27">
        <v>0.69399999999999995</v>
      </c>
      <c r="D575" s="27">
        <v>0.57999999999999996</v>
      </c>
      <c r="E575" s="27">
        <v>0.78900000000000003</v>
      </c>
      <c r="F575" s="27">
        <v>0.82699999999999996</v>
      </c>
      <c r="G575" s="27">
        <v>0.48499999999999999</v>
      </c>
      <c r="H575" s="27">
        <v>0.46</v>
      </c>
      <c r="I575" s="27">
        <v>0.9</v>
      </c>
      <c r="J575" s="27">
        <v>0.59699999999999998</v>
      </c>
      <c r="K575" s="27">
        <v>0.82</v>
      </c>
      <c r="L575" s="27">
        <v>0.88500000000000001</v>
      </c>
      <c r="M575" s="27">
        <v>0.498</v>
      </c>
    </row>
    <row r="576" spans="1:13" ht="13.8" thickBot="1">
      <c r="A576" s="26">
        <v>39326</v>
      </c>
      <c r="B576" s="27">
        <v>0.45400000000000001</v>
      </c>
      <c r="C576" s="27">
        <v>0.751</v>
      </c>
      <c r="D576" s="27">
        <v>0.622</v>
      </c>
      <c r="E576" s="27">
        <v>0.79800000000000004</v>
      </c>
      <c r="F576" s="27">
        <v>0.871</v>
      </c>
      <c r="G576" s="27">
        <v>0.51</v>
      </c>
      <c r="H576" s="27">
        <v>0.55000000000000004</v>
      </c>
      <c r="I576" s="27">
        <v>0.63500000000000001</v>
      </c>
      <c r="J576" s="27">
        <v>0.60199999999999998</v>
      </c>
      <c r="K576" s="27">
        <v>0.8</v>
      </c>
      <c r="L576" s="27">
        <v>0.7</v>
      </c>
      <c r="M576" s="27">
        <v>0.67500000000000004</v>
      </c>
    </row>
    <row r="577" spans="1:13" ht="13.8" thickBot="1">
      <c r="A577" s="26">
        <v>39356</v>
      </c>
      <c r="B577" s="27">
        <v>0.45100000000000001</v>
      </c>
      <c r="C577" s="27">
        <v>0.66500000000000004</v>
      </c>
      <c r="D577" s="27">
        <v>0.55000000000000004</v>
      </c>
      <c r="E577" s="27">
        <v>0.752</v>
      </c>
      <c r="F577" s="27">
        <v>0.88400000000000001</v>
      </c>
      <c r="G577" s="27">
        <v>0.50600000000000001</v>
      </c>
      <c r="H577" s="27">
        <v>0.46899999999999997</v>
      </c>
      <c r="I577" s="27">
        <v>0.60199999999999998</v>
      </c>
      <c r="J577" s="27">
        <v>0.58599999999999997</v>
      </c>
      <c r="K577" s="27">
        <v>0.78500000000000003</v>
      </c>
      <c r="L577" s="27">
        <v>0.87</v>
      </c>
      <c r="M577" s="27">
        <v>0.52400000000000002</v>
      </c>
    </row>
    <row r="578" spans="1:13" ht="13.8" thickBot="1">
      <c r="A578" s="26">
        <v>39387</v>
      </c>
      <c r="B578" s="27">
        <v>0.45</v>
      </c>
      <c r="C578" s="27">
        <v>0.60799999999999998</v>
      </c>
      <c r="D578" s="27">
        <v>0.55800000000000005</v>
      </c>
      <c r="E578" s="27">
        <v>0.78500000000000003</v>
      </c>
      <c r="F578" s="27">
        <v>0.82199999999999995</v>
      </c>
      <c r="G578" s="27">
        <v>0.5</v>
      </c>
      <c r="H578" s="27">
        <v>0.45</v>
      </c>
      <c r="I578" s="27">
        <v>0.68100000000000005</v>
      </c>
      <c r="J578" s="27">
        <v>0.59</v>
      </c>
      <c r="K578" s="27">
        <v>0.86</v>
      </c>
      <c r="L578" s="27">
        <v>0.93</v>
      </c>
      <c r="M578" s="27">
        <v>0.52</v>
      </c>
    </row>
    <row r="579" spans="1:13" ht="13.8" thickBot="1">
      <c r="A579" s="26">
        <v>39417</v>
      </c>
      <c r="B579" s="27">
        <v>0.45300000000000001</v>
      </c>
      <c r="C579" s="27">
        <v>0.81100000000000005</v>
      </c>
      <c r="D579" s="27">
        <v>0.59299999999999997</v>
      </c>
      <c r="E579" s="27">
        <v>0.82</v>
      </c>
      <c r="F579" s="27">
        <v>0.84</v>
      </c>
      <c r="G579" s="27">
        <v>0.497</v>
      </c>
      <c r="H579" s="27">
        <v>0.5</v>
      </c>
      <c r="I579" s="27">
        <v>0.61399999999999999</v>
      </c>
      <c r="J579" s="27">
        <v>0.56299999999999994</v>
      </c>
      <c r="K579" s="27">
        <v>0.93</v>
      </c>
      <c r="L579" s="27">
        <v>0.73</v>
      </c>
      <c r="M579" s="27">
        <v>0.45900000000000002</v>
      </c>
    </row>
    <row r="580" spans="1:13" ht="13.8" thickBot="1">
      <c r="A580" s="26">
        <v>39448</v>
      </c>
      <c r="B580" s="27">
        <v>0.45</v>
      </c>
      <c r="C580" s="27">
        <v>0.60299999999999998</v>
      </c>
      <c r="D580" s="27">
        <v>0.55000000000000004</v>
      </c>
      <c r="E580" s="27">
        <v>0.64500000000000002</v>
      </c>
      <c r="F580" s="27">
        <v>0.78</v>
      </c>
      <c r="G580" s="27">
        <v>0.502</v>
      </c>
      <c r="H580" s="27">
        <v>0.45</v>
      </c>
      <c r="I580" s="27">
        <v>0.55500000000000005</v>
      </c>
      <c r="J580" s="27">
        <v>0.56000000000000005</v>
      </c>
      <c r="K580" s="27">
        <v>0.8</v>
      </c>
      <c r="L580" s="27">
        <v>0.7</v>
      </c>
      <c r="M580" s="27">
        <v>0.50800000000000001</v>
      </c>
    </row>
    <row r="581" spans="1:13" ht="13.8" thickBot="1">
      <c r="A581" s="26">
        <v>39479</v>
      </c>
      <c r="B581" s="27">
        <v>0.45</v>
      </c>
      <c r="C581" s="27">
        <v>0.60299999999999998</v>
      </c>
      <c r="D581" s="27">
        <v>0.55500000000000005</v>
      </c>
      <c r="E581" s="27">
        <v>0.76100000000000001</v>
      </c>
      <c r="F581" s="27">
        <v>0.77600000000000002</v>
      </c>
      <c r="G581" s="27">
        <v>0.504</v>
      </c>
      <c r="H581" s="27">
        <v>0.45</v>
      </c>
      <c r="I581" s="27">
        <v>0.79</v>
      </c>
      <c r="J581" s="27">
        <v>0.57499999999999996</v>
      </c>
      <c r="K581" s="27">
        <v>0.75</v>
      </c>
      <c r="L581" s="27">
        <v>0.82</v>
      </c>
      <c r="M581" s="27">
        <v>0.51200000000000001</v>
      </c>
    </row>
    <row r="582" spans="1:13" ht="13.8" thickBot="1">
      <c r="A582" s="26">
        <v>39508</v>
      </c>
      <c r="B582" s="27">
        <v>0.45300000000000001</v>
      </c>
      <c r="C582" s="27">
        <v>0.80900000000000005</v>
      </c>
      <c r="D582" s="27">
        <v>0.61899999999999999</v>
      </c>
      <c r="E582" s="27">
        <v>0.86899999999999999</v>
      </c>
      <c r="F582" s="27">
        <v>0.76700000000000002</v>
      </c>
      <c r="G582" s="27">
        <v>0.51100000000000001</v>
      </c>
      <c r="H582" s="27">
        <v>0.504</v>
      </c>
      <c r="I582" s="27">
        <v>0.621</v>
      </c>
      <c r="J582" s="27">
        <v>0.56999999999999995</v>
      </c>
      <c r="K582" s="27">
        <v>1.2</v>
      </c>
      <c r="L582" s="27">
        <v>0.73</v>
      </c>
      <c r="M582" s="27">
        <v>0.64100000000000001</v>
      </c>
    </row>
    <row r="583" spans="1:13" ht="13.8" thickBot="1">
      <c r="A583" s="26">
        <v>39539</v>
      </c>
      <c r="B583" s="27">
        <v>0.45</v>
      </c>
      <c r="C583" s="27">
        <v>0.623</v>
      </c>
      <c r="D583" s="27">
        <v>0.55600000000000005</v>
      </c>
      <c r="E583" s="27">
        <v>0.65</v>
      </c>
      <c r="F583" s="27">
        <v>0.73</v>
      </c>
      <c r="G583" s="27">
        <v>0.50600000000000001</v>
      </c>
      <c r="H583" s="27">
        <v>0.45</v>
      </c>
      <c r="I583" s="27">
        <v>0.63</v>
      </c>
      <c r="J583" s="27">
        <v>0.57199999999999995</v>
      </c>
      <c r="K583" s="27">
        <v>0.66500000000000004</v>
      </c>
      <c r="L583" s="27">
        <v>0.8</v>
      </c>
      <c r="M583" s="27">
        <v>0.52200000000000002</v>
      </c>
    </row>
    <row r="584" spans="1:13" ht="13.8" thickBot="1">
      <c r="A584" s="26">
        <v>39569</v>
      </c>
      <c r="B584" s="27">
        <v>0.45</v>
      </c>
      <c r="C584" s="27">
        <v>0.60299999999999998</v>
      </c>
      <c r="D584" s="27">
        <v>0.56299999999999994</v>
      </c>
      <c r="E584" s="27">
        <v>0.73599999999999999</v>
      </c>
      <c r="F584" s="27">
        <v>0.85199999999999998</v>
      </c>
      <c r="G584" s="27">
        <v>0.505</v>
      </c>
      <c r="H584" s="27">
        <v>0.45</v>
      </c>
      <c r="I584" s="27">
        <v>0.58899999999999997</v>
      </c>
      <c r="J584" s="27">
        <v>0.57099999999999995</v>
      </c>
      <c r="K584" s="27">
        <v>0.75</v>
      </c>
      <c r="L584" s="27">
        <v>0.83</v>
      </c>
      <c r="M584" s="27">
        <v>0.52700000000000002</v>
      </c>
    </row>
    <row r="585" spans="1:13" ht="13.8" thickBot="1">
      <c r="A585" s="26">
        <v>39600</v>
      </c>
      <c r="B585" s="27">
        <v>0.45200000000000001</v>
      </c>
      <c r="C585" s="27">
        <v>0.68700000000000006</v>
      </c>
      <c r="D585" s="27">
        <v>0.58599999999999997</v>
      </c>
      <c r="E585" s="27">
        <v>0.71</v>
      </c>
      <c r="F585" s="27">
        <v>0.84899999999999998</v>
      </c>
      <c r="G585" s="27">
        <v>0.50900000000000001</v>
      </c>
      <c r="H585" s="27">
        <v>0.5</v>
      </c>
      <c r="I585" s="27">
        <v>0.59299999999999997</v>
      </c>
      <c r="J585" s="27">
        <v>0.56200000000000006</v>
      </c>
      <c r="K585" s="27">
        <v>0.65</v>
      </c>
      <c r="L585" s="27">
        <v>0.88</v>
      </c>
      <c r="M585" s="27">
        <v>0.57199999999999995</v>
      </c>
    </row>
    <row r="586" spans="1:13" ht="13.8" thickBot="1">
      <c r="A586" s="26">
        <v>39630</v>
      </c>
      <c r="B586" s="27">
        <v>0.45</v>
      </c>
      <c r="C586" s="27">
        <v>0.60699999999999998</v>
      </c>
      <c r="D586" s="27">
        <v>0.55700000000000005</v>
      </c>
      <c r="E586" s="27">
        <v>0.81200000000000006</v>
      </c>
      <c r="F586" s="27">
        <v>0.88</v>
      </c>
      <c r="G586" s="27">
        <v>0.503</v>
      </c>
      <c r="H586" s="27">
        <v>0.45</v>
      </c>
      <c r="I586" s="27">
        <v>0.63</v>
      </c>
      <c r="J586" s="27">
        <v>0.55100000000000005</v>
      </c>
      <c r="K586" s="27">
        <v>0.83</v>
      </c>
      <c r="L586" s="27">
        <v>0.91</v>
      </c>
      <c r="M586" s="27">
        <v>0.51900000000000002</v>
      </c>
    </row>
    <row r="587" spans="1:13" ht="13.8" thickBot="1">
      <c r="A587" s="26">
        <v>39661</v>
      </c>
      <c r="B587" s="27">
        <v>0.45</v>
      </c>
      <c r="C587" s="27">
        <v>0.61199999999999999</v>
      </c>
      <c r="D587" s="27">
        <v>0.54600000000000004</v>
      </c>
      <c r="E587" s="27">
        <v>0.81799999999999995</v>
      </c>
      <c r="F587" s="27">
        <v>0.84299999999999997</v>
      </c>
      <c r="G587" s="27">
        <v>0.504</v>
      </c>
      <c r="H587" s="27">
        <v>0.45</v>
      </c>
      <c r="I587" s="27">
        <v>0.7</v>
      </c>
      <c r="J587" s="27">
        <v>0.55800000000000005</v>
      </c>
      <c r="K587" s="27">
        <v>0.72499999999999998</v>
      </c>
      <c r="L587" s="27">
        <v>0.75</v>
      </c>
      <c r="M587" s="27">
        <v>0.51600000000000001</v>
      </c>
    </row>
    <row r="588" spans="1:13" ht="13.8" thickBot="1">
      <c r="A588" s="26">
        <v>39692</v>
      </c>
      <c r="B588" s="27">
        <v>0.45100000000000001</v>
      </c>
      <c r="C588" s="27">
        <v>0.747</v>
      </c>
      <c r="D588" s="27">
        <v>0.65700000000000003</v>
      </c>
      <c r="E588" s="27">
        <v>0.76700000000000002</v>
      </c>
      <c r="F588" s="27">
        <v>0.84</v>
      </c>
      <c r="G588" s="27">
        <v>0.495</v>
      </c>
      <c r="H588" s="27">
        <v>0.45</v>
      </c>
      <c r="I588" s="27">
        <v>0.89100000000000001</v>
      </c>
      <c r="J588" s="27">
        <v>0.66900000000000004</v>
      </c>
      <c r="K588" s="27">
        <v>0.74</v>
      </c>
      <c r="L588" s="27">
        <v>0.85</v>
      </c>
      <c r="M588" s="27">
        <v>0.54400000000000004</v>
      </c>
    </row>
    <row r="589" spans="1:13" ht="13.8" thickBot="1">
      <c r="A589" s="26">
        <v>39722</v>
      </c>
      <c r="B589" s="27">
        <v>0.441</v>
      </c>
      <c r="C589" s="27">
        <v>0.75700000000000001</v>
      </c>
      <c r="D589" s="27">
        <v>0.68300000000000005</v>
      </c>
      <c r="E589" s="27">
        <v>0.84</v>
      </c>
      <c r="F589" s="27">
        <v>0.86699999999999999</v>
      </c>
      <c r="G589" s="27">
        <v>0.48699999999999999</v>
      </c>
      <c r="H589" s="27">
        <v>0.4</v>
      </c>
      <c r="I589" s="27">
        <v>0.66</v>
      </c>
      <c r="J589" s="27">
        <v>0.65500000000000003</v>
      </c>
      <c r="K589" s="27">
        <v>0.87</v>
      </c>
      <c r="L589" s="27">
        <v>0.9</v>
      </c>
      <c r="M589" s="27">
        <v>0.38400000000000001</v>
      </c>
    </row>
    <row r="590" spans="1:13" ht="13.8" thickBot="1">
      <c r="A590" s="26">
        <v>39753</v>
      </c>
      <c r="B590" s="27">
        <v>0.26</v>
      </c>
      <c r="C590" s="27">
        <v>0.73599999999999999</v>
      </c>
      <c r="D590" s="27">
        <v>0.54900000000000004</v>
      </c>
      <c r="E590" s="27">
        <v>1.103</v>
      </c>
      <c r="F590" s="27">
        <v>1.083</v>
      </c>
      <c r="G590" s="27">
        <v>0.30099999999999999</v>
      </c>
      <c r="H590" s="27">
        <v>0.26</v>
      </c>
      <c r="I590" s="27">
        <v>1.5</v>
      </c>
      <c r="J590" s="27">
        <v>0.58199999999999996</v>
      </c>
      <c r="K590" s="27">
        <v>1.5</v>
      </c>
      <c r="L590" s="27">
        <v>0.9</v>
      </c>
      <c r="M590" s="27">
        <v>0.318</v>
      </c>
    </row>
    <row r="591" spans="1:13" ht="13.8" thickBot="1">
      <c r="A591" s="26">
        <v>39783</v>
      </c>
      <c r="B591" s="27">
        <v>0.20100000000000001</v>
      </c>
      <c r="C591" s="27">
        <v>1.042</v>
      </c>
      <c r="D591" s="27">
        <v>0.39300000000000002</v>
      </c>
      <c r="E591" s="27">
        <v>0.66700000000000004</v>
      </c>
      <c r="F591" s="27">
        <v>0.97</v>
      </c>
      <c r="G591" s="27">
        <v>0.21099999999999999</v>
      </c>
      <c r="H591" s="27">
        <v>0.08</v>
      </c>
      <c r="I591" s="27">
        <v>0.25</v>
      </c>
      <c r="J591" s="27">
        <v>0.14399999999999999</v>
      </c>
      <c r="K591" s="27">
        <v>0.3</v>
      </c>
      <c r="L591" s="27">
        <v>0.85</v>
      </c>
      <c r="M591" s="27">
        <v>0.10299999999999999</v>
      </c>
    </row>
    <row r="592" spans="1:13" ht="13.8" thickBot="1">
      <c r="A592" s="26">
        <v>39814</v>
      </c>
      <c r="B592" s="27">
        <v>0.08</v>
      </c>
      <c r="C592" s="27">
        <v>0.246</v>
      </c>
      <c r="D592" s="27">
        <v>0.17799999999999999</v>
      </c>
      <c r="E592" s="27">
        <v>0.27300000000000002</v>
      </c>
      <c r="F592" s="27">
        <v>0.879</v>
      </c>
      <c r="G592" s="27">
        <v>0.12</v>
      </c>
      <c r="H592" s="27">
        <v>0.08</v>
      </c>
      <c r="I592" s="27">
        <v>0.317</v>
      </c>
      <c r="J592" s="27">
        <v>0.22500000000000001</v>
      </c>
      <c r="K592" s="27">
        <v>0.25</v>
      </c>
      <c r="L592" s="27">
        <v>0.56000000000000005</v>
      </c>
      <c r="M592" s="27">
        <v>0.128</v>
      </c>
    </row>
    <row r="593" spans="1:13" ht="13.8" thickBot="1">
      <c r="A593" s="26">
        <v>39845</v>
      </c>
      <c r="B593" s="27">
        <v>0.08</v>
      </c>
      <c r="C593" s="27">
        <v>0.31</v>
      </c>
      <c r="D593" s="27">
        <v>0.16800000000000001</v>
      </c>
      <c r="E593" s="27">
        <v>0.73</v>
      </c>
      <c r="F593" s="27">
        <v>0.879</v>
      </c>
      <c r="G593" s="27">
        <v>0.111</v>
      </c>
      <c r="H593" s="27">
        <v>0.08</v>
      </c>
      <c r="I593" s="27">
        <v>1.01</v>
      </c>
      <c r="J593" s="27">
        <v>0.158</v>
      </c>
      <c r="K593" s="27">
        <v>0.9</v>
      </c>
      <c r="L593" s="27">
        <v>0.91</v>
      </c>
      <c r="M593" s="27">
        <v>0.109</v>
      </c>
    </row>
    <row r="594" spans="1:13" ht="13.8" thickBot="1">
      <c r="A594" s="26">
        <v>39873</v>
      </c>
      <c r="B594" s="27">
        <v>0.08</v>
      </c>
      <c r="C594" s="27">
        <v>0.52300000000000002</v>
      </c>
      <c r="D594" s="27">
        <v>0.17799999999999999</v>
      </c>
      <c r="E594" s="27" t="s">
        <v>65</v>
      </c>
      <c r="F594" s="27">
        <v>0.35299999999999998</v>
      </c>
      <c r="G594" s="27">
        <v>0.1</v>
      </c>
      <c r="H594" s="27">
        <v>0.08</v>
      </c>
      <c r="I594" s="27">
        <v>0.6</v>
      </c>
      <c r="J594" s="27">
        <v>0.15</v>
      </c>
      <c r="K594" s="27" t="s">
        <v>65</v>
      </c>
      <c r="L594" s="27">
        <v>0.35299999999999998</v>
      </c>
      <c r="M594" s="27">
        <v>8.7999999999999995E-2</v>
      </c>
    </row>
    <row r="595" spans="1:13" ht="13.8" thickBot="1">
      <c r="A595" s="26">
        <v>39904</v>
      </c>
      <c r="B595" s="27">
        <v>0.08</v>
      </c>
      <c r="C595" s="27">
        <v>0.25900000000000001</v>
      </c>
      <c r="D595" s="27">
        <v>0.156</v>
      </c>
      <c r="E595" s="27">
        <v>0.25</v>
      </c>
      <c r="F595" s="27">
        <v>0.33300000000000002</v>
      </c>
      <c r="G595" s="27">
        <v>0.104</v>
      </c>
      <c r="H595" s="27">
        <v>0.08</v>
      </c>
      <c r="I595" s="27">
        <v>0.18</v>
      </c>
      <c r="J595" s="27">
        <v>0.13900000000000001</v>
      </c>
      <c r="K595" s="27">
        <v>0.25</v>
      </c>
      <c r="L595" s="27">
        <v>0.36</v>
      </c>
      <c r="M595" s="27">
        <v>0.113</v>
      </c>
    </row>
    <row r="596" spans="1:13" ht="13.8" thickBot="1">
      <c r="A596" s="26">
        <v>39934</v>
      </c>
      <c r="B596" s="27">
        <v>0.08</v>
      </c>
      <c r="C596" s="27">
        <v>0.24399999999999999</v>
      </c>
      <c r="D596" s="27">
        <v>0.156</v>
      </c>
      <c r="E596" s="27">
        <v>0.32900000000000001</v>
      </c>
      <c r="F596" s="27">
        <v>0.32300000000000001</v>
      </c>
      <c r="G596" s="27">
        <v>0.10199999999999999</v>
      </c>
      <c r="H596" s="27">
        <v>0.08</v>
      </c>
      <c r="I596" s="27">
        <v>0.27300000000000002</v>
      </c>
      <c r="J596" s="27">
        <v>0.154</v>
      </c>
      <c r="K596" s="27">
        <v>0.72</v>
      </c>
      <c r="L596" s="27">
        <v>0.3</v>
      </c>
      <c r="M596" s="27">
        <v>9.9000000000000005E-2</v>
      </c>
    </row>
    <row r="597" spans="1:13" ht="13.8" thickBot="1">
      <c r="A597" s="26">
        <v>39965</v>
      </c>
      <c r="B597" s="27">
        <v>0.08</v>
      </c>
      <c r="C597" s="27">
        <v>0.23699999999999999</v>
      </c>
      <c r="D597" s="27">
        <v>0.14599999999999999</v>
      </c>
      <c r="E597" s="27">
        <v>0.18</v>
      </c>
      <c r="F597" s="27">
        <v>0.25</v>
      </c>
      <c r="G597" s="27">
        <v>0.104</v>
      </c>
      <c r="H597" s="27">
        <v>0.08</v>
      </c>
      <c r="I597" s="27">
        <v>0.17299999999999999</v>
      </c>
      <c r="J597" s="27">
        <v>0.14000000000000001</v>
      </c>
      <c r="K597" s="27">
        <v>0.18</v>
      </c>
      <c r="L597" s="27">
        <v>0.2</v>
      </c>
      <c r="M597" s="27">
        <v>0.11</v>
      </c>
    </row>
    <row r="598" spans="1:13" ht="13.8" thickBot="1">
      <c r="A598" s="26">
        <v>39995</v>
      </c>
      <c r="B598" s="27">
        <v>0.08</v>
      </c>
      <c r="C598" s="27">
        <v>0.214</v>
      </c>
      <c r="D598" s="27">
        <v>0.14499999999999999</v>
      </c>
      <c r="E598" s="27">
        <v>0.16500000000000001</v>
      </c>
      <c r="F598" s="27">
        <v>0.27200000000000002</v>
      </c>
      <c r="G598" s="27">
        <v>0.10199999999999999</v>
      </c>
      <c r="H598" s="27">
        <v>0.08</v>
      </c>
      <c r="I598" s="27">
        <v>0.157</v>
      </c>
      <c r="J598" s="27">
        <v>0.123</v>
      </c>
      <c r="K598" s="27">
        <v>0.16</v>
      </c>
      <c r="L598" s="27">
        <v>0.18099999999999999</v>
      </c>
      <c r="M598" s="27">
        <v>0.105</v>
      </c>
    </row>
    <row r="599" spans="1:13" ht="13.8" thickBot="1">
      <c r="A599" s="26">
        <v>40026</v>
      </c>
      <c r="B599" s="27">
        <v>0.08</v>
      </c>
      <c r="C599" s="27">
        <v>0.26500000000000001</v>
      </c>
      <c r="D599" s="27">
        <v>0.14199999999999999</v>
      </c>
      <c r="E599" s="27">
        <v>0.224</v>
      </c>
      <c r="F599" s="27">
        <v>0.26500000000000001</v>
      </c>
      <c r="G599" s="27">
        <v>0.106</v>
      </c>
      <c r="H599" s="27">
        <v>0.08</v>
      </c>
      <c r="I599" s="27">
        <v>0.23499999999999999</v>
      </c>
      <c r="J599" s="27">
        <v>0.13200000000000001</v>
      </c>
      <c r="K599" s="27">
        <v>0.19800000000000001</v>
      </c>
      <c r="L599" s="27">
        <v>0.25</v>
      </c>
      <c r="M599" s="27">
        <v>0.11</v>
      </c>
    </row>
    <row r="600" spans="1:13" ht="13.8" thickBot="1">
      <c r="A600" s="26">
        <v>40057</v>
      </c>
      <c r="B600" s="27">
        <v>0.08</v>
      </c>
      <c r="C600" s="27">
        <v>0.39100000000000001</v>
      </c>
      <c r="D600" s="27">
        <v>0.14099999999999999</v>
      </c>
      <c r="E600" s="27">
        <v>0.217</v>
      </c>
      <c r="F600" s="27" t="s">
        <v>65</v>
      </c>
      <c r="G600" s="27">
        <v>0.10199999999999999</v>
      </c>
      <c r="H600" s="27">
        <v>0.08</v>
      </c>
      <c r="I600" s="27">
        <v>0.16400000000000001</v>
      </c>
      <c r="J600" s="27">
        <v>0.106</v>
      </c>
      <c r="K600" s="27">
        <v>0.17</v>
      </c>
      <c r="L600" s="27" t="s">
        <v>65</v>
      </c>
      <c r="M600" s="27">
        <v>0.10299999999999999</v>
      </c>
    </row>
    <row r="601" spans="1:13" ht="13.8" thickBot="1">
      <c r="A601" s="26">
        <v>40087</v>
      </c>
      <c r="B601" s="27">
        <v>0.08</v>
      </c>
      <c r="C601" s="27">
        <v>0.24199999999999999</v>
      </c>
      <c r="D601" s="27">
        <v>0.13700000000000001</v>
      </c>
      <c r="E601" s="27">
        <v>0.318</v>
      </c>
      <c r="F601" s="27">
        <v>0.29799999999999999</v>
      </c>
      <c r="G601" s="27">
        <v>0.106</v>
      </c>
      <c r="H601" s="27">
        <v>0.08</v>
      </c>
      <c r="I601" s="27">
        <v>0.14000000000000001</v>
      </c>
      <c r="J601" s="27">
        <v>0.13500000000000001</v>
      </c>
      <c r="K601" s="27">
        <v>0.7</v>
      </c>
      <c r="L601" s="27">
        <v>0.24</v>
      </c>
      <c r="M601" s="27">
        <v>0.112</v>
      </c>
    </row>
    <row r="602" spans="1:13" ht="13.8" thickBot="1">
      <c r="A602" s="26">
        <v>40118</v>
      </c>
      <c r="B602" s="27">
        <v>0.08</v>
      </c>
      <c r="C602" s="27">
        <v>0.17799999999999999</v>
      </c>
      <c r="D602" s="27">
        <v>0.14099999999999999</v>
      </c>
      <c r="E602" s="27">
        <v>0.16300000000000001</v>
      </c>
      <c r="F602" s="27">
        <v>0.23100000000000001</v>
      </c>
      <c r="G602" s="27">
        <v>0.105</v>
      </c>
      <c r="H602" s="27">
        <v>0.08</v>
      </c>
      <c r="I602" s="27">
        <v>0.41</v>
      </c>
      <c r="J602" s="27">
        <v>0.13200000000000001</v>
      </c>
      <c r="K602" s="27">
        <v>0.155</v>
      </c>
      <c r="L602" s="27">
        <v>0.23499999999999999</v>
      </c>
      <c r="M602" s="27">
        <v>0.113</v>
      </c>
    </row>
    <row r="603" spans="1:13" ht="13.8" thickBot="1">
      <c r="A603" s="26">
        <v>40148</v>
      </c>
      <c r="B603" s="27">
        <v>7.0999999999999994E-2</v>
      </c>
      <c r="C603" s="27">
        <v>0.192</v>
      </c>
      <c r="D603" s="27">
        <v>0.13300000000000001</v>
      </c>
      <c r="E603" s="27">
        <v>0.16800000000000001</v>
      </c>
      <c r="F603" s="27">
        <v>0.23699999999999999</v>
      </c>
      <c r="G603" s="27">
        <v>0.10100000000000001</v>
      </c>
      <c r="H603" s="27">
        <v>7.0000000000000007E-2</v>
      </c>
      <c r="I603" s="27">
        <v>0.26500000000000001</v>
      </c>
      <c r="J603" s="27">
        <v>0.125</v>
      </c>
      <c r="K603" s="27">
        <v>0.16500000000000001</v>
      </c>
      <c r="L603" s="27">
        <v>0.23699999999999999</v>
      </c>
      <c r="M603" s="27">
        <v>9.4E-2</v>
      </c>
    </row>
    <row r="604" spans="1:13" ht="13.8" thickBot="1">
      <c r="A604" s="26">
        <v>40179</v>
      </c>
      <c r="B604" s="27">
        <v>7.0000000000000007E-2</v>
      </c>
      <c r="C604" s="27">
        <v>0.17799999999999999</v>
      </c>
      <c r="D604" s="27">
        <v>0.13300000000000001</v>
      </c>
      <c r="E604" s="27">
        <v>0.14099999999999999</v>
      </c>
      <c r="F604" s="27">
        <v>0.17599999999999999</v>
      </c>
      <c r="G604" s="27">
        <v>9.6000000000000002E-2</v>
      </c>
      <c r="H604" s="27">
        <v>7.0000000000000007E-2</v>
      </c>
      <c r="I604" s="27">
        <v>0.27</v>
      </c>
      <c r="J604" s="27">
        <v>0.221</v>
      </c>
      <c r="K604" s="27">
        <v>0.13</v>
      </c>
      <c r="L604" s="27">
        <v>0.15</v>
      </c>
      <c r="M604" s="27">
        <v>9.5000000000000001E-2</v>
      </c>
    </row>
    <row r="605" spans="1:13" ht="13.8" thickBot="1">
      <c r="A605" s="26">
        <v>40210</v>
      </c>
      <c r="B605" s="27">
        <v>7.0000000000000007E-2</v>
      </c>
      <c r="C605" s="27">
        <v>0.20499999999999999</v>
      </c>
      <c r="D605" s="27">
        <v>0.13400000000000001</v>
      </c>
      <c r="E605" s="27">
        <v>0.13500000000000001</v>
      </c>
      <c r="F605" s="27">
        <v>0.14799999999999999</v>
      </c>
      <c r="G605" s="27">
        <v>0.10100000000000001</v>
      </c>
      <c r="H605" s="27">
        <v>7.0000000000000007E-2</v>
      </c>
      <c r="I605" s="27">
        <v>0.27</v>
      </c>
      <c r="J605" s="27">
        <v>0.125</v>
      </c>
      <c r="K605" s="27">
        <v>0.13</v>
      </c>
      <c r="L605" s="27">
        <v>0.16</v>
      </c>
      <c r="M605" s="27">
        <v>9.7000000000000003E-2</v>
      </c>
    </row>
    <row r="606" spans="1:13" ht="13.8" thickBot="1">
      <c r="A606" s="26">
        <v>40238</v>
      </c>
      <c r="B606" s="27">
        <v>7.0000000000000007E-2</v>
      </c>
      <c r="C606" s="27">
        <v>0.25900000000000001</v>
      </c>
      <c r="D606" s="27">
        <v>0.129</v>
      </c>
      <c r="E606" s="27">
        <v>0.17</v>
      </c>
      <c r="F606" s="27">
        <v>0.17100000000000001</v>
      </c>
      <c r="G606" s="27">
        <v>9.7000000000000003E-2</v>
      </c>
      <c r="H606" s="27">
        <v>7.0000000000000007E-2</v>
      </c>
      <c r="I606" s="27">
        <v>0.25</v>
      </c>
      <c r="J606" s="27">
        <v>0.124</v>
      </c>
      <c r="K606" s="27">
        <v>0.17</v>
      </c>
      <c r="L606" s="27">
        <v>0.16500000000000001</v>
      </c>
      <c r="M606" s="27">
        <v>8.2000000000000003E-2</v>
      </c>
    </row>
    <row r="607" spans="1:13" ht="13.8" thickBot="1">
      <c r="A607" s="26">
        <v>40269</v>
      </c>
      <c r="B607" s="27">
        <v>7.0000000000000007E-2</v>
      </c>
      <c r="C607" s="27">
        <v>0.16500000000000001</v>
      </c>
      <c r="D607" s="27">
        <v>0.15</v>
      </c>
      <c r="E607" s="27">
        <v>0.125</v>
      </c>
      <c r="F607" s="27">
        <v>0.19700000000000001</v>
      </c>
      <c r="G607" s="27">
        <v>9.2999999999999999E-2</v>
      </c>
      <c r="H607" s="27">
        <v>7.0000000000000007E-2</v>
      </c>
      <c r="I607" s="27">
        <v>0.19500000000000001</v>
      </c>
      <c r="J607" s="27">
        <v>0.125</v>
      </c>
      <c r="K607" s="27">
        <v>0.125</v>
      </c>
      <c r="L607" s="27">
        <v>0.18</v>
      </c>
      <c r="M607" s="27">
        <v>9.6000000000000002E-2</v>
      </c>
    </row>
    <row r="608" spans="1:13" ht="13.8" thickBot="1">
      <c r="A608" s="26">
        <v>40299</v>
      </c>
      <c r="B608" s="27">
        <v>7.0000000000000007E-2</v>
      </c>
      <c r="C608" s="27">
        <v>0.218</v>
      </c>
      <c r="D608" s="27">
        <v>0.14099999999999999</v>
      </c>
      <c r="E608" s="27">
        <v>0.13</v>
      </c>
      <c r="F608" s="27">
        <v>0.16500000000000001</v>
      </c>
      <c r="G608" s="27">
        <v>9.0999999999999998E-2</v>
      </c>
      <c r="H608" s="27">
        <v>7.0000000000000007E-2</v>
      </c>
      <c r="I608" s="27">
        <v>0.17699999999999999</v>
      </c>
      <c r="J608" s="27">
        <v>0.22500000000000001</v>
      </c>
      <c r="K608" s="27">
        <v>0.125</v>
      </c>
      <c r="L608" s="27">
        <v>0.14799999999999999</v>
      </c>
      <c r="M608" s="27">
        <v>8.8999999999999996E-2</v>
      </c>
    </row>
    <row r="609" spans="1:13" ht="13.8" thickBot="1">
      <c r="A609" s="26">
        <v>40330</v>
      </c>
      <c r="B609" s="27">
        <v>7.0000000000000007E-2</v>
      </c>
      <c r="C609" s="27">
        <v>0.27700000000000002</v>
      </c>
      <c r="D609" s="27">
        <v>0.13500000000000001</v>
      </c>
      <c r="E609" s="27" t="s">
        <v>65</v>
      </c>
      <c r="F609" s="27">
        <v>0.13700000000000001</v>
      </c>
      <c r="G609" s="27">
        <v>9.5000000000000001E-2</v>
      </c>
      <c r="H609" s="27">
        <v>7.0000000000000007E-2</v>
      </c>
      <c r="I609" s="27">
        <v>0.54</v>
      </c>
      <c r="J609" s="27">
        <v>0.14000000000000001</v>
      </c>
      <c r="K609" s="27" t="s">
        <v>65</v>
      </c>
      <c r="L609" s="27">
        <v>0.125</v>
      </c>
      <c r="M609" s="27">
        <v>9.6000000000000002E-2</v>
      </c>
    </row>
    <row r="610" spans="1:13" ht="13.8" thickBot="1">
      <c r="A610" s="26">
        <v>40360</v>
      </c>
      <c r="B610" s="27">
        <v>7.0000000000000007E-2</v>
      </c>
      <c r="C610" s="27">
        <v>0.24199999999999999</v>
      </c>
      <c r="D610" s="27">
        <v>0.18</v>
      </c>
      <c r="E610" s="27">
        <v>0.125</v>
      </c>
      <c r="F610" s="27">
        <v>0.16700000000000001</v>
      </c>
      <c r="G610" s="27">
        <v>9.4E-2</v>
      </c>
      <c r="H610" s="27">
        <v>7.0000000000000007E-2</v>
      </c>
      <c r="I610" s="27">
        <v>0.2</v>
      </c>
      <c r="J610" s="27">
        <v>0.2</v>
      </c>
      <c r="K610" s="27">
        <v>0.125</v>
      </c>
      <c r="L610" s="27">
        <v>0.18</v>
      </c>
      <c r="M610" s="27">
        <v>9.8000000000000004E-2</v>
      </c>
    </row>
    <row r="611" spans="1:13" ht="13.8" thickBot="1">
      <c r="A611" s="26">
        <v>40391</v>
      </c>
      <c r="B611" s="27">
        <v>7.0000000000000007E-2</v>
      </c>
      <c r="C611" s="27">
        <v>0.26800000000000002</v>
      </c>
      <c r="D611" s="27">
        <v>0.154</v>
      </c>
      <c r="E611" s="27">
        <v>0.125</v>
      </c>
      <c r="F611" s="27">
        <v>0.22</v>
      </c>
      <c r="G611" s="27">
        <v>9.5000000000000001E-2</v>
      </c>
      <c r="H611" s="27">
        <v>7.0000000000000007E-2</v>
      </c>
      <c r="I611" s="27">
        <v>0.47</v>
      </c>
      <c r="J611" s="27">
        <v>0.11600000000000001</v>
      </c>
      <c r="K611" s="27">
        <v>0.125</v>
      </c>
      <c r="L611" s="27">
        <v>0.22</v>
      </c>
      <c r="M611" s="27">
        <v>9.5000000000000001E-2</v>
      </c>
    </row>
    <row r="612" spans="1:13" ht="13.8" thickBot="1">
      <c r="A612" s="26">
        <v>40422</v>
      </c>
      <c r="B612" s="27">
        <v>7.0000000000000007E-2</v>
      </c>
      <c r="C612" s="27">
        <v>0.33800000000000002</v>
      </c>
      <c r="D612" s="27">
        <v>0.14000000000000001</v>
      </c>
      <c r="E612" s="27">
        <v>0.125</v>
      </c>
      <c r="F612" s="27">
        <v>0.13300000000000001</v>
      </c>
      <c r="G612" s="27">
        <v>9.0999999999999998E-2</v>
      </c>
      <c r="H612" s="27">
        <v>7.0000000000000007E-2</v>
      </c>
      <c r="I612" s="27">
        <v>0.122</v>
      </c>
      <c r="J612" s="27">
        <v>0.1</v>
      </c>
      <c r="K612" s="27">
        <v>0.125</v>
      </c>
      <c r="L612" s="27">
        <v>0.13</v>
      </c>
      <c r="M612" s="27">
        <v>0.113</v>
      </c>
    </row>
    <row r="613" spans="1:13" ht="13.8" thickBot="1">
      <c r="A613" s="26">
        <v>40452</v>
      </c>
      <c r="B613" s="27">
        <v>6.2E-2</v>
      </c>
      <c r="C613" s="27">
        <v>0.20399999999999999</v>
      </c>
      <c r="D613" s="27">
        <v>0.11600000000000001</v>
      </c>
      <c r="E613" s="27">
        <v>0.125</v>
      </c>
      <c r="F613" s="27">
        <v>0.26300000000000001</v>
      </c>
      <c r="G613" s="27">
        <v>9.0999999999999998E-2</v>
      </c>
      <c r="H613" s="27">
        <v>0.06</v>
      </c>
      <c r="I613" s="27">
        <v>0.11799999999999999</v>
      </c>
      <c r="J613" s="27">
        <v>0.1</v>
      </c>
      <c r="K613" s="27">
        <v>0.123</v>
      </c>
      <c r="L613" s="27">
        <v>0.125</v>
      </c>
      <c r="M613" s="27">
        <v>9.2999999999999999E-2</v>
      </c>
    </row>
    <row r="614" spans="1:13" ht="13.8" thickBot="1">
      <c r="A614" s="26">
        <v>40483</v>
      </c>
      <c r="B614" s="27">
        <v>6.0999999999999999E-2</v>
      </c>
      <c r="C614" s="27">
        <v>0.248</v>
      </c>
      <c r="D614" s="27">
        <v>0.11799999999999999</v>
      </c>
      <c r="E614" s="27">
        <v>0.128</v>
      </c>
      <c r="F614" s="27">
        <v>0.125</v>
      </c>
      <c r="G614" s="27">
        <v>9.0999999999999998E-2</v>
      </c>
      <c r="H614" s="27">
        <v>0.06</v>
      </c>
      <c r="I614" s="27">
        <v>0.5</v>
      </c>
      <c r="J614" s="27">
        <v>0.13100000000000001</v>
      </c>
      <c r="K614" s="27">
        <v>0.125</v>
      </c>
      <c r="L614" s="27">
        <v>0.125</v>
      </c>
      <c r="M614" s="27">
        <v>0.09</v>
      </c>
    </row>
    <row r="615" spans="1:13" ht="13.8" thickBot="1">
      <c r="A615" s="26">
        <v>40513</v>
      </c>
      <c r="B615" s="27">
        <v>0.06</v>
      </c>
      <c r="C615" s="27">
        <v>0.17399999999999999</v>
      </c>
      <c r="D615" s="27">
        <v>0.13900000000000001</v>
      </c>
      <c r="E615" s="27">
        <v>0.14299999999999999</v>
      </c>
      <c r="F615" s="27">
        <v>0.17</v>
      </c>
      <c r="G615" s="27">
        <v>8.6999999999999994E-2</v>
      </c>
      <c r="H615" s="27">
        <v>0.06</v>
      </c>
      <c r="I615" s="27">
        <v>0.13100000000000001</v>
      </c>
      <c r="J615" s="27">
        <v>0.115</v>
      </c>
      <c r="K615" s="27">
        <v>0.15</v>
      </c>
      <c r="L615" s="27">
        <v>0.17</v>
      </c>
      <c r="M615" s="27">
        <v>7.9000000000000001E-2</v>
      </c>
    </row>
    <row r="616" spans="1:13" ht="13.8" thickBot="1">
      <c r="A616" s="26">
        <v>40544</v>
      </c>
      <c r="B616" s="27">
        <v>0.06</v>
      </c>
      <c r="C616" s="27">
        <v>0.17100000000000001</v>
      </c>
      <c r="D616" s="27">
        <v>0.121</v>
      </c>
      <c r="E616" s="27">
        <v>0.14000000000000001</v>
      </c>
      <c r="F616" s="27">
        <v>0.151</v>
      </c>
      <c r="G616" s="27">
        <v>8.5000000000000006E-2</v>
      </c>
      <c r="H616" s="27">
        <v>0.06</v>
      </c>
      <c r="I616" s="27">
        <v>0.12</v>
      </c>
      <c r="J616" s="27">
        <v>0.125</v>
      </c>
      <c r="K616" s="27">
        <v>0.14000000000000001</v>
      </c>
      <c r="L616" s="27">
        <v>0.17</v>
      </c>
      <c r="M616" s="27">
        <v>8.6999999999999994E-2</v>
      </c>
    </row>
    <row r="617" spans="1:13" ht="13.8" thickBot="1">
      <c r="A617" s="26">
        <v>40575</v>
      </c>
      <c r="B617" s="27">
        <v>0.06</v>
      </c>
      <c r="C617" s="27">
        <v>0.16300000000000001</v>
      </c>
      <c r="D617" s="27">
        <v>0.129</v>
      </c>
      <c r="E617" s="27">
        <v>0.35</v>
      </c>
      <c r="F617" s="27">
        <v>0.17899999999999999</v>
      </c>
      <c r="G617" s="27">
        <v>9.2999999999999999E-2</v>
      </c>
      <c r="H617" s="27">
        <v>0.06</v>
      </c>
      <c r="I617" s="27">
        <v>0.5</v>
      </c>
      <c r="J617" s="27">
        <v>0.13800000000000001</v>
      </c>
      <c r="K617" s="27">
        <v>0.35</v>
      </c>
      <c r="L617" s="27">
        <v>0.16200000000000001</v>
      </c>
      <c r="M617" s="27">
        <v>9.0999999999999998E-2</v>
      </c>
    </row>
    <row r="618" spans="1:13" ht="13.8" thickBot="1">
      <c r="A618" s="26">
        <v>40603</v>
      </c>
      <c r="B618" s="27">
        <v>0.06</v>
      </c>
      <c r="C618" s="27">
        <v>0.13200000000000001</v>
      </c>
      <c r="D618" s="27">
        <v>0.14000000000000001</v>
      </c>
      <c r="E618" s="27" t="s">
        <v>65</v>
      </c>
      <c r="F618" s="27">
        <v>0.2</v>
      </c>
      <c r="G618" s="27">
        <v>8.5000000000000006E-2</v>
      </c>
      <c r="H618" s="27">
        <v>0.06</v>
      </c>
      <c r="I618" s="27">
        <v>0.13</v>
      </c>
      <c r="J618" s="27">
        <v>0.17699999999999999</v>
      </c>
      <c r="K618" s="27" t="s">
        <v>65</v>
      </c>
      <c r="L618" s="27">
        <v>0.2</v>
      </c>
      <c r="M618" s="27">
        <v>6.2E-2</v>
      </c>
    </row>
    <row r="619" spans="1:13" ht="13.8" thickBot="1">
      <c r="A619" s="26">
        <v>40634</v>
      </c>
      <c r="B619" s="27">
        <v>5.8999999999999997E-2</v>
      </c>
      <c r="C619" s="27">
        <v>0.13100000000000001</v>
      </c>
      <c r="D619" s="27">
        <v>0.122</v>
      </c>
      <c r="E619" s="27">
        <v>0.21</v>
      </c>
      <c r="F619" s="27">
        <v>0.13800000000000001</v>
      </c>
      <c r="G619" s="27">
        <v>6.2E-2</v>
      </c>
      <c r="H619" s="27">
        <v>5.8999999999999997E-2</v>
      </c>
      <c r="I619" s="27">
        <v>0.155</v>
      </c>
      <c r="J619" s="27">
        <v>7.0999999999999994E-2</v>
      </c>
      <c r="K619" s="27">
        <v>0.12</v>
      </c>
      <c r="L619" s="27">
        <v>0.155</v>
      </c>
      <c r="M619" s="27">
        <v>6.4000000000000001E-2</v>
      </c>
    </row>
    <row r="620" spans="1:13" ht="13.8" thickBot="1">
      <c r="A620" s="26">
        <v>40664</v>
      </c>
      <c r="B620" s="27" t="s">
        <v>122</v>
      </c>
      <c r="C620" s="27" t="s">
        <v>122</v>
      </c>
      <c r="D620" s="27" t="s">
        <v>122</v>
      </c>
      <c r="E620" s="27" t="s">
        <v>122</v>
      </c>
      <c r="F620" s="27" t="s">
        <v>122</v>
      </c>
      <c r="G620" s="27" t="s">
        <v>122</v>
      </c>
      <c r="H620" s="27" t="s">
        <v>122</v>
      </c>
      <c r="I620" s="27" t="s">
        <v>122</v>
      </c>
      <c r="J620" s="27" t="s">
        <v>122</v>
      </c>
      <c r="K620" s="27" t="s">
        <v>122</v>
      </c>
      <c r="L620" s="27" t="s">
        <v>122</v>
      </c>
      <c r="M620" s="27" t="s">
        <v>122</v>
      </c>
    </row>
    <row r="621" spans="1:13" ht="13.8" thickBot="1">
      <c r="A621" s="26">
        <v>40695</v>
      </c>
      <c r="B621" s="27" t="s">
        <v>122</v>
      </c>
      <c r="C621" s="27" t="s">
        <v>122</v>
      </c>
      <c r="D621" s="27" t="s">
        <v>122</v>
      </c>
      <c r="E621" s="27" t="s">
        <v>122</v>
      </c>
      <c r="F621" s="27" t="s">
        <v>122</v>
      </c>
      <c r="G621" s="27" t="s">
        <v>122</v>
      </c>
      <c r="H621" s="27" t="s">
        <v>122</v>
      </c>
      <c r="I621" s="27" t="s">
        <v>122</v>
      </c>
      <c r="J621" s="27" t="s">
        <v>122</v>
      </c>
      <c r="K621" s="27" t="s">
        <v>122</v>
      </c>
      <c r="L621" s="27" t="s">
        <v>122</v>
      </c>
      <c r="M621" s="27" t="s">
        <v>122</v>
      </c>
    </row>
    <row r="622" spans="1:13" ht="13.8" thickBot="1">
      <c r="A622" s="26">
        <v>40725</v>
      </c>
      <c r="B622" s="27" t="s">
        <v>122</v>
      </c>
      <c r="C622" s="27" t="s">
        <v>122</v>
      </c>
      <c r="D622" s="27" t="s">
        <v>122</v>
      </c>
      <c r="E622" s="27" t="s">
        <v>122</v>
      </c>
      <c r="F622" s="27" t="s">
        <v>122</v>
      </c>
      <c r="G622" s="27" t="s">
        <v>122</v>
      </c>
      <c r="H622" s="27" t="s">
        <v>122</v>
      </c>
      <c r="I622" s="27" t="s">
        <v>122</v>
      </c>
      <c r="J622" s="27" t="s">
        <v>122</v>
      </c>
      <c r="K622" s="27" t="s">
        <v>122</v>
      </c>
      <c r="L622" s="27" t="s">
        <v>122</v>
      </c>
      <c r="M622" s="27" t="s">
        <v>122</v>
      </c>
    </row>
    <row r="623" spans="1:13" ht="13.8" thickBot="1">
      <c r="A623" s="26">
        <v>40756</v>
      </c>
      <c r="B623" s="27" t="s">
        <v>122</v>
      </c>
      <c r="C623" s="27" t="s">
        <v>122</v>
      </c>
      <c r="D623" s="27" t="s">
        <v>122</v>
      </c>
      <c r="E623" s="27" t="s">
        <v>122</v>
      </c>
      <c r="F623" s="27" t="s">
        <v>122</v>
      </c>
      <c r="G623" s="27" t="s">
        <v>122</v>
      </c>
      <c r="H623" s="27" t="s">
        <v>122</v>
      </c>
      <c r="I623" s="27" t="s">
        <v>122</v>
      </c>
      <c r="J623" s="27" t="s">
        <v>122</v>
      </c>
      <c r="K623" s="27" t="s">
        <v>122</v>
      </c>
      <c r="L623" s="27" t="s">
        <v>122</v>
      </c>
      <c r="M623" s="27" t="s">
        <v>122</v>
      </c>
    </row>
    <row r="624" spans="1:13" ht="13.8" thickBot="1">
      <c r="A624" s="26">
        <v>40787</v>
      </c>
      <c r="B624" s="27" t="s">
        <v>122</v>
      </c>
      <c r="C624" s="27" t="s">
        <v>122</v>
      </c>
      <c r="D624" s="27" t="s">
        <v>122</v>
      </c>
      <c r="E624" s="27" t="s">
        <v>122</v>
      </c>
      <c r="F624" s="27" t="s">
        <v>122</v>
      </c>
      <c r="G624" s="27" t="s">
        <v>122</v>
      </c>
      <c r="H624" s="27" t="s">
        <v>122</v>
      </c>
      <c r="I624" s="27" t="s">
        <v>122</v>
      </c>
      <c r="J624" s="27" t="s">
        <v>122</v>
      </c>
      <c r="K624" s="27" t="s">
        <v>122</v>
      </c>
      <c r="L624" s="27" t="s">
        <v>122</v>
      </c>
      <c r="M624" s="27" t="s">
        <v>122</v>
      </c>
    </row>
    <row r="625" spans="1:13" ht="13.8" thickBot="1">
      <c r="A625" s="26">
        <v>40817</v>
      </c>
      <c r="B625" s="27" t="s">
        <v>122</v>
      </c>
      <c r="C625" s="27" t="s">
        <v>122</v>
      </c>
      <c r="D625" s="27" t="s">
        <v>122</v>
      </c>
      <c r="E625" s="27" t="s">
        <v>122</v>
      </c>
      <c r="F625" s="27" t="s">
        <v>122</v>
      </c>
      <c r="G625" s="27" t="s">
        <v>122</v>
      </c>
      <c r="H625" s="27" t="s">
        <v>122</v>
      </c>
      <c r="I625" s="27" t="s">
        <v>122</v>
      </c>
      <c r="J625" s="27" t="s">
        <v>122</v>
      </c>
      <c r="K625" s="27" t="s">
        <v>122</v>
      </c>
      <c r="L625" s="27" t="s">
        <v>122</v>
      </c>
      <c r="M625" s="27" t="s">
        <v>122</v>
      </c>
    </row>
    <row r="626" spans="1:13" ht="13.8" thickBot="1">
      <c r="A626" s="26">
        <v>40848</v>
      </c>
      <c r="B626" s="27" t="s">
        <v>122</v>
      </c>
      <c r="C626" s="27" t="s">
        <v>122</v>
      </c>
      <c r="D626" s="27" t="s">
        <v>122</v>
      </c>
      <c r="E626" s="27" t="s">
        <v>122</v>
      </c>
      <c r="F626" s="27" t="s">
        <v>122</v>
      </c>
      <c r="G626" s="27" t="s">
        <v>122</v>
      </c>
      <c r="H626" s="27" t="s">
        <v>122</v>
      </c>
      <c r="I626" s="27" t="s">
        <v>122</v>
      </c>
      <c r="J626" s="27" t="s">
        <v>122</v>
      </c>
      <c r="K626" s="27" t="s">
        <v>122</v>
      </c>
      <c r="L626" s="27" t="s">
        <v>122</v>
      </c>
      <c r="M626" s="27" t="s">
        <v>122</v>
      </c>
    </row>
    <row r="627" spans="1:13" ht="13.8" thickBot="1">
      <c r="A627" s="26">
        <v>40878</v>
      </c>
      <c r="B627" s="27" t="s">
        <v>122</v>
      </c>
      <c r="C627" s="27" t="s">
        <v>122</v>
      </c>
      <c r="D627" s="27" t="s">
        <v>122</v>
      </c>
      <c r="E627" s="27" t="s">
        <v>122</v>
      </c>
      <c r="F627" s="27" t="s">
        <v>122</v>
      </c>
      <c r="G627" s="27" t="s">
        <v>122</v>
      </c>
      <c r="H627" s="27" t="s">
        <v>122</v>
      </c>
      <c r="I627" s="27" t="s">
        <v>122</v>
      </c>
      <c r="J627" s="27" t="s">
        <v>122</v>
      </c>
      <c r="K627" s="27" t="s">
        <v>122</v>
      </c>
      <c r="L627" s="27" t="s">
        <v>122</v>
      </c>
      <c r="M627" s="27" t="s">
        <v>122</v>
      </c>
    </row>
  </sheetData>
  <mergeCells count="1">
    <mergeCell ref="A2:A3"/>
  </mergeCells>
  <phoneticPr fontId="24"/>
  <pageMargins left="0.7" right="0.7" top="0.75" bottom="0.75" header="0.3" footer="0.3"/>
  <drawing r:id="rId1"/>
  <legacyDrawing r:id="rId2"/>
  <controls>
    <mc:AlternateContent xmlns:mc="http://schemas.openxmlformats.org/markup-compatibility/2006">
      <mc:Choice Requires="x14">
        <control shapeId="10241" r:id="rId3" name="Control 1">
          <controlPr defaultSize="0" r:id="rId4">
            <anchor moveWithCells="1">
              <from>
                <xdr:col>0</xdr:col>
                <xdr:colOff>0</xdr:colOff>
                <xdr:row>0</xdr:row>
                <xdr:rowOff>0</xdr:rowOff>
              </from>
              <to>
                <xdr:col>1</xdr:col>
                <xdr:colOff>304800</xdr:colOff>
                <xdr:row>1</xdr:row>
                <xdr:rowOff>53340</xdr:rowOff>
              </to>
            </anchor>
          </controlPr>
        </control>
      </mc:Choice>
      <mc:Fallback>
        <control shapeId="10241" r:id="rId3" name="Control 1"/>
      </mc:Fallback>
    </mc:AlternateContent>
    <mc:AlternateContent xmlns:mc="http://schemas.openxmlformats.org/markup-compatibility/2006">
      <mc:Choice Requires="x14">
        <control shapeId="10242" r:id="rId5" name="Control 2">
          <controlPr defaultSize="0" r:id="rId6">
            <anchor moveWithCells="1">
              <from>
                <xdr:col>1</xdr:col>
                <xdr:colOff>0</xdr:colOff>
                <xdr:row>0</xdr:row>
                <xdr:rowOff>0</xdr:rowOff>
              </from>
              <to>
                <xdr:col>2</xdr:col>
                <xdr:colOff>304800</xdr:colOff>
                <xdr:row>1</xdr:row>
                <xdr:rowOff>53340</xdr:rowOff>
              </to>
            </anchor>
          </controlPr>
        </control>
      </mc:Choice>
      <mc:Fallback>
        <control shapeId="10242" r:id="rId5" name="Control 2"/>
      </mc:Fallback>
    </mc:AlternateContent>
    <mc:AlternateContent xmlns:mc="http://schemas.openxmlformats.org/markup-compatibility/2006">
      <mc:Choice Requires="x14">
        <control shapeId="10243" r:id="rId7" name="Control 3">
          <controlPr defaultSize="0" r:id="rId8">
            <anchor moveWithCells="1">
              <from>
                <xdr:col>1</xdr:col>
                <xdr:colOff>0</xdr:colOff>
                <xdr:row>0</xdr:row>
                <xdr:rowOff>0</xdr:rowOff>
              </from>
              <to>
                <xdr:col>2</xdr:col>
                <xdr:colOff>304800</xdr:colOff>
                <xdr:row>1</xdr:row>
                <xdr:rowOff>53340</xdr:rowOff>
              </to>
            </anchor>
          </controlPr>
        </control>
      </mc:Choice>
      <mc:Fallback>
        <control shapeId="10243" r:id="rId7" name="Control 3"/>
      </mc:Fallback>
    </mc:AlternateContent>
    <mc:AlternateContent xmlns:mc="http://schemas.openxmlformats.org/markup-compatibility/2006">
      <mc:Choice Requires="x14">
        <control shapeId="10244" r:id="rId9" name="Control 4">
          <controlPr defaultSize="0" r:id="rId10">
            <anchor moveWithCells="1">
              <from>
                <xdr:col>1</xdr:col>
                <xdr:colOff>0</xdr:colOff>
                <xdr:row>0</xdr:row>
                <xdr:rowOff>0</xdr:rowOff>
              </from>
              <to>
                <xdr:col>2</xdr:col>
                <xdr:colOff>304800</xdr:colOff>
                <xdr:row>1</xdr:row>
                <xdr:rowOff>53340</xdr:rowOff>
              </to>
            </anchor>
          </controlPr>
        </control>
      </mc:Choice>
      <mc:Fallback>
        <control shapeId="10244" r:id="rId9" name="Control 4"/>
      </mc:Fallback>
    </mc:AlternateContent>
    <mc:AlternateContent xmlns:mc="http://schemas.openxmlformats.org/markup-compatibility/2006">
      <mc:Choice Requires="x14">
        <control shapeId="10245" r:id="rId11" name="Control 5">
          <controlPr defaultSize="0" r:id="rId12">
            <anchor moveWithCells="1">
              <from>
                <xdr:col>1</xdr:col>
                <xdr:colOff>0</xdr:colOff>
                <xdr:row>1</xdr:row>
                <xdr:rowOff>0</xdr:rowOff>
              </from>
              <to>
                <xdr:col>1</xdr:col>
                <xdr:colOff>228600</xdr:colOff>
                <xdr:row>1</xdr:row>
                <xdr:rowOff>220980</xdr:rowOff>
              </to>
            </anchor>
          </controlPr>
        </control>
      </mc:Choice>
      <mc:Fallback>
        <control shapeId="10245" r:id="rId11" name="Control 5"/>
      </mc:Fallback>
    </mc:AlternateContent>
    <mc:AlternateContent xmlns:mc="http://schemas.openxmlformats.org/markup-compatibility/2006">
      <mc:Choice Requires="x14">
        <control shapeId="10246" r:id="rId13" name="Control 6">
          <controlPr defaultSize="0" r:id="rId12">
            <anchor moveWithCells="1">
              <from>
                <xdr:col>2</xdr:col>
                <xdr:colOff>0</xdr:colOff>
                <xdr:row>1</xdr:row>
                <xdr:rowOff>0</xdr:rowOff>
              </from>
              <to>
                <xdr:col>2</xdr:col>
                <xdr:colOff>228600</xdr:colOff>
                <xdr:row>1</xdr:row>
                <xdr:rowOff>220980</xdr:rowOff>
              </to>
            </anchor>
          </controlPr>
        </control>
      </mc:Choice>
      <mc:Fallback>
        <control shapeId="10246" r:id="rId13" name="Control 6"/>
      </mc:Fallback>
    </mc:AlternateContent>
    <mc:AlternateContent xmlns:mc="http://schemas.openxmlformats.org/markup-compatibility/2006">
      <mc:Choice Requires="x14">
        <control shapeId="10247" r:id="rId14" name="Control 7">
          <controlPr defaultSize="0" r:id="rId12">
            <anchor moveWithCells="1">
              <from>
                <xdr:col>3</xdr:col>
                <xdr:colOff>0</xdr:colOff>
                <xdr:row>1</xdr:row>
                <xdr:rowOff>0</xdr:rowOff>
              </from>
              <to>
                <xdr:col>3</xdr:col>
                <xdr:colOff>228600</xdr:colOff>
                <xdr:row>1</xdr:row>
                <xdr:rowOff>220980</xdr:rowOff>
              </to>
            </anchor>
          </controlPr>
        </control>
      </mc:Choice>
      <mc:Fallback>
        <control shapeId="10247" r:id="rId14" name="Control 7"/>
      </mc:Fallback>
    </mc:AlternateContent>
    <mc:AlternateContent xmlns:mc="http://schemas.openxmlformats.org/markup-compatibility/2006">
      <mc:Choice Requires="x14">
        <control shapeId="10248" r:id="rId15" name="Control 8">
          <controlPr defaultSize="0" r:id="rId12">
            <anchor moveWithCells="1">
              <from>
                <xdr:col>4</xdr:col>
                <xdr:colOff>0</xdr:colOff>
                <xdr:row>1</xdr:row>
                <xdr:rowOff>0</xdr:rowOff>
              </from>
              <to>
                <xdr:col>4</xdr:col>
                <xdr:colOff>228600</xdr:colOff>
                <xdr:row>1</xdr:row>
                <xdr:rowOff>220980</xdr:rowOff>
              </to>
            </anchor>
          </controlPr>
        </control>
      </mc:Choice>
      <mc:Fallback>
        <control shapeId="10248" r:id="rId15" name="Control 8"/>
      </mc:Fallback>
    </mc:AlternateContent>
    <mc:AlternateContent xmlns:mc="http://schemas.openxmlformats.org/markup-compatibility/2006">
      <mc:Choice Requires="x14">
        <control shapeId="10249" r:id="rId16" name="Control 9">
          <controlPr defaultSize="0" r:id="rId12">
            <anchor moveWithCells="1">
              <from>
                <xdr:col>5</xdr:col>
                <xdr:colOff>0</xdr:colOff>
                <xdr:row>1</xdr:row>
                <xdr:rowOff>0</xdr:rowOff>
              </from>
              <to>
                <xdr:col>5</xdr:col>
                <xdr:colOff>228600</xdr:colOff>
                <xdr:row>1</xdr:row>
                <xdr:rowOff>220980</xdr:rowOff>
              </to>
            </anchor>
          </controlPr>
        </control>
      </mc:Choice>
      <mc:Fallback>
        <control shapeId="10249" r:id="rId16" name="Control 9"/>
      </mc:Fallback>
    </mc:AlternateContent>
    <mc:AlternateContent xmlns:mc="http://schemas.openxmlformats.org/markup-compatibility/2006">
      <mc:Choice Requires="x14">
        <control shapeId="10250" r:id="rId17" name="Control 10">
          <controlPr defaultSize="0" r:id="rId12">
            <anchor moveWithCells="1">
              <from>
                <xdr:col>6</xdr:col>
                <xdr:colOff>0</xdr:colOff>
                <xdr:row>1</xdr:row>
                <xdr:rowOff>0</xdr:rowOff>
              </from>
              <to>
                <xdr:col>6</xdr:col>
                <xdr:colOff>228600</xdr:colOff>
                <xdr:row>1</xdr:row>
                <xdr:rowOff>220980</xdr:rowOff>
              </to>
            </anchor>
          </controlPr>
        </control>
      </mc:Choice>
      <mc:Fallback>
        <control shapeId="10250" r:id="rId17" name="Control 10"/>
      </mc:Fallback>
    </mc:AlternateContent>
    <mc:AlternateContent xmlns:mc="http://schemas.openxmlformats.org/markup-compatibility/2006">
      <mc:Choice Requires="x14">
        <control shapeId="10251" r:id="rId18" name="Control 11">
          <controlPr defaultSize="0" r:id="rId12">
            <anchor moveWithCells="1">
              <from>
                <xdr:col>7</xdr:col>
                <xdr:colOff>0</xdr:colOff>
                <xdr:row>1</xdr:row>
                <xdr:rowOff>0</xdr:rowOff>
              </from>
              <to>
                <xdr:col>7</xdr:col>
                <xdr:colOff>228600</xdr:colOff>
                <xdr:row>1</xdr:row>
                <xdr:rowOff>220980</xdr:rowOff>
              </to>
            </anchor>
          </controlPr>
        </control>
      </mc:Choice>
      <mc:Fallback>
        <control shapeId="10251" r:id="rId18" name="Control 11"/>
      </mc:Fallback>
    </mc:AlternateContent>
    <mc:AlternateContent xmlns:mc="http://schemas.openxmlformats.org/markup-compatibility/2006">
      <mc:Choice Requires="x14">
        <control shapeId="10252" r:id="rId19" name="Control 12">
          <controlPr defaultSize="0" r:id="rId12">
            <anchor moveWithCells="1">
              <from>
                <xdr:col>8</xdr:col>
                <xdr:colOff>0</xdr:colOff>
                <xdr:row>1</xdr:row>
                <xdr:rowOff>0</xdr:rowOff>
              </from>
              <to>
                <xdr:col>8</xdr:col>
                <xdr:colOff>228600</xdr:colOff>
                <xdr:row>1</xdr:row>
                <xdr:rowOff>220980</xdr:rowOff>
              </to>
            </anchor>
          </controlPr>
        </control>
      </mc:Choice>
      <mc:Fallback>
        <control shapeId="10252" r:id="rId19" name="Control 12"/>
      </mc:Fallback>
    </mc:AlternateContent>
    <mc:AlternateContent xmlns:mc="http://schemas.openxmlformats.org/markup-compatibility/2006">
      <mc:Choice Requires="x14">
        <control shapeId="10253" r:id="rId20" name="Control 13">
          <controlPr defaultSize="0" r:id="rId12">
            <anchor moveWithCells="1">
              <from>
                <xdr:col>9</xdr:col>
                <xdr:colOff>0</xdr:colOff>
                <xdr:row>1</xdr:row>
                <xdr:rowOff>0</xdr:rowOff>
              </from>
              <to>
                <xdr:col>9</xdr:col>
                <xdr:colOff>228600</xdr:colOff>
                <xdr:row>1</xdr:row>
                <xdr:rowOff>220980</xdr:rowOff>
              </to>
            </anchor>
          </controlPr>
        </control>
      </mc:Choice>
      <mc:Fallback>
        <control shapeId="10253" r:id="rId20" name="Control 13"/>
      </mc:Fallback>
    </mc:AlternateContent>
    <mc:AlternateContent xmlns:mc="http://schemas.openxmlformats.org/markup-compatibility/2006">
      <mc:Choice Requires="x14">
        <control shapeId="10254" r:id="rId21" name="Control 14">
          <controlPr defaultSize="0" r:id="rId12">
            <anchor moveWithCells="1">
              <from>
                <xdr:col>10</xdr:col>
                <xdr:colOff>0</xdr:colOff>
                <xdr:row>1</xdr:row>
                <xdr:rowOff>0</xdr:rowOff>
              </from>
              <to>
                <xdr:col>10</xdr:col>
                <xdr:colOff>228600</xdr:colOff>
                <xdr:row>1</xdr:row>
                <xdr:rowOff>220980</xdr:rowOff>
              </to>
            </anchor>
          </controlPr>
        </control>
      </mc:Choice>
      <mc:Fallback>
        <control shapeId="10254" r:id="rId21" name="Control 14"/>
      </mc:Fallback>
    </mc:AlternateContent>
    <mc:AlternateContent xmlns:mc="http://schemas.openxmlformats.org/markup-compatibility/2006">
      <mc:Choice Requires="x14">
        <control shapeId="10255" r:id="rId22" name="Control 15">
          <controlPr defaultSize="0" r:id="rId12">
            <anchor moveWithCells="1">
              <from>
                <xdr:col>11</xdr:col>
                <xdr:colOff>0</xdr:colOff>
                <xdr:row>1</xdr:row>
                <xdr:rowOff>0</xdr:rowOff>
              </from>
              <to>
                <xdr:col>11</xdr:col>
                <xdr:colOff>228600</xdr:colOff>
                <xdr:row>1</xdr:row>
                <xdr:rowOff>220980</xdr:rowOff>
              </to>
            </anchor>
          </controlPr>
        </control>
      </mc:Choice>
      <mc:Fallback>
        <control shapeId="10255" r:id="rId22" name="Control 15"/>
      </mc:Fallback>
    </mc:AlternateContent>
    <mc:AlternateContent xmlns:mc="http://schemas.openxmlformats.org/markup-compatibility/2006">
      <mc:Choice Requires="x14">
        <control shapeId="10256" r:id="rId23" name="Control 16">
          <controlPr defaultSize="0" r:id="rId12">
            <anchor moveWithCells="1">
              <from>
                <xdr:col>12</xdr:col>
                <xdr:colOff>0</xdr:colOff>
                <xdr:row>1</xdr:row>
                <xdr:rowOff>0</xdr:rowOff>
              </from>
              <to>
                <xdr:col>12</xdr:col>
                <xdr:colOff>228600</xdr:colOff>
                <xdr:row>1</xdr:row>
                <xdr:rowOff>220980</xdr:rowOff>
              </to>
            </anchor>
          </controlPr>
        </control>
      </mc:Choice>
      <mc:Fallback>
        <control shapeId="10256" r:id="rId23" name="Control 16"/>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380"/>
  <sheetViews>
    <sheetView zoomScaleNormal="100" workbookViewId="0">
      <pane ySplit="1488" topLeftCell="A342" activePane="bottomLeft"/>
      <selection activeCell="D3" sqref="D3"/>
      <selection pane="bottomLeft" activeCell="C251" sqref="C251:C368"/>
    </sheetView>
  </sheetViews>
  <sheetFormatPr defaultRowHeight="13.2"/>
  <cols>
    <col min="1" max="1" width="11.44140625" bestFit="1" customWidth="1"/>
    <col min="2" max="2" width="16.77734375" bestFit="1" customWidth="1"/>
    <col min="3" max="3" width="16.44140625" bestFit="1" customWidth="1"/>
    <col min="4" max="4" width="18.109375" bestFit="1" customWidth="1"/>
    <col min="5" max="5" width="17.88671875" bestFit="1" customWidth="1"/>
    <col min="6" max="6" width="19.77734375" bestFit="1" customWidth="1"/>
    <col min="7" max="7" width="19.33203125" bestFit="1" customWidth="1"/>
    <col min="8" max="8" width="16.77734375" bestFit="1" customWidth="1"/>
    <col min="9" max="9" width="16.44140625" bestFit="1" customWidth="1"/>
    <col min="10" max="10" width="18.109375" bestFit="1" customWidth="1"/>
    <col min="11" max="11" width="17.88671875" bestFit="1" customWidth="1"/>
    <col min="12" max="12" width="19.77734375" bestFit="1" customWidth="1"/>
    <col min="13" max="13" width="19.33203125" bestFit="1" customWidth="1"/>
    <col min="14" max="14" width="16.77734375" bestFit="1" customWidth="1"/>
    <col min="15" max="15" width="16.44140625" bestFit="1" customWidth="1"/>
    <col min="16" max="16" width="18.109375" bestFit="1" customWidth="1"/>
    <col min="17" max="17" width="17.88671875" bestFit="1" customWidth="1"/>
    <col min="18" max="18" width="19.77734375" bestFit="1" customWidth="1"/>
    <col min="19" max="19" width="19.33203125" bestFit="1" customWidth="1"/>
    <col min="20" max="20" width="16.77734375" bestFit="1" customWidth="1"/>
    <col min="21" max="21" width="16.44140625" bestFit="1" customWidth="1"/>
    <col min="22" max="22" width="18.109375" bestFit="1" customWidth="1"/>
    <col min="23" max="23" width="17.88671875" bestFit="1" customWidth="1"/>
    <col min="24" max="24" width="19.77734375" bestFit="1" customWidth="1"/>
    <col min="25" max="25" width="19.33203125" bestFit="1" customWidth="1"/>
    <col min="26" max="26" width="16.77734375" bestFit="1" customWidth="1"/>
    <col min="27" max="27" width="16.44140625" bestFit="1" customWidth="1"/>
    <col min="28" max="28" width="18.109375" bestFit="1" customWidth="1"/>
    <col min="29" max="29" width="17.88671875" bestFit="1" customWidth="1"/>
    <col min="30" max="30" width="19.77734375" bestFit="1" customWidth="1"/>
    <col min="31" max="31" width="19.33203125" bestFit="1" customWidth="1"/>
    <col min="32" max="32" width="19.33203125" customWidth="1"/>
  </cols>
  <sheetData>
    <row r="1" spans="1:36">
      <c r="A1" t="s">
        <v>0</v>
      </c>
      <c r="B1" t="s">
        <v>1</v>
      </c>
      <c r="C1" s="18" t="s">
        <v>1</v>
      </c>
      <c r="D1" t="s">
        <v>1</v>
      </c>
      <c r="E1" t="s">
        <v>1</v>
      </c>
      <c r="F1" t="s">
        <v>1</v>
      </c>
      <c r="G1" t="s">
        <v>1</v>
      </c>
      <c r="H1" t="s">
        <v>2</v>
      </c>
      <c r="I1" t="s">
        <v>2</v>
      </c>
      <c r="J1" t="s">
        <v>2</v>
      </c>
      <c r="K1" t="s">
        <v>2</v>
      </c>
      <c r="L1" t="s">
        <v>2</v>
      </c>
      <c r="M1" t="s">
        <v>2</v>
      </c>
      <c r="N1" t="s">
        <v>3</v>
      </c>
      <c r="O1" t="s">
        <v>3</v>
      </c>
      <c r="P1" t="s">
        <v>3</v>
      </c>
      <c r="Q1" t="s">
        <v>3</v>
      </c>
      <c r="R1" t="s">
        <v>3</v>
      </c>
      <c r="S1" t="s">
        <v>3</v>
      </c>
      <c r="T1" t="s">
        <v>4</v>
      </c>
      <c r="U1" t="s">
        <v>4</v>
      </c>
      <c r="V1" t="s">
        <v>4</v>
      </c>
      <c r="W1" t="s">
        <v>4</v>
      </c>
      <c r="X1" t="s">
        <v>4</v>
      </c>
      <c r="Y1" t="s">
        <v>4</v>
      </c>
      <c r="Z1" t="s">
        <v>5</v>
      </c>
      <c r="AA1" t="s">
        <v>5</v>
      </c>
      <c r="AB1" t="s">
        <v>5</v>
      </c>
      <c r="AC1" t="s">
        <v>5</v>
      </c>
      <c r="AD1" t="s">
        <v>5</v>
      </c>
      <c r="AE1" t="s">
        <v>5</v>
      </c>
    </row>
    <row r="2" spans="1:36">
      <c r="A2" t="s">
        <v>6</v>
      </c>
      <c r="B2" t="s">
        <v>7</v>
      </c>
      <c r="C2" s="18" t="s">
        <v>8</v>
      </c>
      <c r="D2" t="s">
        <v>9</v>
      </c>
      <c r="E2" t="s">
        <v>10</v>
      </c>
      <c r="F2" t="s">
        <v>11</v>
      </c>
      <c r="G2" t="s">
        <v>12</v>
      </c>
      <c r="H2" t="s">
        <v>7</v>
      </c>
      <c r="I2" t="s">
        <v>8</v>
      </c>
      <c r="J2" t="s">
        <v>9</v>
      </c>
      <c r="K2" t="s">
        <v>10</v>
      </c>
      <c r="L2" t="s">
        <v>11</v>
      </c>
      <c r="M2" t="s">
        <v>12</v>
      </c>
      <c r="N2" t="s">
        <v>7</v>
      </c>
      <c r="O2" t="s">
        <v>8</v>
      </c>
      <c r="P2" t="s">
        <v>9</v>
      </c>
      <c r="Q2" t="s">
        <v>10</v>
      </c>
      <c r="R2" t="s">
        <v>11</v>
      </c>
      <c r="S2" t="s">
        <v>12</v>
      </c>
      <c r="T2" t="s">
        <v>7</v>
      </c>
      <c r="U2" t="s">
        <v>8</v>
      </c>
      <c r="V2" t="s">
        <v>9</v>
      </c>
      <c r="W2" t="s">
        <v>10</v>
      </c>
      <c r="X2" t="s">
        <v>11</v>
      </c>
      <c r="Y2" t="s">
        <v>12</v>
      </c>
      <c r="Z2" t="s">
        <v>7</v>
      </c>
      <c r="AA2" t="s">
        <v>8</v>
      </c>
      <c r="AB2" t="s">
        <v>9</v>
      </c>
      <c r="AC2" t="s">
        <v>10</v>
      </c>
      <c r="AD2" t="s">
        <v>11</v>
      </c>
      <c r="AE2" t="s">
        <v>12</v>
      </c>
    </row>
    <row r="3" spans="1:36">
      <c r="A3">
        <v>19791229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J3" s="16"/>
    </row>
    <row r="4" spans="1:36">
      <c r="A4">
        <v>19800131</v>
      </c>
      <c r="B4">
        <v>1.7331000000000001</v>
      </c>
      <c r="C4">
        <v>1.7609999999999999</v>
      </c>
      <c r="D4">
        <v>2.9714</v>
      </c>
      <c r="E4">
        <v>2.9992000000000001</v>
      </c>
      <c r="F4">
        <v>0.53129999999999999</v>
      </c>
      <c r="G4">
        <v>0.55940000000000001</v>
      </c>
      <c r="H4">
        <v>1.5647</v>
      </c>
      <c r="I4">
        <v>1.5928</v>
      </c>
      <c r="J4">
        <v>2.7717000000000001</v>
      </c>
      <c r="K4">
        <v>2.8</v>
      </c>
      <c r="L4">
        <v>0.34060000000000001</v>
      </c>
      <c r="M4">
        <v>0.36859999999999998</v>
      </c>
      <c r="N4">
        <v>2.5945999999999998</v>
      </c>
      <c r="O4">
        <v>2.6217000000000001</v>
      </c>
      <c r="P4">
        <v>4.1501999999999999</v>
      </c>
      <c r="Q4">
        <v>4.1753999999999998</v>
      </c>
      <c r="R4">
        <v>1.3909</v>
      </c>
      <c r="S4">
        <v>1.4193</v>
      </c>
      <c r="T4">
        <v>1.3058000000000001</v>
      </c>
      <c r="U4">
        <v>1.3264</v>
      </c>
      <c r="V4">
        <v>3.048</v>
      </c>
      <c r="W4">
        <v>3.0670999999999999</v>
      </c>
      <c r="X4">
        <v>-0.48409999999999997</v>
      </c>
      <c r="Y4">
        <v>-0.46189999999999998</v>
      </c>
      <c r="Z4">
        <v>1.8927</v>
      </c>
      <c r="AA4">
        <v>1.9302999999999999</v>
      </c>
      <c r="AB4">
        <v>2.4165999999999999</v>
      </c>
      <c r="AC4">
        <v>2.4567000000000001</v>
      </c>
      <c r="AD4">
        <v>1.37</v>
      </c>
      <c r="AE4">
        <v>1.4052</v>
      </c>
      <c r="AJ4" s="16"/>
    </row>
    <row r="5" spans="1:36">
      <c r="A5">
        <v>19800229</v>
      </c>
      <c r="B5">
        <v>-0.2651</v>
      </c>
      <c r="C5">
        <v>-0.21909999999999999</v>
      </c>
      <c r="D5">
        <v>-0.2833</v>
      </c>
      <c r="E5">
        <v>-0.2487</v>
      </c>
      <c r="F5">
        <v>-0.247</v>
      </c>
      <c r="G5">
        <v>-0.18959999999999999</v>
      </c>
      <c r="H5">
        <v>-0.2014</v>
      </c>
      <c r="I5">
        <v>-0.1552</v>
      </c>
      <c r="J5">
        <v>-0.15590000000000001</v>
      </c>
      <c r="K5">
        <v>-0.1225</v>
      </c>
      <c r="L5">
        <v>-0.24859999999999999</v>
      </c>
      <c r="M5">
        <v>-0.18909999999999999</v>
      </c>
      <c r="N5">
        <v>-0.58779999999999999</v>
      </c>
      <c r="O5">
        <v>-0.54259999999999997</v>
      </c>
      <c r="P5">
        <v>-1.0263</v>
      </c>
      <c r="Q5">
        <v>-0.98450000000000004</v>
      </c>
      <c r="R5">
        <v>-0.2397</v>
      </c>
      <c r="S5">
        <v>-0.19170000000000001</v>
      </c>
      <c r="T5">
        <v>-0.25469999999999998</v>
      </c>
      <c r="U5">
        <v>-0.2306</v>
      </c>
      <c r="V5">
        <v>3.32E-2</v>
      </c>
      <c r="W5">
        <v>5.7500000000000002E-2</v>
      </c>
      <c r="X5">
        <v>-0.56079999999999997</v>
      </c>
      <c r="Y5">
        <v>-0.53700000000000003</v>
      </c>
      <c r="Z5">
        <v>-0.13420000000000001</v>
      </c>
      <c r="AA5">
        <v>-6.0199999999999997E-2</v>
      </c>
      <c r="AB5">
        <v>-0.40029999999999999</v>
      </c>
      <c r="AC5">
        <v>-0.35510000000000003</v>
      </c>
      <c r="AD5">
        <v>0.13370000000000001</v>
      </c>
      <c r="AE5">
        <v>0.23680000000000001</v>
      </c>
      <c r="AJ5" s="16"/>
    </row>
    <row r="6" spans="1:36">
      <c r="A6">
        <v>19800331</v>
      </c>
      <c r="B6">
        <v>-3.0421999999999998</v>
      </c>
      <c r="C6">
        <v>-2.2814999999999999</v>
      </c>
      <c r="D6">
        <v>-3.4967999999999999</v>
      </c>
      <c r="E6">
        <v>-2.5684999999999998</v>
      </c>
      <c r="F6">
        <v>-2.5912999999999999</v>
      </c>
      <c r="G6">
        <v>-1.9966999999999999</v>
      </c>
      <c r="H6">
        <v>-3.1452</v>
      </c>
      <c r="I6">
        <v>-2.3586999999999998</v>
      </c>
      <c r="J6">
        <v>-3.6189</v>
      </c>
      <c r="K6">
        <v>-2.6530999999999998</v>
      </c>
      <c r="L6">
        <v>-2.6535000000000002</v>
      </c>
      <c r="M6">
        <v>-2.0531000000000001</v>
      </c>
      <c r="N6">
        <v>-2.5186999999999999</v>
      </c>
      <c r="O6">
        <v>-1.8885000000000001</v>
      </c>
      <c r="P6">
        <v>-2.7789000000000001</v>
      </c>
      <c r="Q6">
        <v>-2.0706000000000002</v>
      </c>
      <c r="R6">
        <v>-2.3136999999999999</v>
      </c>
      <c r="S6">
        <v>-1.7451000000000001</v>
      </c>
      <c r="T6">
        <v>-3.2431000000000001</v>
      </c>
      <c r="U6">
        <v>-2.4577</v>
      </c>
      <c r="V6">
        <v>-4.1928000000000001</v>
      </c>
      <c r="W6">
        <v>-3.2057000000000002</v>
      </c>
      <c r="X6">
        <v>-2.2290000000000001</v>
      </c>
      <c r="Y6">
        <v>-1.6589</v>
      </c>
      <c r="Z6">
        <v>-3.0219999999999998</v>
      </c>
      <c r="AA6">
        <v>-2.2343000000000002</v>
      </c>
      <c r="AB6">
        <v>-2.8744000000000001</v>
      </c>
      <c r="AC6">
        <v>-1.9363999999999999</v>
      </c>
      <c r="AD6">
        <v>-3.1698</v>
      </c>
      <c r="AE6">
        <v>-2.5326</v>
      </c>
      <c r="AJ6" s="16"/>
    </row>
    <row r="7" spans="1:36">
      <c r="A7">
        <v>19800430</v>
      </c>
      <c r="B7">
        <v>3.0232999999999999</v>
      </c>
      <c r="C7">
        <v>3.073</v>
      </c>
      <c r="D7">
        <v>2.6194000000000002</v>
      </c>
      <c r="E7">
        <v>2.6667000000000001</v>
      </c>
      <c r="F7">
        <v>3.42</v>
      </c>
      <c r="G7">
        <v>3.4722</v>
      </c>
      <c r="H7">
        <v>3.0554999999999999</v>
      </c>
      <c r="I7">
        <v>3.1009000000000002</v>
      </c>
      <c r="J7">
        <v>2.5531000000000001</v>
      </c>
      <c r="K7">
        <v>2.5935999999999999</v>
      </c>
      <c r="L7">
        <v>3.5714999999999999</v>
      </c>
      <c r="M7">
        <v>3.6217999999999999</v>
      </c>
      <c r="N7">
        <v>2.8603000000000001</v>
      </c>
      <c r="O7">
        <v>2.9323000000000001</v>
      </c>
      <c r="P7">
        <v>3.0049999999999999</v>
      </c>
      <c r="Q7">
        <v>3.0922999999999998</v>
      </c>
      <c r="R7">
        <v>2.7467000000000001</v>
      </c>
      <c r="S7">
        <v>2.8068</v>
      </c>
      <c r="T7">
        <v>3.9992999999999999</v>
      </c>
      <c r="U7">
        <v>4.0416999999999996</v>
      </c>
      <c r="V7">
        <v>3.7479</v>
      </c>
      <c r="W7">
        <v>3.7705000000000002</v>
      </c>
      <c r="X7">
        <v>4.2622</v>
      </c>
      <c r="Y7">
        <v>4.3253000000000004</v>
      </c>
      <c r="Z7">
        <v>1.8731</v>
      </c>
      <c r="AA7">
        <v>1.9220999999999999</v>
      </c>
      <c r="AB7">
        <v>1.0257000000000001</v>
      </c>
      <c r="AC7">
        <v>1.089</v>
      </c>
      <c r="AD7">
        <v>2.7238000000000002</v>
      </c>
      <c r="AE7">
        <v>2.7584</v>
      </c>
      <c r="AJ7" s="16"/>
    </row>
    <row r="8" spans="1:36">
      <c r="A8">
        <v>19800531</v>
      </c>
      <c r="B8">
        <v>0.10979999999999999</v>
      </c>
      <c r="C8">
        <v>0.16789999999999999</v>
      </c>
      <c r="D8">
        <v>7.46E-2</v>
      </c>
      <c r="E8">
        <v>0.14030000000000001</v>
      </c>
      <c r="F8">
        <v>0.14419999999999999</v>
      </c>
      <c r="G8">
        <v>0.1948</v>
      </c>
      <c r="H8">
        <v>-0.15329999999999999</v>
      </c>
      <c r="I8">
        <v>-9.8100000000000007E-2</v>
      </c>
      <c r="J8">
        <v>-0.3518</v>
      </c>
      <c r="K8">
        <v>-0.2868</v>
      </c>
      <c r="L8">
        <v>4.8399999999999999E-2</v>
      </c>
      <c r="M8">
        <v>9.3799999999999994E-2</v>
      </c>
      <c r="N8">
        <v>1.4409000000000001</v>
      </c>
      <c r="O8">
        <v>1.5132000000000001</v>
      </c>
      <c r="P8">
        <v>2.5455999999999999</v>
      </c>
      <c r="Q8">
        <v>2.6156999999999999</v>
      </c>
      <c r="R8">
        <v>0.57340000000000002</v>
      </c>
      <c r="S8">
        <v>0.64739999999999998</v>
      </c>
      <c r="T8">
        <v>0.34489999999999998</v>
      </c>
      <c r="U8">
        <v>0.40760000000000002</v>
      </c>
      <c r="V8">
        <v>-0.19719999999999999</v>
      </c>
      <c r="W8">
        <v>-0.1172</v>
      </c>
      <c r="X8">
        <v>0.90869999999999995</v>
      </c>
      <c r="Y8">
        <v>0.95330000000000004</v>
      </c>
      <c r="Z8">
        <v>-0.79059999999999997</v>
      </c>
      <c r="AA8">
        <v>-0.74480000000000002</v>
      </c>
      <c r="AB8">
        <v>-0.55459999999999998</v>
      </c>
      <c r="AC8">
        <v>-0.50939999999999996</v>
      </c>
      <c r="AD8">
        <v>-1.0237000000000001</v>
      </c>
      <c r="AE8">
        <v>-0.97729999999999995</v>
      </c>
      <c r="AJ8" s="16"/>
    </row>
    <row r="9" spans="1:36">
      <c r="A9">
        <v>19800630</v>
      </c>
      <c r="B9">
        <v>1.0918000000000001</v>
      </c>
      <c r="C9">
        <v>1.1444000000000001</v>
      </c>
      <c r="D9">
        <v>2.0768</v>
      </c>
      <c r="E9">
        <v>2.1315</v>
      </c>
      <c r="F9">
        <v>0.1348</v>
      </c>
      <c r="G9">
        <v>0.1852</v>
      </c>
      <c r="H9">
        <v>0.97019999999999995</v>
      </c>
      <c r="I9">
        <v>1.0227999999999999</v>
      </c>
      <c r="J9">
        <v>2.1777000000000002</v>
      </c>
      <c r="K9">
        <v>2.2317</v>
      </c>
      <c r="L9">
        <v>-0.2492</v>
      </c>
      <c r="M9">
        <v>-0.19800000000000001</v>
      </c>
      <c r="N9">
        <v>1.6978</v>
      </c>
      <c r="O9">
        <v>1.7499</v>
      </c>
      <c r="P9">
        <v>1.5085</v>
      </c>
      <c r="Q9">
        <v>1.5676000000000001</v>
      </c>
      <c r="R9">
        <v>1.8493999999999999</v>
      </c>
      <c r="S9">
        <v>1.8957999999999999</v>
      </c>
      <c r="T9">
        <v>-0.31990000000000002</v>
      </c>
      <c r="U9">
        <v>-0.24840000000000001</v>
      </c>
      <c r="V9">
        <v>1.1173</v>
      </c>
      <c r="W9">
        <v>1.1861999999999999</v>
      </c>
      <c r="X9">
        <v>-1.7946</v>
      </c>
      <c r="Y9">
        <v>-1.7203999999999999</v>
      </c>
      <c r="Z9">
        <v>2.6381999999999999</v>
      </c>
      <c r="AA9">
        <v>2.6665000000000001</v>
      </c>
      <c r="AB9">
        <v>3.5741000000000001</v>
      </c>
      <c r="AC9">
        <v>3.6084999999999998</v>
      </c>
      <c r="AD9">
        <v>1.7123999999999999</v>
      </c>
      <c r="AE9">
        <v>1.7345999999999999</v>
      </c>
      <c r="AJ9" s="16"/>
    </row>
    <row r="10" spans="1:36">
      <c r="A10">
        <v>19800731</v>
      </c>
      <c r="B10">
        <v>-0.52159999999999995</v>
      </c>
      <c r="C10">
        <v>-0.50139999999999996</v>
      </c>
      <c r="D10">
        <v>-9.06E-2</v>
      </c>
      <c r="E10">
        <v>-7.7299999999999994E-2</v>
      </c>
      <c r="F10">
        <v>-0.94840000000000002</v>
      </c>
      <c r="G10">
        <v>-0.92130000000000001</v>
      </c>
      <c r="H10">
        <v>-1.0037</v>
      </c>
      <c r="I10">
        <v>-0.98370000000000002</v>
      </c>
      <c r="J10">
        <v>-0.54300000000000004</v>
      </c>
      <c r="K10">
        <v>-0.52990000000000004</v>
      </c>
      <c r="L10">
        <v>-1.4802</v>
      </c>
      <c r="M10">
        <v>-1.4530000000000001</v>
      </c>
      <c r="N10">
        <v>1.8622000000000001</v>
      </c>
      <c r="O10">
        <v>1.8834</v>
      </c>
      <c r="P10">
        <v>2.4727000000000001</v>
      </c>
      <c r="Q10">
        <v>2.4868999999999999</v>
      </c>
      <c r="R10">
        <v>1.3753</v>
      </c>
      <c r="S10">
        <v>1.4019999999999999</v>
      </c>
      <c r="T10">
        <v>-1.1466000000000001</v>
      </c>
      <c r="U10">
        <v>-1.1295999999999999</v>
      </c>
      <c r="V10">
        <v>-0.25080000000000002</v>
      </c>
      <c r="W10">
        <v>-0.2341</v>
      </c>
      <c r="X10">
        <v>-2.0924999999999998</v>
      </c>
      <c r="Y10">
        <v>-2.0750999999999999</v>
      </c>
      <c r="Z10">
        <v>-0.8246</v>
      </c>
      <c r="AA10">
        <v>-0.80069999999999997</v>
      </c>
      <c r="AB10">
        <v>-0.91820000000000002</v>
      </c>
      <c r="AC10">
        <v>-0.90949999999999998</v>
      </c>
      <c r="AD10">
        <v>-0.73029999999999995</v>
      </c>
      <c r="AE10">
        <v>-0.69099999999999995</v>
      </c>
      <c r="AJ10" s="16"/>
    </row>
    <row r="11" spans="1:36">
      <c r="A11">
        <v>19800831</v>
      </c>
      <c r="B11">
        <v>1.6961999999999999</v>
      </c>
      <c r="C11">
        <v>1.7269000000000001</v>
      </c>
      <c r="D11">
        <v>2.2538999999999998</v>
      </c>
      <c r="E11">
        <v>2.2789999999999999</v>
      </c>
      <c r="F11">
        <v>1.1400999999999999</v>
      </c>
      <c r="G11">
        <v>1.1762999999999999</v>
      </c>
      <c r="H11">
        <v>2.1017999999999999</v>
      </c>
      <c r="I11">
        <v>2.133</v>
      </c>
      <c r="J11">
        <v>2.7</v>
      </c>
      <c r="K11">
        <v>2.7254999999999998</v>
      </c>
      <c r="L11">
        <v>1.4782999999999999</v>
      </c>
      <c r="M11">
        <v>1.5153000000000001</v>
      </c>
      <c r="N11">
        <v>-0.2515</v>
      </c>
      <c r="O11">
        <v>-0.22320000000000001</v>
      </c>
      <c r="P11">
        <v>-0.19689999999999999</v>
      </c>
      <c r="Q11">
        <v>-0.17419999999999999</v>
      </c>
      <c r="R11">
        <v>-0.29549999999999998</v>
      </c>
      <c r="S11">
        <v>-0.26269999999999999</v>
      </c>
      <c r="T11">
        <v>3.0144000000000002</v>
      </c>
      <c r="U11">
        <v>3.0407999999999999</v>
      </c>
      <c r="V11">
        <v>4.1588000000000003</v>
      </c>
      <c r="W11">
        <v>4.1833999999999998</v>
      </c>
      <c r="X11">
        <v>1.7850999999999999</v>
      </c>
      <c r="Y11">
        <v>1.8131999999999999</v>
      </c>
      <c r="Z11">
        <v>0.95960000000000001</v>
      </c>
      <c r="AA11">
        <v>0.99680000000000002</v>
      </c>
      <c r="AB11">
        <v>0.8125</v>
      </c>
      <c r="AC11">
        <v>0.83919999999999995</v>
      </c>
      <c r="AD11">
        <v>1.1073</v>
      </c>
      <c r="AE11">
        <v>1.155</v>
      </c>
      <c r="AJ11" s="16"/>
    </row>
    <row r="12" spans="1:36">
      <c r="A12">
        <v>19800930</v>
      </c>
      <c r="B12">
        <v>2.2429000000000001</v>
      </c>
      <c r="C12">
        <v>2.7768000000000002</v>
      </c>
      <c r="D12">
        <v>2.8942999999999999</v>
      </c>
      <c r="E12">
        <v>3.5489999999999999</v>
      </c>
      <c r="F12">
        <v>1.5863</v>
      </c>
      <c r="G12">
        <v>1.9984</v>
      </c>
      <c r="H12">
        <v>2.2885</v>
      </c>
      <c r="I12">
        <v>2.8489</v>
      </c>
      <c r="J12">
        <v>2.9397000000000002</v>
      </c>
      <c r="K12">
        <v>3.6347999999999998</v>
      </c>
      <c r="L12">
        <v>1.6008</v>
      </c>
      <c r="M12">
        <v>2.0190000000000001</v>
      </c>
      <c r="N12">
        <v>2.0194000000000001</v>
      </c>
      <c r="O12">
        <v>2.4232999999999998</v>
      </c>
      <c r="P12">
        <v>2.6375000000000002</v>
      </c>
      <c r="Q12">
        <v>3.0634999999999999</v>
      </c>
      <c r="R12">
        <v>1.5239</v>
      </c>
      <c r="S12">
        <v>1.9100999999999999</v>
      </c>
      <c r="T12">
        <v>2.5503999999999998</v>
      </c>
      <c r="U12">
        <v>3.1299000000000001</v>
      </c>
      <c r="V12">
        <v>4.0434000000000001</v>
      </c>
      <c r="W12">
        <v>4.7952000000000004</v>
      </c>
      <c r="X12">
        <v>0.90300000000000002</v>
      </c>
      <c r="Y12">
        <v>1.2924</v>
      </c>
      <c r="Z12">
        <v>1.9548000000000001</v>
      </c>
      <c r="AA12">
        <v>2.4908999999999999</v>
      </c>
      <c r="AB12">
        <v>1.4632000000000001</v>
      </c>
      <c r="AC12">
        <v>2.0823999999999998</v>
      </c>
      <c r="AD12">
        <v>2.4457</v>
      </c>
      <c r="AE12">
        <v>2.8988</v>
      </c>
      <c r="AJ12" s="16"/>
    </row>
    <row r="13" spans="1:36">
      <c r="A13">
        <v>19801031</v>
      </c>
      <c r="B13">
        <v>1.4450000000000001</v>
      </c>
      <c r="C13">
        <v>1.4823999999999999</v>
      </c>
      <c r="D13">
        <v>1.7059</v>
      </c>
      <c r="E13">
        <v>1.7355</v>
      </c>
      <c r="F13">
        <v>1.1788000000000001</v>
      </c>
      <c r="G13">
        <v>1.2241</v>
      </c>
      <c r="H13">
        <v>2.0962000000000001</v>
      </c>
      <c r="I13">
        <v>2.1276000000000002</v>
      </c>
      <c r="J13">
        <v>2.3595999999999999</v>
      </c>
      <c r="K13">
        <v>2.3815</v>
      </c>
      <c r="L13">
        <v>1.8146</v>
      </c>
      <c r="M13">
        <v>1.8561000000000001</v>
      </c>
      <c r="N13">
        <v>-1.7503</v>
      </c>
      <c r="O13">
        <v>-1.6835</v>
      </c>
      <c r="P13">
        <v>-2.0005000000000002</v>
      </c>
      <c r="Q13">
        <v>-1.9273</v>
      </c>
      <c r="R13">
        <v>-1.548</v>
      </c>
      <c r="S13">
        <v>-1.4863</v>
      </c>
      <c r="T13">
        <v>3.1556000000000002</v>
      </c>
      <c r="U13">
        <v>3.1905999999999999</v>
      </c>
      <c r="V13">
        <v>3.7002999999999999</v>
      </c>
      <c r="W13">
        <v>3.7191999999999998</v>
      </c>
      <c r="X13">
        <v>2.5348999999999999</v>
      </c>
      <c r="Y13">
        <v>2.5880999999999998</v>
      </c>
      <c r="Z13">
        <v>0.74199999999999999</v>
      </c>
      <c r="AA13">
        <v>0.76880000000000004</v>
      </c>
      <c r="AB13">
        <v>0.52080000000000004</v>
      </c>
      <c r="AC13">
        <v>0.54700000000000004</v>
      </c>
      <c r="AD13">
        <v>0.95989999999999998</v>
      </c>
      <c r="AE13">
        <v>0.98750000000000004</v>
      </c>
      <c r="AJ13" s="16"/>
    </row>
    <row r="14" spans="1:36">
      <c r="A14">
        <v>19801130</v>
      </c>
      <c r="B14">
        <v>-0.625</v>
      </c>
      <c r="C14">
        <v>-0.55200000000000005</v>
      </c>
      <c r="D14">
        <v>-1.3205</v>
      </c>
      <c r="E14">
        <v>-1.2395</v>
      </c>
      <c r="F14">
        <v>8.8800000000000004E-2</v>
      </c>
      <c r="G14">
        <v>0.1535</v>
      </c>
      <c r="H14">
        <v>-0.71779999999999999</v>
      </c>
      <c r="I14">
        <v>-0.65069999999999995</v>
      </c>
      <c r="J14">
        <v>-1.4834000000000001</v>
      </c>
      <c r="K14">
        <v>-1.4105000000000001</v>
      </c>
      <c r="L14">
        <v>0.1062</v>
      </c>
      <c r="M14">
        <v>0.16719999999999999</v>
      </c>
      <c r="N14">
        <v>-0.1517</v>
      </c>
      <c r="O14">
        <v>-4.8800000000000003E-2</v>
      </c>
      <c r="P14">
        <v>-0.35470000000000002</v>
      </c>
      <c r="Q14">
        <v>-0.22509999999999999</v>
      </c>
      <c r="R14">
        <v>1.1599999999999999E-2</v>
      </c>
      <c r="S14">
        <v>9.2999999999999999E-2</v>
      </c>
      <c r="T14">
        <v>-1.6754</v>
      </c>
      <c r="U14">
        <v>-1.6125</v>
      </c>
      <c r="V14">
        <v>-2.2277</v>
      </c>
      <c r="W14">
        <v>-2.1524000000000001</v>
      </c>
      <c r="X14">
        <v>-1.0375000000000001</v>
      </c>
      <c r="Y14">
        <v>-0.9889</v>
      </c>
      <c r="Z14">
        <v>0.53790000000000004</v>
      </c>
      <c r="AA14">
        <v>0.61060000000000003</v>
      </c>
      <c r="AB14">
        <v>-0.42720000000000002</v>
      </c>
      <c r="AC14">
        <v>-0.35759999999999997</v>
      </c>
      <c r="AD14">
        <v>1.4846999999999999</v>
      </c>
      <c r="AE14">
        <v>1.5605</v>
      </c>
      <c r="AJ14" s="16"/>
    </row>
    <row r="15" spans="1:36">
      <c r="A15">
        <v>19801231</v>
      </c>
      <c r="B15">
        <v>0.29139999999999999</v>
      </c>
      <c r="C15">
        <v>0.38</v>
      </c>
      <c r="D15">
        <v>1.1443000000000001</v>
      </c>
      <c r="E15">
        <v>1.2272000000000001</v>
      </c>
      <c r="F15">
        <v>-0.56859999999999999</v>
      </c>
      <c r="G15">
        <v>-0.47420000000000001</v>
      </c>
      <c r="H15">
        <v>4.53E-2</v>
      </c>
      <c r="I15">
        <v>0.12889999999999999</v>
      </c>
      <c r="J15">
        <v>1.0960000000000001</v>
      </c>
      <c r="K15">
        <v>1.1716</v>
      </c>
      <c r="L15">
        <v>-1.0628</v>
      </c>
      <c r="M15">
        <v>-0.97070000000000001</v>
      </c>
      <c r="N15">
        <v>1.5376000000000001</v>
      </c>
      <c r="O15">
        <v>1.6515</v>
      </c>
      <c r="P15">
        <v>1.4261999999999999</v>
      </c>
      <c r="Q15">
        <v>1.5518000000000001</v>
      </c>
      <c r="R15">
        <v>1.6269</v>
      </c>
      <c r="S15">
        <v>1.7314000000000001</v>
      </c>
      <c r="T15">
        <v>-0.1227</v>
      </c>
      <c r="U15">
        <v>-2.76E-2</v>
      </c>
      <c r="V15">
        <v>0.97070000000000001</v>
      </c>
      <c r="W15">
        <v>1.0579000000000001</v>
      </c>
      <c r="X15">
        <v>-1.3656999999999999</v>
      </c>
      <c r="Y15">
        <v>-1.2616000000000001</v>
      </c>
      <c r="Z15">
        <v>0.26069999999999999</v>
      </c>
      <c r="AA15">
        <v>0.3296</v>
      </c>
      <c r="AB15">
        <v>1.2707999999999999</v>
      </c>
      <c r="AC15">
        <v>1.3301000000000001</v>
      </c>
      <c r="AD15">
        <v>-0.70709999999999995</v>
      </c>
      <c r="AE15">
        <v>-0.629</v>
      </c>
      <c r="AJ15" s="16"/>
    </row>
    <row r="16" spans="1:36">
      <c r="A16">
        <v>19810131</v>
      </c>
      <c r="B16">
        <v>3.1107999999999998</v>
      </c>
      <c r="C16">
        <v>3.1352000000000002</v>
      </c>
      <c r="D16">
        <v>3.1086</v>
      </c>
      <c r="E16">
        <v>3.1379000000000001</v>
      </c>
      <c r="F16">
        <v>3.1131000000000002</v>
      </c>
      <c r="G16">
        <v>3.1324999999999998</v>
      </c>
      <c r="H16">
        <v>2.7524000000000002</v>
      </c>
      <c r="I16">
        <v>2.7765</v>
      </c>
      <c r="J16">
        <v>2.7067999999999999</v>
      </c>
      <c r="K16">
        <v>2.7364000000000002</v>
      </c>
      <c r="L16">
        <v>2.8001</v>
      </c>
      <c r="M16">
        <v>2.8184999999999998</v>
      </c>
      <c r="N16">
        <v>4.8963999999999999</v>
      </c>
      <c r="O16">
        <v>4.9222999999999999</v>
      </c>
      <c r="P16">
        <v>5.3456000000000001</v>
      </c>
      <c r="Q16">
        <v>5.3733000000000004</v>
      </c>
      <c r="R16">
        <v>4.5172999999999996</v>
      </c>
      <c r="S16">
        <v>4.5416999999999996</v>
      </c>
      <c r="T16">
        <v>2.1663999999999999</v>
      </c>
      <c r="U16">
        <v>2.1844000000000001</v>
      </c>
      <c r="V16">
        <v>2.3725000000000001</v>
      </c>
      <c r="W16">
        <v>2.3898000000000001</v>
      </c>
      <c r="X16">
        <v>1.9410000000000001</v>
      </c>
      <c r="Y16">
        <v>1.9598</v>
      </c>
      <c r="Z16">
        <v>3.5011000000000001</v>
      </c>
      <c r="AA16">
        <v>3.5329999999999999</v>
      </c>
      <c r="AB16">
        <v>3.1554000000000002</v>
      </c>
      <c r="AC16">
        <v>3.2014999999999998</v>
      </c>
      <c r="AD16">
        <v>3.8435000000000001</v>
      </c>
      <c r="AE16">
        <v>3.8612000000000002</v>
      </c>
      <c r="AJ16" s="16"/>
    </row>
    <row r="17" spans="1:36">
      <c r="A17">
        <v>19810228</v>
      </c>
      <c r="B17">
        <v>-0.51700000000000002</v>
      </c>
      <c r="C17">
        <v>-0.47020000000000001</v>
      </c>
      <c r="D17">
        <v>-0.7107</v>
      </c>
      <c r="E17">
        <v>-0.67490000000000006</v>
      </c>
      <c r="F17">
        <v>-0.3216</v>
      </c>
      <c r="G17">
        <v>-0.2636</v>
      </c>
      <c r="H17">
        <v>-0.25629999999999997</v>
      </c>
      <c r="I17">
        <v>-0.2092</v>
      </c>
      <c r="J17">
        <v>-0.39979999999999999</v>
      </c>
      <c r="K17">
        <v>-0.36199999999999999</v>
      </c>
      <c r="L17">
        <v>-0.10639999999999999</v>
      </c>
      <c r="M17">
        <v>-4.9599999999999998E-2</v>
      </c>
      <c r="N17">
        <v>-1.7887999999999999</v>
      </c>
      <c r="O17">
        <v>-1.7434000000000001</v>
      </c>
      <c r="P17">
        <v>-2.3969</v>
      </c>
      <c r="Q17">
        <v>-2.3723999999999998</v>
      </c>
      <c r="R17">
        <v>-1.2716000000000001</v>
      </c>
      <c r="S17">
        <v>-1.2083999999999999</v>
      </c>
      <c r="T17">
        <v>-6.93E-2</v>
      </c>
      <c r="U17">
        <v>-4.53E-2</v>
      </c>
      <c r="V17">
        <v>-0.13769999999999999</v>
      </c>
      <c r="W17">
        <v>-0.112</v>
      </c>
      <c r="X17">
        <v>5.7000000000000002E-3</v>
      </c>
      <c r="Y17">
        <v>2.8000000000000001E-2</v>
      </c>
      <c r="Z17">
        <v>-0.49159999999999998</v>
      </c>
      <c r="AA17">
        <v>-0.41549999999999998</v>
      </c>
      <c r="AB17">
        <v>-0.74860000000000004</v>
      </c>
      <c r="AC17">
        <v>-0.6946</v>
      </c>
      <c r="AD17">
        <v>-0.23960000000000001</v>
      </c>
      <c r="AE17">
        <v>-0.14180000000000001</v>
      </c>
      <c r="AJ17" s="16"/>
    </row>
    <row r="18" spans="1:36">
      <c r="A18">
        <v>19810331</v>
      </c>
      <c r="B18">
        <v>4.5888</v>
      </c>
      <c r="C18">
        <v>5.5072999999999999</v>
      </c>
      <c r="D18">
        <v>6.4957000000000003</v>
      </c>
      <c r="E18">
        <v>7.4333</v>
      </c>
      <c r="F18">
        <v>2.6766000000000001</v>
      </c>
      <c r="G18">
        <v>3.5758999999999999</v>
      </c>
      <c r="H18">
        <v>5.8742000000000001</v>
      </c>
      <c r="I18">
        <v>6.8593000000000002</v>
      </c>
      <c r="J18">
        <v>7.9333</v>
      </c>
      <c r="K18">
        <v>8.9194999999999993</v>
      </c>
      <c r="L18">
        <v>3.7339000000000002</v>
      </c>
      <c r="M18">
        <v>4.7176999999999998</v>
      </c>
      <c r="N18">
        <v>-1.7817000000000001</v>
      </c>
      <c r="O18">
        <v>-1.1934</v>
      </c>
      <c r="P18">
        <v>-1.4649000000000001</v>
      </c>
      <c r="Q18">
        <v>-0.79720000000000002</v>
      </c>
      <c r="R18">
        <v>-2.0474999999999999</v>
      </c>
      <c r="S18">
        <v>-1.5256000000000001</v>
      </c>
      <c r="T18">
        <v>8.6821999999999999</v>
      </c>
      <c r="U18">
        <v>9.8454999999999995</v>
      </c>
      <c r="V18">
        <v>12.2126</v>
      </c>
      <c r="W18">
        <v>13.2195</v>
      </c>
      <c r="X18">
        <v>4.8121999999999998</v>
      </c>
      <c r="Y18">
        <v>6.1468999999999996</v>
      </c>
      <c r="Z18">
        <v>2.343</v>
      </c>
      <c r="AA18">
        <v>3.1040000000000001</v>
      </c>
      <c r="AB18">
        <v>2.2250000000000001</v>
      </c>
      <c r="AC18">
        <v>3.1837</v>
      </c>
      <c r="AD18">
        <v>2.4578000000000002</v>
      </c>
      <c r="AE18">
        <v>3.0264000000000002</v>
      </c>
      <c r="AJ18" s="16"/>
    </row>
    <row r="19" spans="1:36">
      <c r="A19">
        <v>19810430</v>
      </c>
      <c r="B19">
        <v>6.0906000000000002</v>
      </c>
      <c r="C19">
        <v>6.1325000000000003</v>
      </c>
      <c r="D19">
        <v>9.1377000000000006</v>
      </c>
      <c r="E19">
        <v>9.1720000000000006</v>
      </c>
      <c r="F19">
        <v>2.9285000000000001</v>
      </c>
      <c r="G19">
        <v>2.9782000000000002</v>
      </c>
      <c r="H19">
        <v>7.7188999999999997</v>
      </c>
      <c r="I19">
        <v>7.7565999999999997</v>
      </c>
      <c r="J19">
        <v>11.0725</v>
      </c>
      <c r="K19">
        <v>11.100300000000001</v>
      </c>
      <c r="L19">
        <v>4.1024000000000003</v>
      </c>
      <c r="M19">
        <v>4.1508000000000003</v>
      </c>
      <c r="N19">
        <v>-2.6173999999999999</v>
      </c>
      <c r="O19">
        <v>-2.5531999999999999</v>
      </c>
      <c r="P19">
        <v>-2.5857999999999999</v>
      </c>
      <c r="Q19">
        <v>-2.5116999999999998</v>
      </c>
      <c r="R19">
        <v>-2.6440999999999999</v>
      </c>
      <c r="S19">
        <v>-2.5882000000000001</v>
      </c>
      <c r="T19">
        <v>12.4444</v>
      </c>
      <c r="U19">
        <v>12.477499999999999</v>
      </c>
      <c r="V19">
        <v>17.023099999999999</v>
      </c>
      <c r="W19">
        <v>17.0336</v>
      </c>
      <c r="X19">
        <v>7.0936000000000003</v>
      </c>
      <c r="Y19">
        <v>7.1531000000000002</v>
      </c>
      <c r="Z19">
        <v>1.403</v>
      </c>
      <c r="AA19">
        <v>1.4468000000000001</v>
      </c>
      <c r="AB19">
        <v>2.3631000000000002</v>
      </c>
      <c r="AC19">
        <v>2.4161000000000001</v>
      </c>
      <c r="AD19">
        <v>0.4728</v>
      </c>
      <c r="AE19">
        <v>0.50770000000000004</v>
      </c>
      <c r="AJ19" s="16"/>
    </row>
    <row r="20" spans="1:36">
      <c r="A20">
        <v>19810531</v>
      </c>
      <c r="B20">
        <v>-5.8999999999999999E-3</v>
      </c>
      <c r="C20">
        <v>4.41E-2</v>
      </c>
      <c r="D20">
        <v>0.28470000000000001</v>
      </c>
      <c r="E20">
        <v>0.34560000000000002</v>
      </c>
      <c r="F20">
        <v>-0.3261</v>
      </c>
      <c r="G20">
        <v>-0.28810000000000002</v>
      </c>
      <c r="H20">
        <v>0.69040000000000001</v>
      </c>
      <c r="I20">
        <v>0.73719999999999997</v>
      </c>
      <c r="J20">
        <v>1.0144</v>
      </c>
      <c r="K20">
        <v>1.0712999999999999</v>
      </c>
      <c r="L20">
        <v>0.31690000000000002</v>
      </c>
      <c r="M20">
        <v>0.3523</v>
      </c>
      <c r="N20">
        <v>-4.1311999999999998</v>
      </c>
      <c r="O20">
        <v>-4.0624000000000002</v>
      </c>
      <c r="P20">
        <v>-4.7652000000000001</v>
      </c>
      <c r="Q20">
        <v>-4.6759000000000004</v>
      </c>
      <c r="R20">
        <v>-3.5945999999999998</v>
      </c>
      <c r="S20">
        <v>-3.5430999999999999</v>
      </c>
      <c r="T20">
        <v>2.8431999999999999</v>
      </c>
      <c r="U20">
        <v>2.8965999999999998</v>
      </c>
      <c r="V20">
        <v>3.5268999999999999</v>
      </c>
      <c r="W20">
        <v>3.5972</v>
      </c>
      <c r="X20">
        <v>1.9685999999999999</v>
      </c>
      <c r="Y20">
        <v>2.0004</v>
      </c>
      <c r="Z20">
        <v>-2.5131000000000001</v>
      </c>
      <c r="AA20">
        <v>-2.476</v>
      </c>
      <c r="AB20">
        <v>-3.2088000000000001</v>
      </c>
      <c r="AC20">
        <v>-3.1745000000000001</v>
      </c>
      <c r="AD20">
        <v>-1.8261000000000001</v>
      </c>
      <c r="AE20">
        <v>-1.7862</v>
      </c>
      <c r="AJ20" s="16"/>
    </row>
    <row r="21" spans="1:36">
      <c r="A21">
        <v>19810630</v>
      </c>
      <c r="B21">
        <v>4.5461</v>
      </c>
      <c r="C21">
        <v>4.5899000000000001</v>
      </c>
      <c r="D21">
        <v>4.2910000000000004</v>
      </c>
      <c r="E21">
        <v>4.3407999999999998</v>
      </c>
      <c r="F21">
        <v>4.8287000000000004</v>
      </c>
      <c r="G21">
        <v>4.8658999999999999</v>
      </c>
      <c r="H21">
        <v>4.4020000000000001</v>
      </c>
      <c r="I21">
        <v>4.4459999999999997</v>
      </c>
      <c r="J21">
        <v>4.2038000000000002</v>
      </c>
      <c r="K21">
        <v>4.2549999999999999</v>
      </c>
      <c r="L21">
        <v>4.6318000000000001</v>
      </c>
      <c r="M21">
        <v>4.6673999999999998</v>
      </c>
      <c r="N21">
        <v>5.4428000000000001</v>
      </c>
      <c r="O21">
        <v>5.4855999999999998</v>
      </c>
      <c r="P21">
        <v>4.9309000000000003</v>
      </c>
      <c r="Q21">
        <v>4.9705000000000004</v>
      </c>
      <c r="R21">
        <v>5.8703000000000003</v>
      </c>
      <c r="S21">
        <v>5.9157999999999999</v>
      </c>
      <c r="T21">
        <v>3.4971000000000001</v>
      </c>
      <c r="U21">
        <v>3.5526</v>
      </c>
      <c r="V21">
        <v>3.9908000000000001</v>
      </c>
      <c r="W21">
        <v>4.0578000000000003</v>
      </c>
      <c r="X21">
        <v>2.8572000000000002</v>
      </c>
      <c r="Y21">
        <v>2.8978000000000002</v>
      </c>
      <c r="Z21">
        <v>5.8223000000000003</v>
      </c>
      <c r="AA21">
        <v>5.8482000000000003</v>
      </c>
      <c r="AB21">
        <v>4.5861000000000001</v>
      </c>
      <c r="AC21">
        <v>4.609</v>
      </c>
      <c r="AD21">
        <v>7.0269000000000004</v>
      </c>
      <c r="AE21">
        <v>7.0556999999999999</v>
      </c>
      <c r="AJ21" s="16"/>
    </row>
    <row r="22" spans="1:36">
      <c r="A22">
        <v>19810731</v>
      </c>
      <c r="B22">
        <v>0.99280000000000002</v>
      </c>
      <c r="C22">
        <v>1.0105</v>
      </c>
      <c r="D22">
        <v>1.7567999999999999</v>
      </c>
      <c r="E22">
        <v>1.7729999999999999</v>
      </c>
      <c r="F22">
        <v>0.15260000000000001</v>
      </c>
      <c r="G22">
        <v>0.17199999999999999</v>
      </c>
      <c r="H22">
        <v>1.4231</v>
      </c>
      <c r="I22">
        <v>1.4400999999999999</v>
      </c>
      <c r="J22">
        <v>2.2625999999999999</v>
      </c>
      <c r="K22">
        <v>2.2789999999999999</v>
      </c>
      <c r="L22">
        <v>0.45569999999999999</v>
      </c>
      <c r="M22">
        <v>0.47339999999999999</v>
      </c>
      <c r="N22">
        <v>-1.6558999999999999</v>
      </c>
      <c r="O22">
        <v>-1.6335</v>
      </c>
      <c r="P22">
        <v>-1.9305000000000001</v>
      </c>
      <c r="Q22">
        <v>-1.915</v>
      </c>
      <c r="R22">
        <v>-1.4293</v>
      </c>
      <c r="S22">
        <v>-1.4011</v>
      </c>
      <c r="T22">
        <v>2.6463000000000001</v>
      </c>
      <c r="U22">
        <v>2.6600999999999999</v>
      </c>
      <c r="V22">
        <v>3.8064</v>
      </c>
      <c r="W22">
        <v>3.8203</v>
      </c>
      <c r="X22">
        <v>1.1285000000000001</v>
      </c>
      <c r="Y22">
        <v>1.1419999999999999</v>
      </c>
      <c r="Z22">
        <v>-0.44950000000000001</v>
      </c>
      <c r="AA22">
        <v>-0.42759999999999998</v>
      </c>
      <c r="AB22">
        <v>-0.4864</v>
      </c>
      <c r="AC22">
        <v>-0.46579999999999999</v>
      </c>
      <c r="AD22">
        <v>-0.41439999999999999</v>
      </c>
      <c r="AE22">
        <v>-0.39140000000000003</v>
      </c>
      <c r="AJ22" s="16"/>
    </row>
    <row r="23" spans="1:36">
      <c r="A23">
        <v>19810831</v>
      </c>
      <c r="B23">
        <v>-4.6100000000000002E-2</v>
      </c>
      <c r="C23">
        <v>-2.01E-2</v>
      </c>
      <c r="D23">
        <v>0.90620000000000001</v>
      </c>
      <c r="E23">
        <v>0.9284</v>
      </c>
      <c r="F23">
        <v>-1.1115999999999999</v>
      </c>
      <c r="G23">
        <v>-1.0812999999999999</v>
      </c>
      <c r="H23">
        <v>7.7600000000000002E-2</v>
      </c>
      <c r="I23">
        <v>0.1024</v>
      </c>
      <c r="J23">
        <v>0.99309999999999998</v>
      </c>
      <c r="K23">
        <v>1.0152000000000001</v>
      </c>
      <c r="L23">
        <v>-0.998</v>
      </c>
      <c r="M23">
        <v>-0.97009999999999996</v>
      </c>
      <c r="N23">
        <v>-0.83360000000000001</v>
      </c>
      <c r="O23">
        <v>-0.80010000000000003</v>
      </c>
      <c r="P23">
        <v>0.2429</v>
      </c>
      <c r="Q23">
        <v>0.26519999999999999</v>
      </c>
      <c r="R23">
        <v>-1.7161</v>
      </c>
      <c r="S23">
        <v>-1.6735</v>
      </c>
      <c r="T23">
        <v>0.37269999999999998</v>
      </c>
      <c r="U23">
        <v>0.39079999999999998</v>
      </c>
      <c r="V23">
        <v>1.3059000000000001</v>
      </c>
      <c r="W23">
        <v>1.3236000000000001</v>
      </c>
      <c r="X23">
        <v>-0.88600000000000001</v>
      </c>
      <c r="Y23">
        <v>-0.86739999999999995</v>
      </c>
      <c r="Z23">
        <v>-0.38790000000000002</v>
      </c>
      <c r="AA23">
        <v>-0.35239999999999999</v>
      </c>
      <c r="AB23">
        <v>0.41060000000000002</v>
      </c>
      <c r="AC23">
        <v>0.44119999999999998</v>
      </c>
      <c r="AD23">
        <v>-1.1446000000000001</v>
      </c>
      <c r="AE23">
        <v>-1.1043000000000001</v>
      </c>
      <c r="AJ23" s="16"/>
    </row>
    <row r="24" spans="1:36">
      <c r="A24">
        <v>19810930</v>
      </c>
      <c r="B24">
        <v>-6.9081999999999999</v>
      </c>
      <c r="C24">
        <v>-6.3315000000000001</v>
      </c>
      <c r="D24">
        <v>-7.5190000000000001</v>
      </c>
      <c r="E24">
        <v>-6.9466999999999999</v>
      </c>
      <c r="F24">
        <v>-6.2103999999999999</v>
      </c>
      <c r="G24">
        <v>-5.6285999999999996</v>
      </c>
      <c r="H24">
        <v>-7.6992000000000003</v>
      </c>
      <c r="I24">
        <v>-7.1036999999999999</v>
      </c>
      <c r="J24">
        <v>-8.4702000000000002</v>
      </c>
      <c r="K24">
        <v>-7.8891999999999998</v>
      </c>
      <c r="L24">
        <v>-6.7740999999999998</v>
      </c>
      <c r="M24">
        <v>-6.1614000000000004</v>
      </c>
      <c r="N24">
        <v>-1.8144</v>
      </c>
      <c r="O24">
        <v>-1.3584000000000001</v>
      </c>
      <c r="P24">
        <v>-0.17660000000000001</v>
      </c>
      <c r="Q24">
        <v>0.32790000000000002</v>
      </c>
      <c r="R24">
        <v>-3.1819000000000002</v>
      </c>
      <c r="S24">
        <v>-2.7664</v>
      </c>
      <c r="T24">
        <v>-10.825799999999999</v>
      </c>
      <c r="U24">
        <v>-10.179399999999999</v>
      </c>
      <c r="V24">
        <v>-13.023899999999999</v>
      </c>
      <c r="W24">
        <v>-12.486800000000001</v>
      </c>
      <c r="X24">
        <v>-7.7892999999999999</v>
      </c>
      <c r="Y24">
        <v>-6.9920999999999998</v>
      </c>
      <c r="Z24">
        <v>-2.7191999999999998</v>
      </c>
      <c r="AA24">
        <v>-2.2048999999999999</v>
      </c>
      <c r="AB24">
        <v>0.11269999999999999</v>
      </c>
      <c r="AC24">
        <v>0.77639999999999998</v>
      </c>
      <c r="AD24">
        <v>-5.4421999999999997</v>
      </c>
      <c r="AE24">
        <v>-5.0715000000000003</v>
      </c>
      <c r="AJ24" s="16"/>
    </row>
    <row r="25" spans="1:36">
      <c r="A25">
        <v>19811031</v>
      </c>
      <c r="B25">
        <v>0.26650000000000001</v>
      </c>
      <c r="C25">
        <v>0.30030000000000001</v>
      </c>
      <c r="D25">
        <v>7.4000000000000003E-3</v>
      </c>
      <c r="E25">
        <v>2.9899999999999999E-2</v>
      </c>
      <c r="F25">
        <v>0.5575</v>
      </c>
      <c r="G25">
        <v>0.60399999999999998</v>
      </c>
      <c r="H25">
        <v>0.3115</v>
      </c>
      <c r="I25">
        <v>0.33879999999999999</v>
      </c>
      <c r="J25">
        <v>-3.5799999999999998E-2</v>
      </c>
      <c r="K25">
        <v>-2.1100000000000001E-2</v>
      </c>
      <c r="L25">
        <v>0.71940000000000004</v>
      </c>
      <c r="M25">
        <v>0.76139999999999997</v>
      </c>
      <c r="N25">
        <v>-5.7000000000000002E-3</v>
      </c>
      <c r="O25">
        <v>6.7900000000000002E-2</v>
      </c>
      <c r="P25">
        <v>0.31240000000000001</v>
      </c>
      <c r="Q25">
        <v>0.39069999999999999</v>
      </c>
      <c r="R25">
        <v>-0.27829999999999999</v>
      </c>
      <c r="S25">
        <v>-0.2089</v>
      </c>
      <c r="T25">
        <v>0.20230000000000001</v>
      </c>
      <c r="U25">
        <v>0.2319</v>
      </c>
      <c r="V25">
        <v>-0.46260000000000001</v>
      </c>
      <c r="W25">
        <v>-0.4536</v>
      </c>
      <c r="X25">
        <v>1.0649999999999999</v>
      </c>
      <c r="Y25">
        <v>1.1212</v>
      </c>
      <c r="Z25">
        <v>0.4713</v>
      </c>
      <c r="AA25">
        <v>0.49519999999999997</v>
      </c>
      <c r="AB25">
        <v>0.66390000000000005</v>
      </c>
      <c r="AC25">
        <v>0.68769999999999998</v>
      </c>
      <c r="AD25">
        <v>0.27560000000000001</v>
      </c>
      <c r="AE25">
        <v>0.29949999999999999</v>
      </c>
      <c r="AJ25" s="16"/>
    </row>
    <row r="26" spans="1:36">
      <c r="A26">
        <v>19811130</v>
      </c>
      <c r="B26">
        <v>0.30280000000000001</v>
      </c>
      <c r="C26">
        <v>0.36899999999999999</v>
      </c>
      <c r="D26">
        <v>-0.1181</v>
      </c>
      <c r="E26">
        <v>-3.7600000000000001E-2</v>
      </c>
      <c r="F26">
        <v>0.7732</v>
      </c>
      <c r="G26">
        <v>0.82350000000000001</v>
      </c>
      <c r="H26">
        <v>-7.0000000000000007E-2</v>
      </c>
      <c r="I26">
        <v>-8.8999999999999999E-3</v>
      </c>
      <c r="J26">
        <v>-0.66149999999999998</v>
      </c>
      <c r="K26">
        <v>-0.59109999999999996</v>
      </c>
      <c r="L26">
        <v>0.62039999999999995</v>
      </c>
      <c r="M26">
        <v>0.67069999999999996</v>
      </c>
      <c r="N26">
        <v>2.5606</v>
      </c>
      <c r="O26">
        <v>2.6577999999999999</v>
      </c>
      <c r="P26">
        <v>3.7164999999999999</v>
      </c>
      <c r="Q26">
        <v>3.8681999999999999</v>
      </c>
      <c r="R26">
        <v>1.5669999999999999</v>
      </c>
      <c r="S26">
        <v>1.6174999999999999</v>
      </c>
      <c r="T26">
        <v>-1.6718</v>
      </c>
      <c r="U26">
        <v>-1.6172</v>
      </c>
      <c r="V26">
        <v>-2.8959000000000001</v>
      </c>
      <c r="W26">
        <v>-2.8241999999999998</v>
      </c>
      <c r="X26">
        <v>-0.104</v>
      </c>
      <c r="Y26">
        <v>-7.1400000000000005E-2</v>
      </c>
      <c r="Z26">
        <v>2.2652999999999999</v>
      </c>
      <c r="AA26">
        <v>2.3359999999999999</v>
      </c>
      <c r="AB26">
        <v>2.9601000000000002</v>
      </c>
      <c r="AC26">
        <v>3.0284</v>
      </c>
      <c r="AD26">
        <v>1.5562</v>
      </c>
      <c r="AE26">
        <v>1.6293</v>
      </c>
      <c r="AJ26" s="16"/>
    </row>
    <row r="27" spans="1:36">
      <c r="A27">
        <v>19811231</v>
      </c>
      <c r="B27">
        <v>2.1063999999999998</v>
      </c>
      <c r="C27">
        <v>2.1806999999999999</v>
      </c>
      <c r="D27">
        <v>3.2406999999999999</v>
      </c>
      <c r="E27">
        <v>3.3203999999999998</v>
      </c>
      <c r="F27">
        <v>0.85309999999999997</v>
      </c>
      <c r="G27">
        <v>0.92159999999999997</v>
      </c>
      <c r="H27">
        <v>2.5219</v>
      </c>
      <c r="I27">
        <v>2.5897000000000001</v>
      </c>
      <c r="J27">
        <v>3.8592</v>
      </c>
      <c r="K27">
        <v>3.9310999999999998</v>
      </c>
      <c r="L27">
        <v>0.98519999999999996</v>
      </c>
      <c r="M27">
        <v>1.0482</v>
      </c>
      <c r="N27">
        <v>-0.34660000000000002</v>
      </c>
      <c r="O27">
        <v>-0.23319999999999999</v>
      </c>
      <c r="P27">
        <v>-0.93869999999999998</v>
      </c>
      <c r="Q27">
        <v>-0.80649999999999999</v>
      </c>
      <c r="R27">
        <v>0.17230000000000001</v>
      </c>
      <c r="S27">
        <v>0.26929999999999998</v>
      </c>
      <c r="T27">
        <v>3.6684000000000001</v>
      </c>
      <c r="U27">
        <v>3.7427999999999999</v>
      </c>
      <c r="V27">
        <v>5.7117000000000004</v>
      </c>
      <c r="W27">
        <v>5.8009000000000004</v>
      </c>
      <c r="X27">
        <v>1.1361000000000001</v>
      </c>
      <c r="Y27">
        <v>1.1920999999999999</v>
      </c>
      <c r="Z27">
        <v>0.91090000000000004</v>
      </c>
      <c r="AA27">
        <v>0.96950000000000003</v>
      </c>
      <c r="AB27">
        <v>1.0253000000000001</v>
      </c>
      <c r="AC27">
        <v>1.071</v>
      </c>
      <c r="AD27">
        <v>0.79269999999999996</v>
      </c>
      <c r="AE27">
        <v>0.86450000000000005</v>
      </c>
      <c r="AJ27" s="16"/>
    </row>
    <row r="28" spans="1:36">
      <c r="A28">
        <v>19820131</v>
      </c>
      <c r="B28">
        <v>2.2141000000000002</v>
      </c>
      <c r="C28">
        <v>2.2360000000000002</v>
      </c>
      <c r="D28">
        <v>2.0104000000000002</v>
      </c>
      <c r="E28">
        <v>2.0301</v>
      </c>
      <c r="F28">
        <v>2.411</v>
      </c>
      <c r="G28">
        <v>2.4352</v>
      </c>
      <c r="H28">
        <v>2.2642000000000002</v>
      </c>
      <c r="I28">
        <v>2.2839999999999998</v>
      </c>
      <c r="J28">
        <v>2.1442999999999999</v>
      </c>
      <c r="K28">
        <v>2.1594000000000002</v>
      </c>
      <c r="L28">
        <v>2.3780000000000001</v>
      </c>
      <c r="M28">
        <v>2.4022000000000001</v>
      </c>
      <c r="N28">
        <v>1.9028</v>
      </c>
      <c r="O28">
        <v>1.9382999999999999</v>
      </c>
      <c r="P28">
        <v>1.2357</v>
      </c>
      <c r="Q28">
        <v>1.2822</v>
      </c>
      <c r="R28">
        <v>2.6314000000000002</v>
      </c>
      <c r="S28">
        <v>2.6549</v>
      </c>
      <c r="T28">
        <v>2.0771000000000002</v>
      </c>
      <c r="U28">
        <v>2.0972</v>
      </c>
      <c r="V28">
        <v>2.0910000000000002</v>
      </c>
      <c r="W28">
        <v>2.1093000000000002</v>
      </c>
      <c r="X28">
        <v>2.0630000000000002</v>
      </c>
      <c r="Y28">
        <v>2.0848</v>
      </c>
      <c r="Z28">
        <v>2.5363000000000002</v>
      </c>
      <c r="AA28">
        <v>2.5556999999999999</v>
      </c>
      <c r="AB28">
        <v>2.2286999999999999</v>
      </c>
      <c r="AC28">
        <v>2.2387000000000001</v>
      </c>
      <c r="AD28">
        <v>2.8012000000000001</v>
      </c>
      <c r="AE28">
        <v>2.8287</v>
      </c>
      <c r="AJ28" s="16"/>
    </row>
    <row r="29" spans="1:36">
      <c r="A29">
        <v>19820228</v>
      </c>
      <c r="B29">
        <v>-5.2839</v>
      </c>
      <c r="C29">
        <v>-5.2396000000000003</v>
      </c>
      <c r="D29">
        <v>-4.3503999999999996</v>
      </c>
      <c r="E29">
        <v>-4.3057999999999996</v>
      </c>
      <c r="F29">
        <v>-6.1821999999999999</v>
      </c>
      <c r="G29">
        <v>-6.1383000000000001</v>
      </c>
      <c r="H29">
        <v>-6.0056000000000003</v>
      </c>
      <c r="I29">
        <v>-5.9615</v>
      </c>
      <c r="J29">
        <v>-5.1284000000000001</v>
      </c>
      <c r="K29">
        <v>-5.0816999999999997</v>
      </c>
      <c r="L29">
        <v>-6.8349000000000002</v>
      </c>
      <c r="M29">
        <v>-6.7931999999999997</v>
      </c>
      <c r="N29">
        <v>-0.78420000000000001</v>
      </c>
      <c r="O29">
        <v>-0.73870000000000002</v>
      </c>
      <c r="P29">
        <v>0.19980000000000001</v>
      </c>
      <c r="Q29">
        <v>0.2326</v>
      </c>
      <c r="R29">
        <v>-1.8420000000000001</v>
      </c>
      <c r="S29">
        <v>-1.7830999999999999</v>
      </c>
      <c r="T29">
        <v>-7.2511999999999999</v>
      </c>
      <c r="U29">
        <v>-7.2426000000000004</v>
      </c>
      <c r="V29">
        <v>-6.2549999999999999</v>
      </c>
      <c r="W29">
        <v>-6.2549999999999999</v>
      </c>
      <c r="X29">
        <v>-8.2590000000000003</v>
      </c>
      <c r="Y29">
        <v>-8.2416999999999998</v>
      </c>
      <c r="Z29">
        <v>-4.202</v>
      </c>
      <c r="AA29">
        <v>-4.1064999999999996</v>
      </c>
      <c r="AB29">
        <v>-3.3500999999999999</v>
      </c>
      <c r="AC29">
        <v>-3.2298</v>
      </c>
      <c r="AD29">
        <v>-4.9317000000000002</v>
      </c>
      <c r="AE29">
        <v>-4.8574999999999999</v>
      </c>
      <c r="AJ29" s="16"/>
    </row>
    <row r="30" spans="1:36">
      <c r="A30">
        <v>19820331</v>
      </c>
      <c r="B30">
        <v>-3.8003999999999998</v>
      </c>
      <c r="C30">
        <v>-3.0541999999999998</v>
      </c>
      <c r="D30">
        <v>-3.0415999999999999</v>
      </c>
      <c r="E30">
        <v>-2.173</v>
      </c>
      <c r="F30">
        <v>-4.5446999999999997</v>
      </c>
      <c r="G30">
        <v>-3.9186000000000001</v>
      </c>
      <c r="H30">
        <v>-3.9748000000000001</v>
      </c>
      <c r="I30">
        <v>-3.2145999999999999</v>
      </c>
      <c r="J30">
        <v>-3.3026</v>
      </c>
      <c r="K30">
        <v>-2.4127000000000001</v>
      </c>
      <c r="L30">
        <v>-4.6220999999999997</v>
      </c>
      <c r="M30">
        <v>-3.9868000000000001</v>
      </c>
      <c r="N30">
        <v>-2.7690999999999999</v>
      </c>
      <c r="O30">
        <v>-2.1057000000000001</v>
      </c>
      <c r="P30">
        <v>-1.5931</v>
      </c>
      <c r="Q30">
        <v>-0.84209999999999996</v>
      </c>
      <c r="R30">
        <v>-4.0563000000000002</v>
      </c>
      <c r="S30">
        <v>-3.4889000000000001</v>
      </c>
      <c r="T30">
        <v>-5.0175000000000001</v>
      </c>
      <c r="U30">
        <v>-4.2055999999999996</v>
      </c>
      <c r="V30">
        <v>-4.7225999999999999</v>
      </c>
      <c r="W30">
        <v>-3.7965</v>
      </c>
      <c r="X30">
        <v>-5.3230000000000004</v>
      </c>
      <c r="Y30">
        <v>-4.6294000000000004</v>
      </c>
      <c r="Z30">
        <v>-2.5171999999999999</v>
      </c>
      <c r="AA30">
        <v>-1.8292999999999999</v>
      </c>
      <c r="AB30">
        <v>-1.1307</v>
      </c>
      <c r="AC30">
        <v>-0.2964</v>
      </c>
      <c r="AD30">
        <v>-3.7225000000000001</v>
      </c>
      <c r="AE30">
        <v>-3.1619000000000002</v>
      </c>
      <c r="AJ30" s="16"/>
    </row>
    <row r="31" spans="1:36">
      <c r="A31">
        <v>19820430</v>
      </c>
      <c r="B31">
        <v>2.1248999999999998</v>
      </c>
      <c r="C31">
        <v>2.1667999999999998</v>
      </c>
      <c r="D31">
        <v>2.1829999999999998</v>
      </c>
      <c r="E31">
        <v>2.2254999999999998</v>
      </c>
      <c r="F31">
        <v>2.0670999999999999</v>
      </c>
      <c r="G31">
        <v>2.1084000000000001</v>
      </c>
      <c r="H31">
        <v>2.3898000000000001</v>
      </c>
      <c r="I31">
        <v>2.4296000000000002</v>
      </c>
      <c r="J31">
        <v>2.5703</v>
      </c>
      <c r="K31">
        <v>2.6086999999999998</v>
      </c>
      <c r="L31">
        <v>2.2134999999999998</v>
      </c>
      <c r="M31">
        <v>2.2545999999999999</v>
      </c>
      <c r="N31">
        <v>0.58020000000000005</v>
      </c>
      <c r="O31">
        <v>0.63470000000000004</v>
      </c>
      <c r="P31">
        <v>7.2800000000000004E-2</v>
      </c>
      <c r="Q31">
        <v>0.1376</v>
      </c>
      <c r="R31">
        <v>1.1499999999999999</v>
      </c>
      <c r="S31">
        <v>1.1931</v>
      </c>
      <c r="T31">
        <v>2.9045999999999998</v>
      </c>
      <c r="U31">
        <v>2.9304999999999999</v>
      </c>
      <c r="V31">
        <v>3.363</v>
      </c>
      <c r="W31">
        <v>3.3824999999999998</v>
      </c>
      <c r="X31">
        <v>2.4262999999999999</v>
      </c>
      <c r="Y31">
        <v>2.4588999999999999</v>
      </c>
      <c r="Z31">
        <v>1.6899</v>
      </c>
      <c r="AA31">
        <v>1.7484999999999999</v>
      </c>
      <c r="AB31">
        <v>1.4038999999999999</v>
      </c>
      <c r="AC31">
        <v>1.4702</v>
      </c>
      <c r="AD31">
        <v>1.9454</v>
      </c>
      <c r="AE31">
        <v>1.9971000000000001</v>
      </c>
      <c r="AJ31" s="16"/>
    </row>
    <row r="32" spans="1:36">
      <c r="A32">
        <v>19820531</v>
      </c>
      <c r="B32">
        <v>3.61E-2</v>
      </c>
      <c r="C32">
        <v>9.1800000000000007E-2</v>
      </c>
      <c r="D32">
        <v>-0.70250000000000001</v>
      </c>
      <c r="E32">
        <v>-0.6351</v>
      </c>
      <c r="F32">
        <v>0.77170000000000005</v>
      </c>
      <c r="G32">
        <v>0.81559999999999999</v>
      </c>
      <c r="H32">
        <v>0.1206</v>
      </c>
      <c r="I32">
        <v>0.1719</v>
      </c>
      <c r="J32">
        <v>-0.56599999999999995</v>
      </c>
      <c r="K32">
        <v>-0.50449999999999995</v>
      </c>
      <c r="L32">
        <v>0.79210000000000003</v>
      </c>
      <c r="M32">
        <v>0.83330000000000004</v>
      </c>
      <c r="N32">
        <v>-0.46589999999999998</v>
      </c>
      <c r="O32">
        <v>-0.38419999999999999</v>
      </c>
      <c r="P32">
        <v>-1.4648000000000001</v>
      </c>
      <c r="Q32">
        <v>-1.3641000000000001</v>
      </c>
      <c r="R32">
        <v>0.64229999999999998</v>
      </c>
      <c r="S32">
        <v>0.70309999999999995</v>
      </c>
      <c r="T32">
        <v>0.32469999999999999</v>
      </c>
      <c r="U32">
        <v>0.38279999999999997</v>
      </c>
      <c r="V32">
        <v>-0.51160000000000005</v>
      </c>
      <c r="W32">
        <v>-0.43569999999999998</v>
      </c>
      <c r="X32">
        <v>1.2017</v>
      </c>
      <c r="Y32">
        <v>1.2411000000000001</v>
      </c>
      <c r="Z32">
        <v>-0.16109999999999999</v>
      </c>
      <c r="AA32">
        <v>-0.11940000000000001</v>
      </c>
      <c r="AB32">
        <v>-0.64780000000000004</v>
      </c>
      <c r="AC32">
        <v>-0.6079</v>
      </c>
      <c r="AD32">
        <v>0.27100000000000002</v>
      </c>
      <c r="AE32">
        <v>0.31440000000000001</v>
      </c>
      <c r="AJ32" s="16"/>
    </row>
    <row r="33" spans="1:36">
      <c r="A33">
        <v>19820630</v>
      </c>
      <c r="B33">
        <v>-1.5795999999999999</v>
      </c>
      <c r="C33">
        <v>-1.5310999999999999</v>
      </c>
      <c r="D33">
        <v>-1.4884999999999999</v>
      </c>
      <c r="E33">
        <v>-1.4553</v>
      </c>
      <c r="F33">
        <v>-1.6684000000000001</v>
      </c>
      <c r="G33">
        <v>-1.605</v>
      </c>
      <c r="H33">
        <v>-1.8411</v>
      </c>
      <c r="I33">
        <v>-1.7914000000000001</v>
      </c>
      <c r="J33">
        <v>-1.8151999999999999</v>
      </c>
      <c r="K33">
        <v>-1.7839</v>
      </c>
      <c r="L33">
        <v>-1.8658999999999999</v>
      </c>
      <c r="M33">
        <v>-1.7986</v>
      </c>
      <c r="N33">
        <v>-2.01E-2</v>
      </c>
      <c r="O33">
        <v>2.1399999999999999E-2</v>
      </c>
      <c r="P33">
        <v>0.34239999999999998</v>
      </c>
      <c r="Q33">
        <v>0.38640000000000002</v>
      </c>
      <c r="R33">
        <v>-0.41410000000000002</v>
      </c>
      <c r="S33">
        <v>-0.37519999999999998</v>
      </c>
      <c r="T33">
        <v>-2.4605999999999999</v>
      </c>
      <c r="U33">
        <v>-2.4001999999999999</v>
      </c>
      <c r="V33">
        <v>-2.6457999999999999</v>
      </c>
      <c r="W33">
        <v>-2.6244000000000001</v>
      </c>
      <c r="X33">
        <v>-2.2696999999999998</v>
      </c>
      <c r="Y33">
        <v>-2.1692999999999998</v>
      </c>
      <c r="Z33">
        <v>-0.9778</v>
      </c>
      <c r="AA33">
        <v>-0.94299999999999995</v>
      </c>
      <c r="AB33">
        <v>-0.55110000000000003</v>
      </c>
      <c r="AC33">
        <v>-0.50480000000000003</v>
      </c>
      <c r="AD33">
        <v>-1.3482000000000001</v>
      </c>
      <c r="AE33">
        <v>-1.3233999999999999</v>
      </c>
      <c r="AJ33" s="16"/>
    </row>
    <row r="34" spans="1:36">
      <c r="A34">
        <v>19820731</v>
      </c>
      <c r="B34">
        <v>-1.6137999999999999</v>
      </c>
      <c r="C34">
        <v>-1.5967</v>
      </c>
      <c r="D34">
        <v>-1.7125999999999999</v>
      </c>
      <c r="E34">
        <v>-1.6971000000000001</v>
      </c>
      <c r="F34">
        <v>-1.5166999999999999</v>
      </c>
      <c r="G34">
        <v>-1.498</v>
      </c>
      <c r="H34">
        <v>-1.7957000000000001</v>
      </c>
      <c r="I34">
        <v>-1.7803</v>
      </c>
      <c r="J34">
        <v>-2.0272000000000001</v>
      </c>
      <c r="K34">
        <v>-2.0125000000000002</v>
      </c>
      <c r="L34">
        <v>-1.5725</v>
      </c>
      <c r="M34">
        <v>-1.5563</v>
      </c>
      <c r="N34">
        <v>-0.54659999999999997</v>
      </c>
      <c r="O34">
        <v>-0.51980000000000004</v>
      </c>
      <c r="P34">
        <v>1.95E-2</v>
      </c>
      <c r="Q34">
        <v>3.9100000000000003E-2</v>
      </c>
      <c r="R34">
        <v>-1.1675</v>
      </c>
      <c r="S34">
        <v>-1.133</v>
      </c>
      <c r="T34">
        <v>-2.7444999999999999</v>
      </c>
      <c r="U34">
        <v>-2.7288000000000001</v>
      </c>
      <c r="V34">
        <v>-3.1526000000000001</v>
      </c>
      <c r="W34">
        <v>-3.1328</v>
      </c>
      <c r="X34">
        <v>-2.3220999999999998</v>
      </c>
      <c r="Y34">
        <v>-2.3105000000000002</v>
      </c>
      <c r="Z34">
        <v>-0.48799999999999999</v>
      </c>
      <c r="AA34">
        <v>-0.47289999999999999</v>
      </c>
      <c r="AB34">
        <v>-0.3362</v>
      </c>
      <c r="AC34">
        <v>-0.3291</v>
      </c>
      <c r="AD34">
        <v>-0.62080000000000002</v>
      </c>
      <c r="AE34">
        <v>-0.59870000000000001</v>
      </c>
      <c r="AJ34" s="16"/>
    </row>
    <row r="35" spans="1:36">
      <c r="A35">
        <v>19820831</v>
      </c>
      <c r="B35">
        <v>-8.5999999999999993E-2</v>
      </c>
      <c r="C35">
        <v>-5.5399999999999998E-2</v>
      </c>
      <c r="D35">
        <v>0.25169999999999998</v>
      </c>
      <c r="E35">
        <v>0.28249999999999997</v>
      </c>
      <c r="F35">
        <v>-0.41699999999999998</v>
      </c>
      <c r="G35">
        <v>-0.3866</v>
      </c>
      <c r="H35">
        <v>0.26960000000000001</v>
      </c>
      <c r="I35">
        <v>0.2999</v>
      </c>
      <c r="J35">
        <v>0.75019999999999998</v>
      </c>
      <c r="K35">
        <v>0.78129999999999999</v>
      </c>
      <c r="L35">
        <v>-0.19159999999999999</v>
      </c>
      <c r="M35">
        <v>-0.16200000000000001</v>
      </c>
      <c r="N35">
        <v>-2.1448</v>
      </c>
      <c r="O35">
        <v>-2.1128</v>
      </c>
      <c r="P35">
        <v>-2.4361999999999999</v>
      </c>
      <c r="Q35">
        <v>-2.4070999999999998</v>
      </c>
      <c r="R35">
        <v>-1.8216000000000001</v>
      </c>
      <c r="S35">
        <v>-1.7864</v>
      </c>
      <c r="T35">
        <v>1.4813000000000001</v>
      </c>
      <c r="U35">
        <v>1.4912000000000001</v>
      </c>
      <c r="V35">
        <v>1.9564999999999999</v>
      </c>
      <c r="W35">
        <v>1.9564999999999999</v>
      </c>
      <c r="X35">
        <v>0.99370000000000003</v>
      </c>
      <c r="Y35">
        <v>1.0136000000000001</v>
      </c>
      <c r="Z35">
        <v>-1.3593999999999999</v>
      </c>
      <c r="AA35">
        <v>-1.3015000000000001</v>
      </c>
      <c r="AB35">
        <v>-1.0081</v>
      </c>
      <c r="AC35">
        <v>-0.93179999999999996</v>
      </c>
      <c r="AD35">
        <v>-1.6673</v>
      </c>
      <c r="AE35">
        <v>-1.6254999999999999</v>
      </c>
      <c r="AJ35" s="16"/>
    </row>
    <row r="36" spans="1:36">
      <c r="A36">
        <v>19820930</v>
      </c>
      <c r="B36">
        <v>-1.3831</v>
      </c>
      <c r="C36">
        <v>-0.69630000000000003</v>
      </c>
      <c r="D36">
        <v>-1.7777000000000001</v>
      </c>
      <c r="E36">
        <v>-1.0202</v>
      </c>
      <c r="F36">
        <v>-0.99450000000000005</v>
      </c>
      <c r="G36">
        <v>-0.37740000000000001</v>
      </c>
      <c r="H36">
        <v>-1.2417</v>
      </c>
      <c r="I36">
        <v>-0.51949999999999996</v>
      </c>
      <c r="J36">
        <v>-1.512</v>
      </c>
      <c r="K36">
        <v>-0.7117</v>
      </c>
      <c r="L36">
        <v>-0.98050000000000004</v>
      </c>
      <c r="M36">
        <v>-0.3337</v>
      </c>
      <c r="N36">
        <v>-2.2208999999999999</v>
      </c>
      <c r="O36">
        <v>-1.7441</v>
      </c>
      <c r="P36">
        <v>-3.2549000000000001</v>
      </c>
      <c r="Q36">
        <v>-2.7353000000000001</v>
      </c>
      <c r="R36">
        <v>-1.0833999999999999</v>
      </c>
      <c r="S36">
        <v>-0.65359999999999996</v>
      </c>
      <c r="T36">
        <v>-1.4964</v>
      </c>
      <c r="U36">
        <v>-0.63959999999999995</v>
      </c>
      <c r="V36">
        <v>-1.5155000000000001</v>
      </c>
      <c r="W36">
        <v>-0.625</v>
      </c>
      <c r="X36">
        <v>-1.4765999999999999</v>
      </c>
      <c r="Y36">
        <v>-0.65469999999999995</v>
      </c>
      <c r="Z36">
        <v>-0.89</v>
      </c>
      <c r="AA36">
        <v>-0.35370000000000001</v>
      </c>
      <c r="AB36">
        <v>-1.5068999999999999</v>
      </c>
      <c r="AC36">
        <v>-0.84179999999999999</v>
      </c>
      <c r="AD36">
        <v>-0.34720000000000001</v>
      </c>
      <c r="AE36">
        <v>7.5899999999999995E-2</v>
      </c>
      <c r="AJ36" s="16"/>
    </row>
    <row r="37" spans="1:36">
      <c r="A37">
        <v>19821031</v>
      </c>
      <c r="B37">
        <v>3.9910999999999999</v>
      </c>
      <c r="C37">
        <v>4.0286</v>
      </c>
      <c r="D37">
        <v>3.1560000000000001</v>
      </c>
      <c r="E37">
        <v>3.1863000000000001</v>
      </c>
      <c r="F37">
        <v>4.8072999999999997</v>
      </c>
      <c r="G37">
        <v>4.8518999999999997</v>
      </c>
      <c r="H37">
        <v>4.3479000000000001</v>
      </c>
      <c r="I37">
        <v>4.3794000000000004</v>
      </c>
      <c r="J37">
        <v>3.3965000000000001</v>
      </c>
      <c r="K37">
        <v>3.4180000000000001</v>
      </c>
      <c r="L37">
        <v>5.2618</v>
      </c>
      <c r="M37">
        <v>5.3029000000000002</v>
      </c>
      <c r="N37">
        <v>1.8516999999999999</v>
      </c>
      <c r="O37">
        <v>1.9253</v>
      </c>
      <c r="P37">
        <v>1.7963</v>
      </c>
      <c r="Q37">
        <v>1.8767</v>
      </c>
      <c r="R37">
        <v>1.9116</v>
      </c>
      <c r="S37">
        <v>1.9779</v>
      </c>
      <c r="T37">
        <v>5.4337</v>
      </c>
      <c r="U37">
        <v>5.4599000000000002</v>
      </c>
      <c r="V37">
        <v>4.6787000000000001</v>
      </c>
      <c r="W37">
        <v>4.6985000000000001</v>
      </c>
      <c r="X37">
        <v>6.2141999999999999</v>
      </c>
      <c r="Y37">
        <v>6.2469000000000001</v>
      </c>
      <c r="Z37">
        <v>2.8631000000000002</v>
      </c>
      <c r="AA37">
        <v>2.9018999999999999</v>
      </c>
      <c r="AB37">
        <v>1.4797</v>
      </c>
      <c r="AC37">
        <v>1.5037</v>
      </c>
      <c r="AD37">
        <v>4.0650000000000004</v>
      </c>
      <c r="AE37">
        <v>4.1166999999999998</v>
      </c>
      <c r="AJ37" s="16"/>
    </row>
    <row r="38" spans="1:36">
      <c r="A38">
        <v>19821130</v>
      </c>
      <c r="B38">
        <v>7.1395</v>
      </c>
      <c r="C38">
        <v>7.2089999999999996</v>
      </c>
      <c r="D38">
        <v>6.2571000000000003</v>
      </c>
      <c r="E38">
        <v>6.3433999999999999</v>
      </c>
      <c r="F38">
        <v>7.9878999999999998</v>
      </c>
      <c r="G38">
        <v>8.0411000000000001</v>
      </c>
      <c r="H38">
        <v>7.3707000000000003</v>
      </c>
      <c r="I38">
        <v>7.4335000000000004</v>
      </c>
      <c r="J38">
        <v>6.3941999999999997</v>
      </c>
      <c r="K38">
        <v>6.4703999999999997</v>
      </c>
      <c r="L38">
        <v>8.2917000000000005</v>
      </c>
      <c r="M38">
        <v>8.3417999999999992</v>
      </c>
      <c r="N38">
        <v>5.7202000000000002</v>
      </c>
      <c r="O38">
        <v>5.8301999999999996</v>
      </c>
      <c r="P38">
        <v>5.4706999999999999</v>
      </c>
      <c r="Q38">
        <v>5.6147999999999998</v>
      </c>
      <c r="R38">
        <v>5.99</v>
      </c>
      <c r="S38">
        <v>6.0631000000000004</v>
      </c>
      <c r="T38">
        <v>7.9447999999999999</v>
      </c>
      <c r="U38">
        <v>8.0030000000000001</v>
      </c>
      <c r="V38">
        <v>7.1615000000000002</v>
      </c>
      <c r="W38">
        <v>7.2386999999999997</v>
      </c>
      <c r="X38">
        <v>8.7421000000000006</v>
      </c>
      <c r="Y38">
        <v>8.7811000000000003</v>
      </c>
      <c r="Z38">
        <v>6.5658000000000003</v>
      </c>
      <c r="AA38">
        <v>6.6351000000000004</v>
      </c>
      <c r="AB38">
        <v>5.2107000000000001</v>
      </c>
      <c r="AC38">
        <v>5.2855999999999996</v>
      </c>
      <c r="AD38">
        <v>7.7135999999999996</v>
      </c>
      <c r="AE38">
        <v>7.7781000000000002</v>
      </c>
      <c r="AJ38" s="16"/>
    </row>
    <row r="39" spans="1:36">
      <c r="A39">
        <v>19821231</v>
      </c>
      <c r="B39">
        <v>2.8647999999999998</v>
      </c>
      <c r="C39">
        <v>2.9312</v>
      </c>
      <c r="D39">
        <v>2.5682</v>
      </c>
      <c r="E39">
        <v>2.6215000000000002</v>
      </c>
      <c r="F39">
        <v>3.1446000000000001</v>
      </c>
      <c r="G39">
        <v>3.2235</v>
      </c>
      <c r="H39">
        <v>3.2963</v>
      </c>
      <c r="I39">
        <v>3.3574000000000002</v>
      </c>
      <c r="J39">
        <v>2.9533999999999998</v>
      </c>
      <c r="K39">
        <v>2.9943</v>
      </c>
      <c r="L39">
        <v>3.6131000000000002</v>
      </c>
      <c r="M39">
        <v>3.6928000000000001</v>
      </c>
      <c r="N39">
        <v>0.1696</v>
      </c>
      <c r="O39">
        <v>0.27</v>
      </c>
      <c r="P39">
        <v>0.34089999999999998</v>
      </c>
      <c r="Q39">
        <v>0.46600000000000003</v>
      </c>
      <c r="R39">
        <v>-1.5100000000000001E-2</v>
      </c>
      <c r="S39">
        <v>5.8700000000000002E-2</v>
      </c>
      <c r="T39">
        <v>4.5879000000000003</v>
      </c>
      <c r="U39">
        <v>4.6512000000000002</v>
      </c>
      <c r="V39">
        <v>4.6261999999999999</v>
      </c>
      <c r="W39">
        <v>4.6531000000000002</v>
      </c>
      <c r="X39">
        <v>4.5495000000000001</v>
      </c>
      <c r="Y39">
        <v>4.6492000000000004</v>
      </c>
      <c r="Z39">
        <v>1.4564999999999999</v>
      </c>
      <c r="AA39">
        <v>1.5143</v>
      </c>
      <c r="AB39">
        <v>0.3211</v>
      </c>
      <c r="AC39">
        <v>0.38400000000000001</v>
      </c>
      <c r="AD39">
        <v>2.3944999999999999</v>
      </c>
      <c r="AE39">
        <v>2.4481000000000002</v>
      </c>
      <c r="AJ39" s="16"/>
    </row>
    <row r="40" spans="1:36">
      <c r="A40">
        <v>19830131</v>
      </c>
      <c r="B40">
        <v>-0.75760000000000005</v>
      </c>
      <c r="C40">
        <v>-0.73770000000000002</v>
      </c>
      <c r="D40">
        <v>-0.31630000000000003</v>
      </c>
      <c r="E40">
        <v>-0.29380000000000001</v>
      </c>
      <c r="F40">
        <v>-1.202</v>
      </c>
      <c r="G40">
        <v>-1.1846000000000001</v>
      </c>
      <c r="H40">
        <v>-1.347</v>
      </c>
      <c r="I40">
        <v>-1.3284</v>
      </c>
      <c r="J40">
        <v>-0.99350000000000005</v>
      </c>
      <c r="K40">
        <v>-0.97209999999999996</v>
      </c>
      <c r="L40">
        <v>-1.6846000000000001</v>
      </c>
      <c r="M40">
        <v>-1.6686000000000001</v>
      </c>
      <c r="N40">
        <v>3.0556999999999999</v>
      </c>
      <c r="O40">
        <v>3.0840999999999998</v>
      </c>
      <c r="P40">
        <v>3.3302</v>
      </c>
      <c r="Q40">
        <v>3.3586</v>
      </c>
      <c r="R40">
        <v>2.6655000000000002</v>
      </c>
      <c r="S40">
        <v>2.694</v>
      </c>
      <c r="T40">
        <v>-3.673</v>
      </c>
      <c r="U40">
        <v>-3.6515</v>
      </c>
      <c r="V40">
        <v>-3.2896000000000001</v>
      </c>
      <c r="W40">
        <v>-3.262</v>
      </c>
      <c r="X40">
        <v>-4.0330000000000004</v>
      </c>
      <c r="Y40">
        <v>-4.0171999999999999</v>
      </c>
      <c r="Z40">
        <v>2.1320999999999999</v>
      </c>
      <c r="AA40">
        <v>2.1463999999999999</v>
      </c>
      <c r="AB40">
        <v>2.3677999999999999</v>
      </c>
      <c r="AC40">
        <v>2.3801999999999999</v>
      </c>
      <c r="AD40">
        <v>1.9012</v>
      </c>
      <c r="AE40">
        <v>1.9174</v>
      </c>
      <c r="AJ40" s="16"/>
    </row>
    <row r="41" spans="1:36">
      <c r="A41">
        <v>19830228</v>
      </c>
      <c r="B41">
        <v>0.87170000000000003</v>
      </c>
      <c r="C41">
        <v>0.91769999999999996</v>
      </c>
      <c r="D41">
        <v>1.2968</v>
      </c>
      <c r="E41">
        <v>1.3545</v>
      </c>
      <c r="F41">
        <v>0.44009999999999999</v>
      </c>
      <c r="G41">
        <v>0.4743</v>
      </c>
      <c r="H41">
        <v>0.77790000000000004</v>
      </c>
      <c r="I41">
        <v>0.82389999999999997</v>
      </c>
      <c r="J41">
        <v>1.2448999999999999</v>
      </c>
      <c r="K41">
        <v>1.3081</v>
      </c>
      <c r="L41">
        <v>0.3291</v>
      </c>
      <c r="M41">
        <v>0.35859999999999997</v>
      </c>
      <c r="N41">
        <v>1.4528000000000001</v>
      </c>
      <c r="O41">
        <v>1.4991000000000001</v>
      </c>
      <c r="P41">
        <v>1.5648</v>
      </c>
      <c r="Q41">
        <v>1.5942000000000001</v>
      </c>
      <c r="R41">
        <v>1.2926</v>
      </c>
      <c r="S41">
        <v>1.3629</v>
      </c>
      <c r="T41">
        <v>0.72970000000000002</v>
      </c>
      <c r="U41">
        <v>0.74399999999999999</v>
      </c>
      <c r="V41">
        <v>1.0972</v>
      </c>
      <c r="W41">
        <v>1.1077999999999999</v>
      </c>
      <c r="X41">
        <v>0.38269999999999998</v>
      </c>
      <c r="Y41">
        <v>0.40050000000000002</v>
      </c>
      <c r="Z41">
        <v>0.84609999999999996</v>
      </c>
      <c r="AA41">
        <v>0.9365</v>
      </c>
      <c r="AB41">
        <v>1.4492</v>
      </c>
      <c r="AC41">
        <v>1.5847</v>
      </c>
      <c r="AD41">
        <v>0.25219999999999998</v>
      </c>
      <c r="AE41">
        <v>0.2984</v>
      </c>
      <c r="AJ41" s="16"/>
    </row>
    <row r="42" spans="1:36">
      <c r="A42">
        <v>19830331</v>
      </c>
      <c r="B42">
        <v>4.5220000000000002</v>
      </c>
      <c r="C42">
        <v>5.2210000000000001</v>
      </c>
      <c r="D42">
        <v>4.3060999999999998</v>
      </c>
      <c r="E42">
        <v>5.1978999999999997</v>
      </c>
      <c r="F42">
        <v>4.7430000000000003</v>
      </c>
      <c r="G42">
        <v>5.2454000000000001</v>
      </c>
      <c r="H42">
        <v>4.4798999999999998</v>
      </c>
      <c r="I42">
        <v>5.1768999999999998</v>
      </c>
      <c r="J42">
        <v>4.3174000000000001</v>
      </c>
      <c r="K42">
        <v>5.2221000000000002</v>
      </c>
      <c r="L42">
        <v>4.6374000000000004</v>
      </c>
      <c r="M42">
        <v>5.1337999999999999</v>
      </c>
      <c r="N42">
        <v>4.7840999999999996</v>
      </c>
      <c r="O42">
        <v>5.4957000000000003</v>
      </c>
      <c r="P42">
        <v>4.2477999999999998</v>
      </c>
      <c r="Q42">
        <v>5.0726000000000004</v>
      </c>
      <c r="R42">
        <v>5.5522</v>
      </c>
      <c r="S42">
        <v>6.1012000000000004</v>
      </c>
      <c r="T42">
        <v>3.988</v>
      </c>
      <c r="U42">
        <v>4.7072000000000003</v>
      </c>
      <c r="V42">
        <v>3.6536</v>
      </c>
      <c r="W42">
        <v>4.6070000000000002</v>
      </c>
      <c r="X42">
        <v>4.3059000000000003</v>
      </c>
      <c r="Y42">
        <v>4.8018000000000001</v>
      </c>
      <c r="Z42">
        <v>5.1718999999999999</v>
      </c>
      <c r="AA42">
        <v>5.8369</v>
      </c>
      <c r="AB42">
        <v>5.2306999999999997</v>
      </c>
      <c r="AC42">
        <v>6.0663999999999998</v>
      </c>
      <c r="AD42">
        <v>5.1139999999999999</v>
      </c>
      <c r="AE42">
        <v>5.6109999999999998</v>
      </c>
      <c r="AJ42" s="16"/>
    </row>
    <row r="43" spans="1:36">
      <c r="A43">
        <v>19830430</v>
      </c>
      <c r="B43">
        <v>2.5352000000000001</v>
      </c>
      <c r="C43">
        <v>2.5693999999999999</v>
      </c>
      <c r="D43">
        <v>1.5230999999999999</v>
      </c>
      <c r="E43">
        <v>1.5613999999999999</v>
      </c>
      <c r="F43">
        <v>3.5651000000000002</v>
      </c>
      <c r="G43">
        <v>3.5949</v>
      </c>
      <c r="H43">
        <v>2.2004000000000001</v>
      </c>
      <c r="I43">
        <v>2.2317999999999998</v>
      </c>
      <c r="J43">
        <v>1.0908</v>
      </c>
      <c r="K43">
        <v>1.1240000000000001</v>
      </c>
      <c r="L43">
        <v>3.2709999999999999</v>
      </c>
      <c r="M43">
        <v>3.3006000000000002</v>
      </c>
      <c r="N43">
        <v>4.5956999999999999</v>
      </c>
      <c r="O43">
        <v>4.6467000000000001</v>
      </c>
      <c r="P43">
        <v>3.7517</v>
      </c>
      <c r="Q43">
        <v>3.8167</v>
      </c>
      <c r="R43">
        <v>5.7923999999999998</v>
      </c>
      <c r="S43">
        <v>5.8231000000000002</v>
      </c>
      <c r="T43">
        <v>1.9056</v>
      </c>
      <c r="U43">
        <v>1.9267000000000001</v>
      </c>
      <c r="V43">
        <v>1.0755999999999999</v>
      </c>
      <c r="W43">
        <v>1.0928</v>
      </c>
      <c r="X43">
        <v>2.6884999999999999</v>
      </c>
      <c r="Y43">
        <v>2.7134</v>
      </c>
      <c r="Z43">
        <v>2.6109</v>
      </c>
      <c r="AA43">
        <v>2.6564000000000001</v>
      </c>
      <c r="AB43">
        <v>1.1113999999999999</v>
      </c>
      <c r="AC43">
        <v>1.1660999999999999</v>
      </c>
      <c r="AD43">
        <v>4.1037999999999997</v>
      </c>
      <c r="AE43">
        <v>4.1401000000000003</v>
      </c>
      <c r="AJ43" s="16"/>
    </row>
    <row r="44" spans="1:36">
      <c r="A44">
        <v>19830531</v>
      </c>
      <c r="B44">
        <v>0.80759999999999998</v>
      </c>
      <c r="C44">
        <v>0.85489999999999999</v>
      </c>
      <c r="D44">
        <v>-1.4846999999999999</v>
      </c>
      <c r="E44">
        <v>-1.4346000000000001</v>
      </c>
      <c r="F44">
        <v>3.0939000000000001</v>
      </c>
      <c r="G44">
        <v>3.1385000000000001</v>
      </c>
      <c r="H44">
        <v>0.56389999999999996</v>
      </c>
      <c r="I44">
        <v>0.60819999999999996</v>
      </c>
      <c r="J44">
        <v>-1.8897999999999999</v>
      </c>
      <c r="K44">
        <v>-1.8461000000000001</v>
      </c>
      <c r="L44">
        <v>2.8811</v>
      </c>
      <c r="M44">
        <v>2.9260000000000002</v>
      </c>
      <c r="N44">
        <v>2.2723</v>
      </c>
      <c r="O44">
        <v>2.3376000000000001</v>
      </c>
      <c r="P44">
        <v>0.54900000000000004</v>
      </c>
      <c r="Q44">
        <v>0.63100000000000001</v>
      </c>
      <c r="R44">
        <v>4.6650999999999998</v>
      </c>
      <c r="S44">
        <v>4.7068000000000003</v>
      </c>
      <c r="T44">
        <v>-0.64370000000000005</v>
      </c>
      <c r="U44">
        <v>-0.59450000000000003</v>
      </c>
      <c r="V44">
        <v>-2.5764</v>
      </c>
      <c r="W44">
        <v>-2.5188999999999999</v>
      </c>
      <c r="X44">
        <v>1.1509</v>
      </c>
      <c r="Y44">
        <v>1.1921999999999999</v>
      </c>
      <c r="Z44">
        <v>2.2322000000000002</v>
      </c>
      <c r="AA44">
        <v>2.2696999999999998</v>
      </c>
      <c r="AB44">
        <v>-0.96060000000000001</v>
      </c>
      <c r="AC44">
        <v>-0.93559999999999999</v>
      </c>
      <c r="AD44">
        <v>5.319</v>
      </c>
      <c r="AE44">
        <v>5.3689</v>
      </c>
      <c r="AJ44" s="16"/>
    </row>
    <row r="45" spans="1:36">
      <c r="A45">
        <v>19830630</v>
      </c>
      <c r="B45">
        <v>3.1499000000000001</v>
      </c>
      <c r="C45">
        <v>3.1978</v>
      </c>
      <c r="D45">
        <v>1.8657999999999999</v>
      </c>
      <c r="E45">
        <v>1.8936999999999999</v>
      </c>
      <c r="F45">
        <v>4.3723999999999998</v>
      </c>
      <c r="G45">
        <v>4.4391999999999996</v>
      </c>
      <c r="H45">
        <v>3.4336000000000002</v>
      </c>
      <c r="I45">
        <v>3.4834999999999998</v>
      </c>
      <c r="J45">
        <v>2.0291000000000001</v>
      </c>
      <c r="K45">
        <v>2.0554999999999999</v>
      </c>
      <c r="L45">
        <v>4.6967999999999996</v>
      </c>
      <c r="M45">
        <v>4.7675999999999998</v>
      </c>
      <c r="N45">
        <v>1.474</v>
      </c>
      <c r="O45">
        <v>1.5103</v>
      </c>
      <c r="P45">
        <v>1.0665</v>
      </c>
      <c r="Q45">
        <v>1.1013999999999999</v>
      </c>
      <c r="R45">
        <v>2.0171999999999999</v>
      </c>
      <c r="S45">
        <v>2.0554000000000001</v>
      </c>
      <c r="T45">
        <v>3.9882</v>
      </c>
      <c r="U45">
        <v>4.0522999999999998</v>
      </c>
      <c r="V45">
        <v>2.3868</v>
      </c>
      <c r="W45">
        <v>2.4037999999999999</v>
      </c>
      <c r="X45">
        <v>5.4204999999999997</v>
      </c>
      <c r="Y45">
        <v>5.5260999999999996</v>
      </c>
      <c r="Z45">
        <v>2.6903000000000001</v>
      </c>
      <c r="AA45">
        <v>2.7204000000000002</v>
      </c>
      <c r="AB45">
        <v>1.5528</v>
      </c>
      <c r="AC45">
        <v>1.5919000000000001</v>
      </c>
      <c r="AD45">
        <v>3.7208999999999999</v>
      </c>
      <c r="AE45">
        <v>3.7427999999999999</v>
      </c>
      <c r="AJ45" s="16"/>
    </row>
    <row r="46" spans="1:36">
      <c r="A46">
        <v>19830731</v>
      </c>
      <c r="B46">
        <v>1.6717</v>
      </c>
      <c r="C46">
        <v>1.6859999999999999</v>
      </c>
      <c r="D46">
        <v>1.2097</v>
      </c>
      <c r="E46">
        <v>1.2291000000000001</v>
      </c>
      <c r="F46">
        <v>2.1012</v>
      </c>
      <c r="G46">
        <v>2.1107999999999998</v>
      </c>
      <c r="H46">
        <v>1.1020000000000001</v>
      </c>
      <c r="I46">
        <v>1.1148</v>
      </c>
      <c r="J46">
        <v>0.55279999999999996</v>
      </c>
      <c r="K46">
        <v>0.57289999999999996</v>
      </c>
      <c r="L46">
        <v>1.5834999999999999</v>
      </c>
      <c r="M46">
        <v>1.5899000000000001</v>
      </c>
      <c r="N46">
        <v>5.1024000000000003</v>
      </c>
      <c r="O46">
        <v>5.1258999999999997</v>
      </c>
      <c r="P46">
        <v>4.4550999999999998</v>
      </c>
      <c r="Q46">
        <v>4.4710999999999999</v>
      </c>
      <c r="R46">
        <v>5.9580000000000002</v>
      </c>
      <c r="S46">
        <v>5.9915000000000003</v>
      </c>
      <c r="T46">
        <v>0.25440000000000002</v>
      </c>
      <c r="U46">
        <v>0.2681</v>
      </c>
      <c r="V46">
        <v>-0.1835</v>
      </c>
      <c r="W46">
        <v>-0.15609999999999999</v>
      </c>
      <c r="X46">
        <v>0.63460000000000005</v>
      </c>
      <c r="Y46">
        <v>0.63670000000000004</v>
      </c>
      <c r="Z46">
        <v>2.2511999999999999</v>
      </c>
      <c r="AA46">
        <v>2.2627000000000002</v>
      </c>
      <c r="AB46">
        <v>1.5388999999999999</v>
      </c>
      <c r="AC46">
        <v>1.5491999999999999</v>
      </c>
      <c r="AD46">
        <v>2.8839999999999999</v>
      </c>
      <c r="AE46">
        <v>2.8965999999999998</v>
      </c>
      <c r="AJ46" s="16"/>
    </row>
    <row r="47" spans="1:36">
      <c r="A47">
        <v>19830831</v>
      </c>
      <c r="B47">
        <v>2.1307</v>
      </c>
      <c r="C47">
        <v>2.153</v>
      </c>
      <c r="D47">
        <v>1.7249000000000001</v>
      </c>
      <c r="E47">
        <v>1.7504</v>
      </c>
      <c r="F47">
        <v>2.5049999999999999</v>
      </c>
      <c r="G47">
        <v>2.5246</v>
      </c>
      <c r="H47">
        <v>1.845</v>
      </c>
      <c r="I47">
        <v>1.8666</v>
      </c>
      <c r="J47">
        <v>1.4241999999999999</v>
      </c>
      <c r="K47">
        <v>1.4496</v>
      </c>
      <c r="L47">
        <v>2.2107999999999999</v>
      </c>
      <c r="M47">
        <v>2.2290999999999999</v>
      </c>
      <c r="N47">
        <v>3.7850000000000001</v>
      </c>
      <c r="O47">
        <v>3.8121</v>
      </c>
      <c r="P47">
        <v>3.1551</v>
      </c>
      <c r="Q47">
        <v>3.1806999999999999</v>
      </c>
      <c r="R47">
        <v>4.6056999999999997</v>
      </c>
      <c r="S47">
        <v>4.6346999999999996</v>
      </c>
      <c r="T47">
        <v>0.4531</v>
      </c>
      <c r="U47">
        <v>0.46860000000000002</v>
      </c>
      <c r="V47">
        <v>0.65510000000000002</v>
      </c>
      <c r="W47">
        <v>0.66600000000000004</v>
      </c>
      <c r="X47">
        <v>0.27929999999999999</v>
      </c>
      <c r="Y47">
        <v>0.29870000000000002</v>
      </c>
      <c r="Z47">
        <v>3.6955</v>
      </c>
      <c r="AA47">
        <v>3.7252000000000001</v>
      </c>
      <c r="AB47">
        <v>2.4359999999999999</v>
      </c>
      <c r="AC47">
        <v>2.4807000000000001</v>
      </c>
      <c r="AD47">
        <v>4.8017000000000003</v>
      </c>
      <c r="AE47">
        <v>4.8183999999999996</v>
      </c>
      <c r="AJ47" s="16"/>
    </row>
    <row r="48" spans="1:36">
      <c r="A48">
        <v>19830930</v>
      </c>
      <c r="B48">
        <v>1.9155</v>
      </c>
      <c r="C48">
        <v>2.4518</v>
      </c>
      <c r="D48">
        <v>2.0552000000000001</v>
      </c>
      <c r="E48">
        <v>2.7246000000000001</v>
      </c>
      <c r="F48">
        <v>1.788</v>
      </c>
      <c r="G48">
        <v>2.2033999999999998</v>
      </c>
      <c r="H48">
        <v>2.2902</v>
      </c>
      <c r="I48">
        <v>2.8614000000000002</v>
      </c>
      <c r="J48">
        <v>2.4714999999999998</v>
      </c>
      <c r="K48">
        <v>3.2029999999999998</v>
      </c>
      <c r="L48">
        <v>2.1345999999999998</v>
      </c>
      <c r="M48">
        <v>2.5687000000000002</v>
      </c>
      <c r="N48">
        <v>-0.21679999999999999</v>
      </c>
      <c r="O48">
        <v>0.11890000000000001</v>
      </c>
      <c r="P48">
        <v>0.1096</v>
      </c>
      <c r="Q48">
        <v>0.48659999999999998</v>
      </c>
      <c r="R48">
        <v>-0.63570000000000004</v>
      </c>
      <c r="S48">
        <v>-0.3533</v>
      </c>
      <c r="T48">
        <v>4.0061</v>
      </c>
      <c r="U48">
        <v>4.6802000000000001</v>
      </c>
      <c r="V48">
        <v>3.7096</v>
      </c>
      <c r="W48">
        <v>4.5498000000000003</v>
      </c>
      <c r="X48">
        <v>4.2621000000000002</v>
      </c>
      <c r="Y48">
        <v>4.7930000000000001</v>
      </c>
      <c r="Z48">
        <v>8.7499999999999994E-2</v>
      </c>
      <c r="AA48">
        <v>0.52569999999999995</v>
      </c>
      <c r="AB48">
        <v>0.87060000000000004</v>
      </c>
      <c r="AC48">
        <v>1.4602999999999999</v>
      </c>
      <c r="AD48">
        <v>-0.57969999999999999</v>
      </c>
      <c r="AE48">
        <v>-0.26989999999999997</v>
      </c>
      <c r="AJ48" s="16"/>
    </row>
    <row r="49" spans="1:36">
      <c r="A49">
        <v>19831031</v>
      </c>
      <c r="B49">
        <v>-0.9214</v>
      </c>
      <c r="C49">
        <v>-0.89249999999999996</v>
      </c>
      <c r="D49">
        <v>0.14169999999999999</v>
      </c>
      <c r="E49">
        <v>0.1711</v>
      </c>
      <c r="F49">
        <v>-1.8939999999999999</v>
      </c>
      <c r="G49">
        <v>-1.8655999999999999</v>
      </c>
      <c r="H49">
        <v>-1.1636</v>
      </c>
      <c r="I49">
        <v>-1.1389</v>
      </c>
      <c r="J49">
        <v>-0.10979999999999999</v>
      </c>
      <c r="K49">
        <v>-8.9399999999999993E-2</v>
      </c>
      <c r="L49">
        <v>-2.0710000000000002</v>
      </c>
      <c r="M49">
        <v>-2.0425</v>
      </c>
      <c r="N49">
        <v>0.4879</v>
      </c>
      <c r="O49">
        <v>0.54139999999999999</v>
      </c>
      <c r="P49">
        <v>1.3382000000000001</v>
      </c>
      <c r="Q49">
        <v>1.4107000000000001</v>
      </c>
      <c r="R49">
        <v>-0.61960000000000004</v>
      </c>
      <c r="S49">
        <v>-0.59119999999999995</v>
      </c>
      <c r="T49">
        <v>-1.4691000000000001</v>
      </c>
      <c r="U49">
        <v>-1.4498</v>
      </c>
      <c r="V49">
        <v>-0.11070000000000001</v>
      </c>
      <c r="W49">
        <v>-9.5100000000000004E-2</v>
      </c>
      <c r="X49">
        <v>-2.6343000000000001</v>
      </c>
      <c r="Y49">
        <v>-2.6118999999999999</v>
      </c>
      <c r="Z49">
        <v>-0.75780000000000003</v>
      </c>
      <c r="AA49">
        <v>-0.72589999999999999</v>
      </c>
      <c r="AB49">
        <v>-0.1085</v>
      </c>
      <c r="AC49">
        <v>-8.2000000000000003E-2</v>
      </c>
      <c r="AD49">
        <v>-1.3201000000000001</v>
      </c>
      <c r="AE49">
        <v>-1.2835000000000001</v>
      </c>
      <c r="AJ49" s="16"/>
    </row>
    <row r="50" spans="1:36">
      <c r="A50">
        <v>19831130</v>
      </c>
      <c r="B50">
        <v>0.1489</v>
      </c>
      <c r="C50">
        <v>0.2102</v>
      </c>
      <c r="D50">
        <v>-0.93269999999999997</v>
      </c>
      <c r="E50">
        <v>-0.86719999999999997</v>
      </c>
      <c r="F50">
        <v>1.1571</v>
      </c>
      <c r="G50">
        <v>1.2144999999999999</v>
      </c>
      <c r="H50">
        <v>-0.1358</v>
      </c>
      <c r="I50">
        <v>-7.7499999999999999E-2</v>
      </c>
      <c r="J50">
        <v>-1.2785</v>
      </c>
      <c r="K50">
        <v>-1.2197</v>
      </c>
      <c r="L50">
        <v>0.86599999999999999</v>
      </c>
      <c r="M50">
        <v>0.92379999999999995</v>
      </c>
      <c r="N50">
        <v>1.7750999999999999</v>
      </c>
      <c r="O50">
        <v>1.8542000000000001</v>
      </c>
      <c r="P50">
        <v>0.68659999999999999</v>
      </c>
      <c r="Q50">
        <v>0.78380000000000005</v>
      </c>
      <c r="R50">
        <v>3.2178</v>
      </c>
      <c r="S50">
        <v>3.2726000000000002</v>
      </c>
      <c r="T50">
        <v>-0.46839999999999998</v>
      </c>
      <c r="U50">
        <v>-0.41239999999999999</v>
      </c>
      <c r="V50">
        <v>-1.8541000000000001</v>
      </c>
      <c r="W50">
        <v>-1.7885</v>
      </c>
      <c r="X50">
        <v>0.75009999999999999</v>
      </c>
      <c r="Y50">
        <v>0.79759999999999998</v>
      </c>
      <c r="Z50">
        <v>0.30249999999999999</v>
      </c>
      <c r="AA50">
        <v>0.36359999999999998</v>
      </c>
      <c r="AB50">
        <v>-0.51729999999999998</v>
      </c>
      <c r="AC50">
        <v>-0.46760000000000002</v>
      </c>
      <c r="AD50">
        <v>1.0183</v>
      </c>
      <c r="AE50">
        <v>1.0893999999999999</v>
      </c>
      <c r="AJ50" s="16"/>
    </row>
    <row r="51" spans="1:36">
      <c r="A51">
        <v>19831231</v>
      </c>
      <c r="B51">
        <v>6.8533999999999997</v>
      </c>
      <c r="C51">
        <v>6.9160000000000004</v>
      </c>
      <c r="D51">
        <v>7.0475000000000003</v>
      </c>
      <c r="E51">
        <v>7.0964</v>
      </c>
      <c r="F51">
        <v>6.6761999999999997</v>
      </c>
      <c r="G51">
        <v>6.7511999999999999</v>
      </c>
      <c r="H51">
        <v>7.2453000000000003</v>
      </c>
      <c r="I51">
        <v>7.3033000000000001</v>
      </c>
      <c r="J51">
        <v>7.6224999999999996</v>
      </c>
      <c r="K51">
        <v>7.66</v>
      </c>
      <c r="L51">
        <v>6.9217000000000004</v>
      </c>
      <c r="M51">
        <v>6.9973000000000001</v>
      </c>
      <c r="N51">
        <v>4.6589</v>
      </c>
      <c r="O51">
        <v>4.7468000000000004</v>
      </c>
      <c r="P51">
        <v>4.4097</v>
      </c>
      <c r="Q51">
        <v>4.5106999999999999</v>
      </c>
      <c r="R51">
        <v>4.9802999999999997</v>
      </c>
      <c r="S51">
        <v>5.0513000000000003</v>
      </c>
      <c r="T51">
        <v>8.0121000000000002</v>
      </c>
      <c r="U51">
        <v>8.0756999999999994</v>
      </c>
      <c r="V51">
        <v>8.9039999999999999</v>
      </c>
      <c r="W51">
        <v>8.9206000000000003</v>
      </c>
      <c r="X51">
        <v>7.2480000000000002</v>
      </c>
      <c r="Y51">
        <v>7.3516000000000004</v>
      </c>
      <c r="Z51">
        <v>6.2430000000000003</v>
      </c>
      <c r="AA51">
        <v>6.2938000000000001</v>
      </c>
      <c r="AB51">
        <v>5.9493999999999998</v>
      </c>
      <c r="AC51">
        <v>6.0136000000000003</v>
      </c>
      <c r="AD51">
        <v>6.4950000000000001</v>
      </c>
      <c r="AE51">
        <v>6.5343999999999998</v>
      </c>
      <c r="AJ51" s="16"/>
    </row>
    <row r="52" spans="1:36">
      <c r="A52">
        <v>19840131</v>
      </c>
      <c r="B52">
        <v>4.5256999999999996</v>
      </c>
      <c r="C52">
        <v>4.5419</v>
      </c>
      <c r="D52">
        <v>4.2782999999999998</v>
      </c>
      <c r="E52">
        <v>4.2967000000000004</v>
      </c>
      <c r="F52">
        <v>4.7916999999999996</v>
      </c>
      <c r="G52">
        <v>4.8053999999999997</v>
      </c>
      <c r="H52">
        <v>4.4253</v>
      </c>
      <c r="I52">
        <v>4.4398999999999997</v>
      </c>
      <c r="J52">
        <v>4.2896000000000001</v>
      </c>
      <c r="K52">
        <v>4.3063000000000002</v>
      </c>
      <c r="L52">
        <v>4.5690999999999997</v>
      </c>
      <c r="M52">
        <v>4.5815000000000001</v>
      </c>
      <c r="N52">
        <v>5.1102999999999996</v>
      </c>
      <c r="O52">
        <v>5.1352000000000002</v>
      </c>
      <c r="P52">
        <v>4.2157</v>
      </c>
      <c r="Q52">
        <v>4.2428999999999997</v>
      </c>
      <c r="R52">
        <v>6.1535000000000002</v>
      </c>
      <c r="S52">
        <v>6.1757</v>
      </c>
      <c r="T52">
        <v>3.9897</v>
      </c>
      <c r="U52">
        <v>4.0045000000000002</v>
      </c>
      <c r="V52">
        <v>3.9256000000000002</v>
      </c>
      <c r="W52">
        <v>3.9418000000000002</v>
      </c>
      <c r="X52">
        <v>4.0579000000000001</v>
      </c>
      <c r="Y52">
        <v>4.0713999999999997</v>
      </c>
      <c r="Z52">
        <v>5.0293999999999999</v>
      </c>
      <c r="AA52">
        <v>5.0437000000000003</v>
      </c>
      <c r="AB52">
        <v>4.7991000000000001</v>
      </c>
      <c r="AC52">
        <v>4.8166000000000002</v>
      </c>
      <c r="AD52">
        <v>5.2709000000000001</v>
      </c>
      <c r="AE52">
        <v>5.2817999999999996</v>
      </c>
      <c r="AJ52" s="16"/>
    </row>
    <row r="53" spans="1:36">
      <c r="A53">
        <v>19840229</v>
      </c>
      <c r="B53">
        <v>-0.97330000000000005</v>
      </c>
      <c r="C53">
        <v>-0.93830000000000002</v>
      </c>
      <c r="D53">
        <v>-0.44379999999999997</v>
      </c>
      <c r="E53">
        <v>-0.4022</v>
      </c>
      <c r="F53">
        <v>-1.5414000000000001</v>
      </c>
      <c r="G53">
        <v>-1.5134000000000001</v>
      </c>
      <c r="H53">
        <v>-1.36</v>
      </c>
      <c r="I53">
        <v>-1.3260000000000001</v>
      </c>
      <c r="J53">
        <v>-0.70299999999999996</v>
      </c>
      <c r="K53">
        <v>-0.66069999999999995</v>
      </c>
      <c r="L53">
        <v>-2.0567000000000002</v>
      </c>
      <c r="M53">
        <v>-2.0314999999999999</v>
      </c>
      <c r="N53">
        <v>1.2630999999999999</v>
      </c>
      <c r="O53">
        <v>1.304</v>
      </c>
      <c r="P53">
        <v>0.999</v>
      </c>
      <c r="Q53">
        <v>1.0368999999999999</v>
      </c>
      <c r="R53">
        <v>1.5648</v>
      </c>
      <c r="S53">
        <v>1.6093</v>
      </c>
      <c r="T53">
        <v>-2.7757999999999998</v>
      </c>
      <c r="U53">
        <v>-2.7635999999999998</v>
      </c>
      <c r="V53">
        <v>-1.8567</v>
      </c>
      <c r="W53">
        <v>-1.8472</v>
      </c>
      <c r="X53">
        <v>-3.7603</v>
      </c>
      <c r="Y53">
        <v>-3.7452999999999999</v>
      </c>
      <c r="Z53">
        <v>0.58499999999999996</v>
      </c>
      <c r="AA53">
        <v>0.6492</v>
      </c>
      <c r="AB53">
        <v>0.89839999999999998</v>
      </c>
      <c r="AC53">
        <v>0.98619999999999997</v>
      </c>
      <c r="AD53">
        <v>0.2586</v>
      </c>
      <c r="AE53">
        <v>0.29770000000000002</v>
      </c>
      <c r="AJ53" s="16"/>
    </row>
    <row r="54" spans="1:36">
      <c r="A54">
        <v>19840331</v>
      </c>
      <c r="B54">
        <v>9.6282999999999994</v>
      </c>
      <c r="C54">
        <v>10.193199999999999</v>
      </c>
      <c r="D54">
        <v>11.1152</v>
      </c>
      <c r="E54">
        <v>11.9328</v>
      </c>
      <c r="F54">
        <v>8.0269999999999992</v>
      </c>
      <c r="G54">
        <v>8.3218999999999994</v>
      </c>
      <c r="H54">
        <v>10.6351</v>
      </c>
      <c r="I54">
        <v>11.2041</v>
      </c>
      <c r="J54">
        <v>12.3504</v>
      </c>
      <c r="K54">
        <v>13.1883</v>
      </c>
      <c r="L54">
        <v>8.8045000000000009</v>
      </c>
      <c r="M54">
        <v>9.0886999999999993</v>
      </c>
      <c r="N54">
        <v>3.9540000000000002</v>
      </c>
      <c r="O54">
        <v>4.4960000000000004</v>
      </c>
      <c r="P54">
        <v>4.3517000000000001</v>
      </c>
      <c r="Q54">
        <v>5.0593000000000004</v>
      </c>
      <c r="R54">
        <v>3.5044</v>
      </c>
      <c r="S54">
        <v>3.8599000000000001</v>
      </c>
      <c r="T54">
        <v>10.8354</v>
      </c>
      <c r="U54">
        <v>11.4238</v>
      </c>
      <c r="V54">
        <v>12.419600000000001</v>
      </c>
      <c r="W54">
        <v>13.325900000000001</v>
      </c>
      <c r="X54">
        <v>9.1191999999999993</v>
      </c>
      <c r="Y54">
        <v>9.3625000000000007</v>
      </c>
      <c r="Z54">
        <v>10.3705</v>
      </c>
      <c r="AA54">
        <v>10.9139</v>
      </c>
      <c r="AB54">
        <v>12.2575</v>
      </c>
      <c r="AC54">
        <v>13.003500000000001</v>
      </c>
      <c r="AD54">
        <v>8.3971</v>
      </c>
      <c r="AE54">
        <v>8.7331000000000003</v>
      </c>
      <c r="AJ54" s="16"/>
    </row>
    <row r="55" spans="1:36">
      <c r="A55">
        <v>19840430</v>
      </c>
      <c r="B55">
        <v>-0.81820000000000004</v>
      </c>
      <c r="C55">
        <v>-0.79330000000000001</v>
      </c>
      <c r="D55">
        <v>-0.18079999999999999</v>
      </c>
      <c r="E55">
        <v>-0.151</v>
      </c>
      <c r="F55">
        <v>-1.5227999999999999</v>
      </c>
      <c r="G55">
        <v>-1.5033000000000001</v>
      </c>
      <c r="H55">
        <v>-0.98780000000000001</v>
      </c>
      <c r="I55">
        <v>-0.96699999999999997</v>
      </c>
      <c r="J55">
        <v>-0.44840000000000002</v>
      </c>
      <c r="K55">
        <v>-0.42530000000000001</v>
      </c>
      <c r="L55">
        <v>-1.5813999999999999</v>
      </c>
      <c r="M55">
        <v>-1.5629</v>
      </c>
      <c r="N55">
        <v>0.19750000000000001</v>
      </c>
      <c r="O55">
        <v>0.24640000000000001</v>
      </c>
      <c r="P55">
        <v>1.3937999999999999</v>
      </c>
      <c r="Q55">
        <v>1.4632000000000001</v>
      </c>
      <c r="R55">
        <v>-1.1635</v>
      </c>
      <c r="S55">
        <v>-1.1378999999999999</v>
      </c>
      <c r="T55">
        <v>-1.8446</v>
      </c>
      <c r="U55">
        <v>-1.8259000000000001</v>
      </c>
      <c r="V55">
        <v>-1.9576</v>
      </c>
      <c r="W55">
        <v>-1.9386000000000001</v>
      </c>
      <c r="X55">
        <v>-1.7183999999999999</v>
      </c>
      <c r="Y55">
        <v>-1.6999</v>
      </c>
      <c r="Z55">
        <v>0.15229999999999999</v>
      </c>
      <c r="AA55">
        <v>0.1759</v>
      </c>
      <c r="AB55">
        <v>1.5924</v>
      </c>
      <c r="AC55">
        <v>1.6209</v>
      </c>
      <c r="AD55">
        <v>-1.4021999999999999</v>
      </c>
      <c r="AE55">
        <v>-1.3836999999999999</v>
      </c>
      <c r="AJ55" s="16"/>
    </row>
    <row r="56" spans="1:36">
      <c r="A56">
        <v>19840531</v>
      </c>
      <c r="B56">
        <v>-9.6866000000000003</v>
      </c>
      <c r="C56">
        <v>-9.6506000000000007</v>
      </c>
      <c r="D56">
        <v>-8.8102</v>
      </c>
      <c r="E56">
        <v>-8.7706</v>
      </c>
      <c r="F56">
        <v>-10.6691</v>
      </c>
      <c r="G56">
        <v>-10.6371</v>
      </c>
      <c r="H56">
        <v>-10.1547</v>
      </c>
      <c r="I56">
        <v>-10.121</v>
      </c>
      <c r="J56">
        <v>-9.3503000000000007</v>
      </c>
      <c r="K56">
        <v>-9.3157999999999994</v>
      </c>
      <c r="L56">
        <v>-11.0503</v>
      </c>
      <c r="M56">
        <v>-11.0174</v>
      </c>
      <c r="N56">
        <v>-6.9252000000000002</v>
      </c>
      <c r="O56">
        <v>-6.8757000000000001</v>
      </c>
      <c r="P56">
        <v>-5.6935000000000002</v>
      </c>
      <c r="Q56">
        <v>-5.6238000000000001</v>
      </c>
      <c r="R56">
        <v>-8.3627000000000002</v>
      </c>
      <c r="S56">
        <v>-8.3364999999999991</v>
      </c>
      <c r="T56">
        <v>-11.0341</v>
      </c>
      <c r="U56">
        <v>-11.0022</v>
      </c>
      <c r="V56">
        <v>-10.061299999999999</v>
      </c>
      <c r="W56">
        <v>-10.031499999999999</v>
      </c>
      <c r="X56">
        <v>-12.117599999999999</v>
      </c>
      <c r="Y56">
        <v>-12.083399999999999</v>
      </c>
      <c r="Z56">
        <v>-9.0085999999999995</v>
      </c>
      <c r="AA56">
        <v>-8.9725000000000001</v>
      </c>
      <c r="AB56">
        <v>-8.4230999999999998</v>
      </c>
      <c r="AC56">
        <v>-8.3827999999999996</v>
      </c>
      <c r="AD56">
        <v>-9.66</v>
      </c>
      <c r="AE56">
        <v>-9.6287000000000003</v>
      </c>
      <c r="AJ56" s="16"/>
    </row>
    <row r="57" spans="1:36">
      <c r="A57">
        <v>19840630</v>
      </c>
      <c r="B57">
        <v>2.5318000000000001</v>
      </c>
      <c r="C57">
        <v>2.5731999999999999</v>
      </c>
      <c r="D57">
        <v>2.5531000000000001</v>
      </c>
      <c r="E57">
        <v>2.5871</v>
      </c>
      <c r="F57">
        <v>2.5070999999999999</v>
      </c>
      <c r="G57">
        <v>2.5571000000000002</v>
      </c>
      <c r="H57">
        <v>2.5935000000000001</v>
      </c>
      <c r="I57">
        <v>2.6366999999999998</v>
      </c>
      <c r="J57">
        <v>2.4283000000000001</v>
      </c>
      <c r="K57">
        <v>2.4626000000000001</v>
      </c>
      <c r="L57">
        <v>2.7804000000000002</v>
      </c>
      <c r="M57">
        <v>2.8336999999999999</v>
      </c>
      <c r="N57">
        <v>2.1804000000000001</v>
      </c>
      <c r="O57">
        <v>2.2120000000000002</v>
      </c>
      <c r="P57">
        <v>3.2443</v>
      </c>
      <c r="Q57">
        <v>3.2770000000000001</v>
      </c>
      <c r="R57">
        <v>0.90300000000000002</v>
      </c>
      <c r="S57">
        <v>0.93320000000000003</v>
      </c>
      <c r="T57">
        <v>2.3361000000000001</v>
      </c>
      <c r="U57">
        <v>2.3976000000000002</v>
      </c>
      <c r="V57">
        <v>1.8265</v>
      </c>
      <c r="W57">
        <v>1.8715999999999999</v>
      </c>
      <c r="X57">
        <v>2.9163999999999999</v>
      </c>
      <c r="Y57">
        <v>2.9965999999999999</v>
      </c>
      <c r="Z57">
        <v>2.9213</v>
      </c>
      <c r="AA57">
        <v>2.9411999999999998</v>
      </c>
      <c r="AB57">
        <v>3.1993</v>
      </c>
      <c r="AC57">
        <v>3.2198000000000002</v>
      </c>
      <c r="AD57">
        <v>2.6080000000000001</v>
      </c>
      <c r="AE57">
        <v>2.6271</v>
      </c>
      <c r="AJ57" s="16"/>
    </row>
    <row r="58" spans="1:36">
      <c r="A58">
        <v>19840731</v>
      </c>
      <c r="B58">
        <v>-3.6873999999999998</v>
      </c>
      <c r="C58">
        <v>-3.6757</v>
      </c>
      <c r="D58">
        <v>-3.5005999999999999</v>
      </c>
      <c r="E58">
        <v>-3.4843999999999999</v>
      </c>
      <c r="F58">
        <v>-3.9007999999999998</v>
      </c>
      <c r="G58">
        <v>-3.8944000000000001</v>
      </c>
      <c r="H58">
        <v>-4.1471999999999998</v>
      </c>
      <c r="I58">
        <v>-4.1364000000000001</v>
      </c>
      <c r="J58">
        <v>-4.0301999999999998</v>
      </c>
      <c r="K58">
        <v>-4.0133999999999999</v>
      </c>
      <c r="L58">
        <v>-4.2793000000000001</v>
      </c>
      <c r="M58">
        <v>-4.2751999999999999</v>
      </c>
      <c r="N58">
        <v>-1.0616000000000001</v>
      </c>
      <c r="O58">
        <v>-1.0455000000000001</v>
      </c>
      <c r="P58">
        <v>-0.58979999999999999</v>
      </c>
      <c r="Q58">
        <v>-0.57689999999999997</v>
      </c>
      <c r="R58">
        <v>-1.6402000000000001</v>
      </c>
      <c r="S58">
        <v>-1.6203000000000001</v>
      </c>
      <c r="T58">
        <v>-4.3577000000000004</v>
      </c>
      <c r="U58">
        <v>-4.3502999999999998</v>
      </c>
      <c r="V58">
        <v>-4.1494</v>
      </c>
      <c r="W58">
        <v>-4.1353999999999997</v>
      </c>
      <c r="X58">
        <v>-4.5923999999999996</v>
      </c>
      <c r="Y58">
        <v>-4.5923999999999996</v>
      </c>
      <c r="Z58">
        <v>-3.8805999999999998</v>
      </c>
      <c r="AA58">
        <v>-3.8654000000000002</v>
      </c>
      <c r="AB58">
        <v>-3.8795999999999999</v>
      </c>
      <c r="AC58">
        <v>-3.8592</v>
      </c>
      <c r="AD58">
        <v>-3.8816999999999999</v>
      </c>
      <c r="AE58">
        <v>-3.8723000000000001</v>
      </c>
      <c r="AJ58" s="16"/>
    </row>
    <row r="59" spans="1:36">
      <c r="A59">
        <v>19840831</v>
      </c>
      <c r="B59">
        <v>7.1917999999999997</v>
      </c>
      <c r="C59">
        <v>7.2122999999999999</v>
      </c>
      <c r="D59">
        <v>4.7897999999999996</v>
      </c>
      <c r="E59">
        <v>4.8113000000000001</v>
      </c>
      <c r="F59">
        <v>9.9471000000000007</v>
      </c>
      <c r="G59">
        <v>9.9664999999999999</v>
      </c>
      <c r="H59">
        <v>7.3019999999999996</v>
      </c>
      <c r="I59">
        <v>7.3216999999999999</v>
      </c>
      <c r="J59">
        <v>5.0069999999999997</v>
      </c>
      <c r="K59">
        <v>5.0286999999999997</v>
      </c>
      <c r="L59">
        <v>9.8986000000000001</v>
      </c>
      <c r="M59">
        <v>9.9161999999999999</v>
      </c>
      <c r="N59">
        <v>6.5819999999999999</v>
      </c>
      <c r="O59">
        <v>6.6071</v>
      </c>
      <c r="P59">
        <v>3.6371000000000002</v>
      </c>
      <c r="Q59">
        <v>3.6576</v>
      </c>
      <c r="R59">
        <v>10.2287</v>
      </c>
      <c r="S59">
        <v>10.259399999999999</v>
      </c>
      <c r="T59">
        <v>7.8285999999999998</v>
      </c>
      <c r="U59">
        <v>7.8425000000000002</v>
      </c>
      <c r="V59">
        <v>6.2637999999999998</v>
      </c>
      <c r="W59">
        <v>6.2750000000000004</v>
      </c>
      <c r="X59">
        <v>9.6000999999999994</v>
      </c>
      <c r="Y59">
        <v>9.6170000000000009</v>
      </c>
      <c r="Z59">
        <v>6.6386000000000003</v>
      </c>
      <c r="AA59">
        <v>6.6657000000000002</v>
      </c>
      <c r="AB59">
        <v>3.4224000000000001</v>
      </c>
      <c r="AC59">
        <v>3.4573</v>
      </c>
      <c r="AD59">
        <v>10.2746</v>
      </c>
      <c r="AE59">
        <v>10.292999999999999</v>
      </c>
      <c r="AJ59" s="16"/>
    </row>
    <row r="60" spans="1:36">
      <c r="A60">
        <v>19840930</v>
      </c>
      <c r="B60">
        <v>0.81810000000000005</v>
      </c>
      <c r="C60">
        <v>1.3006</v>
      </c>
      <c r="D60">
        <v>-0.84909999999999997</v>
      </c>
      <c r="E60">
        <v>-0.20369999999999999</v>
      </c>
      <c r="F60">
        <v>2.6381999999999999</v>
      </c>
      <c r="G60">
        <v>2.9434</v>
      </c>
      <c r="H60">
        <v>0.95669999999999999</v>
      </c>
      <c r="I60">
        <v>1.4632000000000001</v>
      </c>
      <c r="J60">
        <v>-0.63970000000000005</v>
      </c>
      <c r="K60">
        <v>4.9599999999999998E-2</v>
      </c>
      <c r="L60">
        <v>2.6796000000000002</v>
      </c>
      <c r="M60">
        <v>2.9893000000000001</v>
      </c>
      <c r="N60">
        <v>4.7399999999999998E-2</v>
      </c>
      <c r="O60">
        <v>0.39560000000000001</v>
      </c>
      <c r="P60">
        <v>-1.9732000000000001</v>
      </c>
      <c r="Q60">
        <v>-1.5651999999999999</v>
      </c>
      <c r="R60">
        <v>2.3988</v>
      </c>
      <c r="S60">
        <v>2.6775000000000002</v>
      </c>
      <c r="T60">
        <v>1.2098</v>
      </c>
      <c r="U60">
        <v>1.8063</v>
      </c>
      <c r="V60">
        <v>-0.52939999999999998</v>
      </c>
      <c r="W60">
        <v>0.28649999999999998</v>
      </c>
      <c r="X60">
        <v>3.1137999999999999</v>
      </c>
      <c r="Y60">
        <v>3.4699</v>
      </c>
      <c r="Z60">
        <v>0.63400000000000001</v>
      </c>
      <c r="AA60">
        <v>1.0246</v>
      </c>
      <c r="AB60">
        <v>-0.78249999999999997</v>
      </c>
      <c r="AC60">
        <v>-0.25929999999999997</v>
      </c>
      <c r="AD60">
        <v>2.1354000000000002</v>
      </c>
      <c r="AE60">
        <v>2.3866000000000001</v>
      </c>
      <c r="AJ60" s="16"/>
    </row>
    <row r="61" spans="1:36">
      <c r="A61">
        <v>19841031</v>
      </c>
      <c r="B61">
        <v>3.7195</v>
      </c>
      <c r="C61">
        <v>3.7437999999999998</v>
      </c>
      <c r="D61">
        <v>4.2046999999999999</v>
      </c>
      <c r="E61">
        <v>4.2325999999999997</v>
      </c>
      <c r="F61">
        <v>3.2094999999999998</v>
      </c>
      <c r="G61">
        <v>3.23</v>
      </c>
      <c r="H61">
        <v>3.6823999999999999</v>
      </c>
      <c r="I61">
        <v>3.7025000000000001</v>
      </c>
      <c r="J61">
        <v>4.0967000000000002</v>
      </c>
      <c r="K61">
        <v>4.1177000000000001</v>
      </c>
      <c r="L61">
        <v>3.2513999999999998</v>
      </c>
      <c r="M61">
        <v>3.2704</v>
      </c>
      <c r="N61">
        <v>3.9268999999999998</v>
      </c>
      <c r="O61">
        <v>3.9748999999999999</v>
      </c>
      <c r="P61">
        <v>4.7893999999999997</v>
      </c>
      <c r="Q61">
        <v>4.8551000000000002</v>
      </c>
      <c r="R61">
        <v>2.9681000000000002</v>
      </c>
      <c r="S61">
        <v>2.9967000000000001</v>
      </c>
      <c r="T61">
        <v>2.7662</v>
      </c>
      <c r="U61">
        <v>2.7871999999999999</v>
      </c>
      <c r="V61">
        <v>3.2504</v>
      </c>
      <c r="W61">
        <v>3.2713999999999999</v>
      </c>
      <c r="X61">
        <v>2.2553999999999998</v>
      </c>
      <c r="Y61">
        <v>2.2761999999999998</v>
      </c>
      <c r="Z61">
        <v>4.8524000000000003</v>
      </c>
      <c r="AA61">
        <v>4.8712999999999997</v>
      </c>
      <c r="AB61">
        <v>5.1928999999999998</v>
      </c>
      <c r="AC61">
        <v>5.2138999999999998</v>
      </c>
      <c r="AD61">
        <v>4.5037000000000003</v>
      </c>
      <c r="AE61">
        <v>4.5206999999999997</v>
      </c>
      <c r="AJ61" s="16"/>
    </row>
    <row r="62" spans="1:36">
      <c r="A62">
        <v>19841130</v>
      </c>
      <c r="B62">
        <v>0.52859999999999996</v>
      </c>
      <c r="C62">
        <v>0.57599999999999996</v>
      </c>
      <c r="D62">
        <v>3.3727999999999998</v>
      </c>
      <c r="E62">
        <v>3.4253999999999998</v>
      </c>
      <c r="F62">
        <v>-2.4872000000000001</v>
      </c>
      <c r="G62">
        <v>-2.4453</v>
      </c>
      <c r="H62">
        <v>0.12670000000000001</v>
      </c>
      <c r="I62">
        <v>0.17050000000000001</v>
      </c>
      <c r="J62">
        <v>3.1334</v>
      </c>
      <c r="K62">
        <v>3.1795</v>
      </c>
      <c r="L62">
        <v>-3.0247999999999999</v>
      </c>
      <c r="M62">
        <v>-2.9832999999999998</v>
      </c>
      <c r="N62">
        <v>2.7692000000000001</v>
      </c>
      <c r="O62">
        <v>2.8359000000000001</v>
      </c>
      <c r="P62">
        <v>4.66</v>
      </c>
      <c r="Q62">
        <v>4.7469000000000001</v>
      </c>
      <c r="R62">
        <v>0.63029999999999997</v>
      </c>
      <c r="S62">
        <v>0.67459999999999998</v>
      </c>
      <c r="T62">
        <v>-1.4694</v>
      </c>
      <c r="U62">
        <v>-1.4338</v>
      </c>
      <c r="V62">
        <v>0.75109999999999999</v>
      </c>
      <c r="W62">
        <v>0.78510000000000002</v>
      </c>
      <c r="X62">
        <v>-3.8315000000000001</v>
      </c>
      <c r="Y62">
        <v>-3.7940999999999998</v>
      </c>
      <c r="Z62">
        <v>2.1231</v>
      </c>
      <c r="AA62">
        <v>2.1772</v>
      </c>
      <c r="AB62">
        <v>6.1618000000000004</v>
      </c>
      <c r="AC62">
        <v>6.2233999999999998</v>
      </c>
      <c r="AD62">
        <v>-2.0327999999999999</v>
      </c>
      <c r="AE62">
        <v>-1.9863</v>
      </c>
      <c r="AJ62" s="16"/>
    </row>
    <row r="63" spans="1:36">
      <c r="A63">
        <v>19841231</v>
      </c>
      <c r="B63">
        <v>3.6191</v>
      </c>
      <c r="C63">
        <v>3.6787000000000001</v>
      </c>
      <c r="D63">
        <v>5.2819000000000003</v>
      </c>
      <c r="E63">
        <v>5.3392999999999997</v>
      </c>
      <c r="F63">
        <v>1.7504</v>
      </c>
      <c r="G63">
        <v>1.8125</v>
      </c>
      <c r="H63">
        <v>4.2213000000000003</v>
      </c>
      <c r="I63">
        <v>4.2793999999999999</v>
      </c>
      <c r="J63">
        <v>6.0475000000000003</v>
      </c>
      <c r="K63">
        <v>6.1007999999999996</v>
      </c>
      <c r="L63">
        <v>2.1858</v>
      </c>
      <c r="M63">
        <v>2.2492000000000001</v>
      </c>
      <c r="N63">
        <v>0.35249999999999998</v>
      </c>
      <c r="O63">
        <v>0.42020000000000002</v>
      </c>
      <c r="P63">
        <v>1.2296</v>
      </c>
      <c r="Q63">
        <v>1.3081</v>
      </c>
      <c r="R63">
        <v>-0.67810000000000004</v>
      </c>
      <c r="S63">
        <v>-0.62290000000000001</v>
      </c>
      <c r="T63">
        <v>5.8159000000000001</v>
      </c>
      <c r="U63">
        <v>5.8913000000000002</v>
      </c>
      <c r="V63">
        <v>7.6566000000000001</v>
      </c>
      <c r="W63">
        <v>7.7253999999999996</v>
      </c>
      <c r="X63">
        <v>3.7650999999999999</v>
      </c>
      <c r="Y63">
        <v>3.8479999999999999</v>
      </c>
      <c r="Z63">
        <v>2.2972999999999999</v>
      </c>
      <c r="AA63">
        <v>2.3342000000000001</v>
      </c>
      <c r="AB63">
        <v>4.1063000000000001</v>
      </c>
      <c r="AC63">
        <v>4.1406999999999998</v>
      </c>
      <c r="AD63">
        <v>0.27989999999999998</v>
      </c>
      <c r="AE63">
        <v>0.3196</v>
      </c>
      <c r="AJ63" s="16"/>
    </row>
    <row r="64" spans="1:36">
      <c r="A64">
        <v>19850131</v>
      </c>
      <c r="B64">
        <v>1.9511000000000001</v>
      </c>
      <c r="C64">
        <v>1.9651000000000001</v>
      </c>
      <c r="D64">
        <v>1.5145999999999999</v>
      </c>
      <c r="E64">
        <v>1.5331999999999999</v>
      </c>
      <c r="F64">
        <v>2.3896999999999999</v>
      </c>
      <c r="G64">
        <v>2.3988999999999998</v>
      </c>
      <c r="H64">
        <v>1.6515</v>
      </c>
      <c r="I64">
        <v>1.6637</v>
      </c>
      <c r="J64">
        <v>1.0359</v>
      </c>
      <c r="K64">
        <v>1.0521</v>
      </c>
      <c r="L64">
        <v>2.2658999999999998</v>
      </c>
      <c r="M64">
        <v>2.2742</v>
      </c>
      <c r="N64">
        <v>3.6124000000000001</v>
      </c>
      <c r="O64">
        <v>3.6360000000000001</v>
      </c>
      <c r="P64">
        <v>4.1112000000000002</v>
      </c>
      <c r="Q64">
        <v>4.1430999999999996</v>
      </c>
      <c r="R64">
        <v>3.0922000000000001</v>
      </c>
      <c r="S64">
        <v>3.1071</v>
      </c>
      <c r="T64">
        <v>0.62509999999999999</v>
      </c>
      <c r="U64">
        <v>0.63249999999999995</v>
      </c>
      <c r="V64">
        <v>-0.36249999999999999</v>
      </c>
      <c r="W64">
        <v>-0.3493</v>
      </c>
      <c r="X64">
        <v>1.5667</v>
      </c>
      <c r="Y64">
        <v>1.5684</v>
      </c>
      <c r="Z64">
        <v>3.0417999999999998</v>
      </c>
      <c r="AA64">
        <v>3.0606</v>
      </c>
      <c r="AB64">
        <v>2.8308</v>
      </c>
      <c r="AC64">
        <v>2.8509000000000002</v>
      </c>
      <c r="AD64">
        <v>3.266</v>
      </c>
      <c r="AE64">
        <v>3.2833000000000001</v>
      </c>
      <c r="AJ64" s="16"/>
    </row>
    <row r="65" spans="1:36">
      <c r="A65">
        <v>19850228</v>
      </c>
      <c r="B65">
        <v>3.1276999999999999</v>
      </c>
      <c r="C65">
        <v>3.16</v>
      </c>
      <c r="D65">
        <v>2.7357</v>
      </c>
      <c r="E65">
        <v>2.7782</v>
      </c>
      <c r="F65">
        <v>3.5183</v>
      </c>
      <c r="G65">
        <v>3.5404</v>
      </c>
      <c r="H65">
        <v>3.4396</v>
      </c>
      <c r="I65">
        <v>3.4701</v>
      </c>
      <c r="J65">
        <v>3.0219999999999998</v>
      </c>
      <c r="K65">
        <v>3.0640999999999998</v>
      </c>
      <c r="L65">
        <v>3.8515000000000001</v>
      </c>
      <c r="M65">
        <v>3.8706999999999998</v>
      </c>
      <c r="N65">
        <v>1.4339999999999999</v>
      </c>
      <c r="O65">
        <v>1.4754</v>
      </c>
      <c r="P65">
        <v>1.2289000000000001</v>
      </c>
      <c r="Q65">
        <v>1.2735000000000001</v>
      </c>
      <c r="R65">
        <v>1.6503000000000001</v>
      </c>
      <c r="S65">
        <v>1.6884999999999999</v>
      </c>
      <c r="T65">
        <v>3.6758000000000002</v>
      </c>
      <c r="U65">
        <v>3.6888000000000001</v>
      </c>
      <c r="V65">
        <v>2.6715</v>
      </c>
      <c r="W65">
        <v>2.6821999999999999</v>
      </c>
      <c r="X65">
        <v>4.6153000000000004</v>
      </c>
      <c r="Y65">
        <v>4.6304999999999996</v>
      </c>
      <c r="Z65">
        <v>3.1274999999999999</v>
      </c>
      <c r="AA65">
        <v>3.181</v>
      </c>
      <c r="AB65">
        <v>3.4578000000000002</v>
      </c>
      <c r="AC65">
        <v>3.5387</v>
      </c>
      <c r="AD65">
        <v>2.7783000000000002</v>
      </c>
      <c r="AE65">
        <v>2.8031999999999999</v>
      </c>
      <c r="AJ65" s="16"/>
    </row>
    <row r="66" spans="1:36">
      <c r="A66">
        <v>19850331</v>
      </c>
      <c r="B66">
        <v>1.9866999999999999</v>
      </c>
      <c r="C66">
        <v>2.4605999999999999</v>
      </c>
      <c r="D66">
        <v>3.2469000000000001</v>
      </c>
      <c r="E66">
        <v>3.8931</v>
      </c>
      <c r="F66">
        <v>0.74170000000000003</v>
      </c>
      <c r="G66">
        <v>1.0468</v>
      </c>
      <c r="H66">
        <v>2.0457999999999998</v>
      </c>
      <c r="I66">
        <v>2.5219999999999998</v>
      </c>
      <c r="J66">
        <v>3.0994999999999999</v>
      </c>
      <c r="K66">
        <v>3.7545999999999999</v>
      </c>
      <c r="L66">
        <v>1.0155000000000001</v>
      </c>
      <c r="M66">
        <v>1.3181</v>
      </c>
      <c r="N66">
        <v>1.6580999999999999</v>
      </c>
      <c r="O66">
        <v>2.1194000000000002</v>
      </c>
      <c r="P66">
        <v>4.0355999999999996</v>
      </c>
      <c r="Q66">
        <v>4.6336000000000004</v>
      </c>
      <c r="R66">
        <v>-0.8276</v>
      </c>
      <c r="S66">
        <v>-0.50800000000000001</v>
      </c>
      <c r="T66">
        <v>1.8625</v>
      </c>
      <c r="U66">
        <v>2.3456000000000001</v>
      </c>
      <c r="V66">
        <v>2.1524000000000001</v>
      </c>
      <c r="W66">
        <v>2.8311000000000002</v>
      </c>
      <c r="X66">
        <v>1.5964</v>
      </c>
      <c r="Y66">
        <v>1.9017999999999999</v>
      </c>
      <c r="Z66">
        <v>2.2890000000000001</v>
      </c>
      <c r="AA66">
        <v>2.7557999999999998</v>
      </c>
      <c r="AB66">
        <v>4.2676999999999996</v>
      </c>
      <c r="AC66">
        <v>4.8930999999999996</v>
      </c>
      <c r="AD66">
        <v>0.18410000000000001</v>
      </c>
      <c r="AE66">
        <v>0.4824</v>
      </c>
      <c r="AJ66" s="16"/>
    </row>
    <row r="67" spans="1:36">
      <c r="A67">
        <v>19850430</v>
      </c>
      <c r="B67">
        <v>-2.5146999999999999</v>
      </c>
      <c r="C67">
        <v>-2.4897999999999998</v>
      </c>
      <c r="D67">
        <v>-2.4011999999999998</v>
      </c>
      <c r="E67">
        <v>-2.3654000000000002</v>
      </c>
      <c r="F67">
        <v>-2.6294</v>
      </c>
      <c r="G67">
        <v>-2.6156000000000001</v>
      </c>
      <c r="H67">
        <v>-2.8988</v>
      </c>
      <c r="I67">
        <v>-2.8767</v>
      </c>
      <c r="J67">
        <v>-2.9241000000000001</v>
      </c>
      <c r="K67">
        <v>-2.8917000000000002</v>
      </c>
      <c r="L67">
        <v>-2.8734000000000002</v>
      </c>
      <c r="M67">
        <v>-2.8616999999999999</v>
      </c>
      <c r="N67">
        <v>-0.38400000000000001</v>
      </c>
      <c r="O67">
        <v>-0.34360000000000002</v>
      </c>
      <c r="P67">
        <v>0.36849999999999999</v>
      </c>
      <c r="Q67">
        <v>0.42199999999999999</v>
      </c>
      <c r="R67">
        <v>-1.208</v>
      </c>
      <c r="S67">
        <v>-1.1819999999999999</v>
      </c>
      <c r="T67">
        <v>-3.3231999999999999</v>
      </c>
      <c r="U67">
        <v>-3.3138999999999998</v>
      </c>
      <c r="V67">
        <v>-3.1852</v>
      </c>
      <c r="W67">
        <v>-3.1703999999999999</v>
      </c>
      <c r="X67">
        <v>-3.4508999999999999</v>
      </c>
      <c r="Y67">
        <v>-3.4466000000000001</v>
      </c>
      <c r="Z67">
        <v>-2.339</v>
      </c>
      <c r="AA67">
        <v>-2.3001</v>
      </c>
      <c r="AB67">
        <v>-2.6107</v>
      </c>
      <c r="AC67">
        <v>-2.5569999999999999</v>
      </c>
      <c r="AD67">
        <v>-2.0386000000000002</v>
      </c>
      <c r="AE67">
        <v>-2.0162</v>
      </c>
      <c r="AJ67" s="16"/>
    </row>
    <row r="68" spans="1:36">
      <c r="A68">
        <v>19850531</v>
      </c>
      <c r="B68">
        <v>2.5958999999999999</v>
      </c>
      <c r="C68">
        <v>2.6318999999999999</v>
      </c>
      <c r="D68">
        <v>5.6275000000000004</v>
      </c>
      <c r="E68">
        <v>5.6738999999999997</v>
      </c>
      <c r="F68">
        <v>-0.47849999999999998</v>
      </c>
      <c r="G68">
        <v>-0.45279999999999998</v>
      </c>
      <c r="H68">
        <v>2.7277</v>
      </c>
      <c r="I68">
        <v>2.7618999999999998</v>
      </c>
      <c r="J68">
        <v>5.7845000000000004</v>
      </c>
      <c r="K68">
        <v>5.8284000000000002</v>
      </c>
      <c r="L68">
        <v>-0.3196</v>
      </c>
      <c r="M68">
        <v>-0.29480000000000001</v>
      </c>
      <c r="N68">
        <v>1.8828</v>
      </c>
      <c r="O68">
        <v>1.9285000000000001</v>
      </c>
      <c r="P68">
        <v>4.8220999999999998</v>
      </c>
      <c r="Q68">
        <v>4.8818000000000001</v>
      </c>
      <c r="R68">
        <v>-1.3872</v>
      </c>
      <c r="S68">
        <v>-1.3568</v>
      </c>
      <c r="T68">
        <v>2.7484999999999999</v>
      </c>
      <c r="U68">
        <v>2.7823000000000002</v>
      </c>
      <c r="V68">
        <v>4.4671000000000003</v>
      </c>
      <c r="W68">
        <v>4.5151000000000003</v>
      </c>
      <c r="X68">
        <v>1.1580999999999999</v>
      </c>
      <c r="Y68">
        <v>1.179</v>
      </c>
      <c r="Z68">
        <v>2.7010000000000001</v>
      </c>
      <c r="AA68">
        <v>2.7357999999999998</v>
      </c>
      <c r="AB68">
        <v>7.3659999999999997</v>
      </c>
      <c r="AC68">
        <v>7.4050000000000002</v>
      </c>
      <c r="AD68">
        <v>-2.4241000000000001</v>
      </c>
      <c r="AE68">
        <v>-2.3938000000000001</v>
      </c>
      <c r="AJ68" s="16"/>
    </row>
    <row r="69" spans="1:36">
      <c r="A69">
        <v>19850630</v>
      </c>
      <c r="B69">
        <v>2.609</v>
      </c>
      <c r="C69">
        <v>2.6459999999999999</v>
      </c>
      <c r="D69">
        <v>3.8694000000000002</v>
      </c>
      <c r="E69">
        <v>3.9108999999999998</v>
      </c>
      <c r="F69">
        <v>1.2516</v>
      </c>
      <c r="G69">
        <v>1.2836000000000001</v>
      </c>
      <c r="H69">
        <v>2.6981999999999999</v>
      </c>
      <c r="I69">
        <v>2.7374000000000001</v>
      </c>
      <c r="J69">
        <v>3.9213</v>
      </c>
      <c r="K69">
        <v>3.9664000000000001</v>
      </c>
      <c r="L69">
        <v>1.4034</v>
      </c>
      <c r="M69">
        <v>1.4362999999999999</v>
      </c>
      <c r="N69">
        <v>2.1231</v>
      </c>
      <c r="O69">
        <v>2.1482000000000001</v>
      </c>
      <c r="P69">
        <v>3.6008</v>
      </c>
      <c r="Q69">
        <v>3.6238000000000001</v>
      </c>
      <c r="R69">
        <v>0.37459999999999999</v>
      </c>
      <c r="S69">
        <v>0.40210000000000001</v>
      </c>
      <c r="T69">
        <v>3.0998999999999999</v>
      </c>
      <c r="U69">
        <v>3.1452</v>
      </c>
      <c r="V69">
        <v>3.59</v>
      </c>
      <c r="W69">
        <v>3.6438999999999999</v>
      </c>
      <c r="X69">
        <v>2.6312000000000002</v>
      </c>
      <c r="Y69">
        <v>2.6682000000000001</v>
      </c>
      <c r="Z69">
        <v>2.1732</v>
      </c>
      <c r="AA69">
        <v>2.2042999999999999</v>
      </c>
      <c r="AB69">
        <v>4.3079999999999998</v>
      </c>
      <c r="AC69">
        <v>4.3429000000000002</v>
      </c>
      <c r="AD69">
        <v>-0.40889999999999999</v>
      </c>
      <c r="AE69">
        <v>-0.38229999999999997</v>
      </c>
      <c r="AJ69" s="16"/>
    </row>
    <row r="70" spans="1:36">
      <c r="A70">
        <v>19850731</v>
      </c>
      <c r="B70">
        <v>-3.61</v>
      </c>
      <c r="C70">
        <v>-3.6009000000000002</v>
      </c>
      <c r="D70">
        <v>-0.51800000000000002</v>
      </c>
      <c r="E70">
        <v>-0.50509999999999999</v>
      </c>
      <c r="F70">
        <v>-7.0244999999999997</v>
      </c>
      <c r="G70">
        <v>-7.0197000000000003</v>
      </c>
      <c r="H70">
        <v>-4.2054999999999998</v>
      </c>
      <c r="I70">
        <v>-4.1974</v>
      </c>
      <c r="J70">
        <v>-1.3374999999999999</v>
      </c>
      <c r="K70">
        <v>-1.3246</v>
      </c>
      <c r="L70">
        <v>-7.3152999999999997</v>
      </c>
      <c r="M70">
        <v>-7.3125</v>
      </c>
      <c r="N70">
        <v>-0.35070000000000001</v>
      </c>
      <c r="O70">
        <v>-0.33600000000000002</v>
      </c>
      <c r="P70">
        <v>3.7259000000000002</v>
      </c>
      <c r="Q70">
        <v>3.7385000000000002</v>
      </c>
      <c r="R70">
        <v>-5.3288000000000002</v>
      </c>
      <c r="S70">
        <v>-5.3113999999999999</v>
      </c>
      <c r="T70">
        <v>-6.0129000000000001</v>
      </c>
      <c r="U70">
        <v>-6.0065</v>
      </c>
      <c r="V70">
        <v>-4.9794</v>
      </c>
      <c r="W70">
        <v>-4.968</v>
      </c>
      <c r="X70">
        <v>-7.0095000000000001</v>
      </c>
      <c r="Y70">
        <v>-7.008</v>
      </c>
      <c r="Z70">
        <v>-1.8217000000000001</v>
      </c>
      <c r="AA70">
        <v>-1.8112999999999999</v>
      </c>
      <c r="AB70">
        <v>2.8824999999999998</v>
      </c>
      <c r="AC70">
        <v>2.8972000000000002</v>
      </c>
      <c r="AD70">
        <v>-7.7819000000000003</v>
      </c>
      <c r="AE70">
        <v>-7.7771999999999997</v>
      </c>
      <c r="AJ70" s="16"/>
    </row>
    <row r="71" spans="1:36">
      <c r="A71">
        <v>19850831</v>
      </c>
      <c r="B71">
        <v>2.9432</v>
      </c>
      <c r="C71">
        <v>2.9605999999999999</v>
      </c>
      <c r="D71">
        <v>3.7787999999999999</v>
      </c>
      <c r="E71">
        <v>3.7968000000000002</v>
      </c>
      <c r="F71">
        <v>1.9557</v>
      </c>
      <c r="G71">
        <v>1.9722</v>
      </c>
      <c r="H71">
        <v>2.8704000000000001</v>
      </c>
      <c r="I71">
        <v>2.8872</v>
      </c>
      <c r="J71">
        <v>3.8365999999999998</v>
      </c>
      <c r="K71">
        <v>3.8555000000000001</v>
      </c>
      <c r="L71">
        <v>1.7548999999999999</v>
      </c>
      <c r="M71">
        <v>1.7693000000000001</v>
      </c>
      <c r="N71">
        <v>3.3266</v>
      </c>
      <c r="O71">
        <v>3.3462999999999998</v>
      </c>
      <c r="P71">
        <v>3.4937999999999998</v>
      </c>
      <c r="Q71">
        <v>3.5072999999999999</v>
      </c>
      <c r="R71">
        <v>3.1027</v>
      </c>
      <c r="S71">
        <v>3.1307999999999998</v>
      </c>
      <c r="T71">
        <v>1.8132999999999999</v>
      </c>
      <c r="U71">
        <v>1.8264</v>
      </c>
      <c r="V71">
        <v>3.2612000000000001</v>
      </c>
      <c r="W71">
        <v>3.2719999999999998</v>
      </c>
      <c r="X71">
        <v>0.3866</v>
      </c>
      <c r="Y71">
        <v>0.40179999999999999</v>
      </c>
      <c r="Z71">
        <v>4.2035</v>
      </c>
      <c r="AA71">
        <v>4.2252000000000001</v>
      </c>
      <c r="AB71">
        <v>4.4515000000000002</v>
      </c>
      <c r="AC71">
        <v>4.4790999999999999</v>
      </c>
      <c r="AD71">
        <v>3.8527999999999998</v>
      </c>
      <c r="AE71">
        <v>3.8660999999999999</v>
      </c>
      <c r="AJ71" s="16"/>
    </row>
    <row r="72" spans="1:36">
      <c r="A72">
        <v>19850930</v>
      </c>
      <c r="B72">
        <v>1.9268000000000001</v>
      </c>
      <c r="C72">
        <v>2.3414000000000001</v>
      </c>
      <c r="D72">
        <v>4.6616999999999997</v>
      </c>
      <c r="E72">
        <v>5.1456</v>
      </c>
      <c r="F72">
        <v>-1.3680000000000001</v>
      </c>
      <c r="G72">
        <v>-1.0343</v>
      </c>
      <c r="H72">
        <v>2.0703</v>
      </c>
      <c r="I72">
        <v>2.5074999999999998</v>
      </c>
      <c r="J72">
        <v>5.109</v>
      </c>
      <c r="K72">
        <v>5.6257999999999999</v>
      </c>
      <c r="L72">
        <v>-1.5138</v>
      </c>
      <c r="M72">
        <v>-1.1673</v>
      </c>
      <c r="N72">
        <v>1.1758999999999999</v>
      </c>
      <c r="O72">
        <v>1.4732000000000001</v>
      </c>
      <c r="P72">
        <v>2.4546000000000001</v>
      </c>
      <c r="Q72">
        <v>2.7786</v>
      </c>
      <c r="R72">
        <v>-0.54620000000000002</v>
      </c>
      <c r="S72">
        <v>-0.28410000000000002</v>
      </c>
      <c r="T72">
        <v>2.3534000000000002</v>
      </c>
      <c r="U72">
        <v>2.8717999999999999</v>
      </c>
      <c r="V72">
        <v>5.4684999999999997</v>
      </c>
      <c r="W72">
        <v>6.1014999999999997</v>
      </c>
      <c r="X72">
        <v>-0.80720000000000003</v>
      </c>
      <c r="Y72">
        <v>-0.40150000000000002</v>
      </c>
      <c r="Z72">
        <v>1.722</v>
      </c>
      <c r="AA72">
        <v>2.0596000000000001</v>
      </c>
      <c r="AB72">
        <v>4.7304000000000004</v>
      </c>
      <c r="AC72">
        <v>5.1246999999999998</v>
      </c>
      <c r="AD72">
        <v>-2.5611999999999999</v>
      </c>
      <c r="AE72">
        <v>-2.3010999999999999</v>
      </c>
      <c r="AJ72" s="16"/>
    </row>
    <row r="73" spans="1:36">
      <c r="A73">
        <v>19851031</v>
      </c>
      <c r="B73">
        <v>-3.7000000000000002E-3</v>
      </c>
      <c r="C73">
        <v>1.61E-2</v>
      </c>
      <c r="D73">
        <v>-3.7734999999999999</v>
      </c>
      <c r="E73">
        <v>-3.7483</v>
      </c>
      <c r="F73">
        <v>4.8342000000000001</v>
      </c>
      <c r="G73">
        <v>4.8468999999999998</v>
      </c>
      <c r="H73">
        <v>0.18509999999999999</v>
      </c>
      <c r="I73">
        <v>0.20150000000000001</v>
      </c>
      <c r="J73">
        <v>-3.6879</v>
      </c>
      <c r="K73">
        <v>-3.6656</v>
      </c>
      <c r="L73">
        <v>5.0811999999999999</v>
      </c>
      <c r="M73">
        <v>5.0896999999999997</v>
      </c>
      <c r="N73">
        <v>-1</v>
      </c>
      <c r="O73">
        <v>-0.96199999999999997</v>
      </c>
      <c r="P73">
        <v>-4.2066999999999997</v>
      </c>
      <c r="Q73">
        <v>-4.1669999999999998</v>
      </c>
      <c r="R73">
        <v>3.4584000000000001</v>
      </c>
      <c r="S73">
        <v>3.4939</v>
      </c>
      <c r="T73">
        <v>0.98209999999999997</v>
      </c>
      <c r="U73">
        <v>0.99180000000000001</v>
      </c>
      <c r="V73">
        <v>-1.6729000000000001</v>
      </c>
      <c r="W73">
        <v>-1.6587000000000001</v>
      </c>
      <c r="X73">
        <v>3.8538999999999999</v>
      </c>
      <c r="Y73">
        <v>3.8586999999999998</v>
      </c>
      <c r="Z73">
        <v>-0.79869999999999997</v>
      </c>
      <c r="AA73">
        <v>-0.7742</v>
      </c>
      <c r="AB73">
        <v>-5.8202999999999996</v>
      </c>
      <c r="AC73">
        <v>-5.7896999999999998</v>
      </c>
      <c r="AD73">
        <v>6.9287999999999998</v>
      </c>
      <c r="AE73">
        <v>6.9429999999999996</v>
      </c>
      <c r="AJ73" s="16"/>
    </row>
    <row r="74" spans="1:36">
      <c r="A74">
        <v>19851130</v>
      </c>
      <c r="B74">
        <v>-1.4887999999999999</v>
      </c>
      <c r="C74">
        <v>-1.4477</v>
      </c>
      <c r="D74">
        <v>-2.5592999999999999</v>
      </c>
      <c r="E74">
        <v>-2.5114999999999998</v>
      </c>
      <c r="F74">
        <v>-0.22770000000000001</v>
      </c>
      <c r="G74">
        <v>-0.1948</v>
      </c>
      <c r="H74">
        <v>-2.1073</v>
      </c>
      <c r="I74">
        <v>-2.0714999999999999</v>
      </c>
      <c r="J74">
        <v>-3.2263999999999999</v>
      </c>
      <c r="K74">
        <v>-3.1850999999999998</v>
      </c>
      <c r="L74">
        <v>-0.81079999999999997</v>
      </c>
      <c r="M74">
        <v>-0.78139999999999998</v>
      </c>
      <c r="N74">
        <v>1.8128</v>
      </c>
      <c r="O74">
        <v>1.8822000000000001</v>
      </c>
      <c r="P74">
        <v>0.83609999999999995</v>
      </c>
      <c r="Q74">
        <v>0.91790000000000005</v>
      </c>
      <c r="R74">
        <v>3.0701000000000001</v>
      </c>
      <c r="S74">
        <v>3.1234000000000002</v>
      </c>
      <c r="T74">
        <v>-3.0011999999999999</v>
      </c>
      <c r="U74">
        <v>-2.9678</v>
      </c>
      <c r="V74">
        <v>-3.7185000000000001</v>
      </c>
      <c r="W74">
        <v>-3.6758999999999999</v>
      </c>
      <c r="X74">
        <v>-2.2667999999999999</v>
      </c>
      <c r="Y74">
        <v>-2.2431000000000001</v>
      </c>
      <c r="Z74">
        <v>-0.98450000000000004</v>
      </c>
      <c r="AA74">
        <v>-0.9456</v>
      </c>
      <c r="AB74">
        <v>-2.6829999999999998</v>
      </c>
      <c r="AC74">
        <v>-2.6432000000000002</v>
      </c>
      <c r="AD74">
        <v>1.3184</v>
      </c>
      <c r="AE74">
        <v>1.3560000000000001</v>
      </c>
      <c r="AJ74" s="16"/>
    </row>
    <row r="75" spans="1:36">
      <c r="A75">
        <v>19851231</v>
      </c>
      <c r="B75">
        <v>4.0412999999999997</v>
      </c>
      <c r="C75">
        <v>4.0979000000000001</v>
      </c>
      <c r="D75">
        <v>3.7614000000000001</v>
      </c>
      <c r="E75">
        <v>3.8248000000000002</v>
      </c>
      <c r="F75">
        <v>4.3632999999999997</v>
      </c>
      <c r="G75">
        <v>4.4120999999999997</v>
      </c>
      <c r="H75">
        <v>4.7055999999999996</v>
      </c>
      <c r="I75">
        <v>4.7624000000000004</v>
      </c>
      <c r="J75">
        <v>4.3114999999999997</v>
      </c>
      <c r="K75">
        <v>4.3750999999999998</v>
      </c>
      <c r="L75">
        <v>5.1509999999999998</v>
      </c>
      <c r="M75">
        <v>5.2001999999999997</v>
      </c>
      <c r="N75">
        <v>0.63729999999999998</v>
      </c>
      <c r="O75">
        <v>0.6925</v>
      </c>
      <c r="P75">
        <v>1.0770999999999999</v>
      </c>
      <c r="Q75">
        <v>1.1393</v>
      </c>
      <c r="R75">
        <v>8.4099999999999994E-2</v>
      </c>
      <c r="S75">
        <v>0.13039999999999999</v>
      </c>
      <c r="T75">
        <v>6.5906000000000002</v>
      </c>
      <c r="U75">
        <v>6.6401000000000003</v>
      </c>
      <c r="V75">
        <v>6.1737000000000002</v>
      </c>
      <c r="W75">
        <v>6.2331000000000003</v>
      </c>
      <c r="X75">
        <v>7.0110999999999999</v>
      </c>
      <c r="Y75">
        <v>7.0505000000000004</v>
      </c>
      <c r="Z75">
        <v>2.3877999999999999</v>
      </c>
      <c r="AA75">
        <v>2.4537</v>
      </c>
      <c r="AB75">
        <v>2.2789000000000001</v>
      </c>
      <c r="AC75">
        <v>2.3471000000000002</v>
      </c>
      <c r="AD75">
        <v>2.5295000000000001</v>
      </c>
      <c r="AE75">
        <v>2.5924999999999998</v>
      </c>
      <c r="AJ75" s="16"/>
    </row>
    <row r="76" spans="1:36">
      <c r="A76">
        <v>19860131</v>
      </c>
      <c r="B76">
        <v>6.1899999999999997E-2</v>
      </c>
      <c r="C76">
        <v>7.7899999999999997E-2</v>
      </c>
      <c r="D76">
        <v>-0.68920000000000003</v>
      </c>
      <c r="E76">
        <v>-0.67589999999999995</v>
      </c>
      <c r="F76">
        <v>0.76259999999999994</v>
      </c>
      <c r="G76">
        <v>0.78100000000000003</v>
      </c>
      <c r="H76">
        <v>-0.62450000000000006</v>
      </c>
      <c r="I76">
        <v>-0.60899999999999999</v>
      </c>
      <c r="J76">
        <v>-1.4427000000000001</v>
      </c>
      <c r="K76">
        <v>-1.4318</v>
      </c>
      <c r="L76">
        <v>0.1542</v>
      </c>
      <c r="M76">
        <v>0.1741</v>
      </c>
      <c r="N76">
        <v>3.5785999999999998</v>
      </c>
      <c r="O76">
        <v>3.5966999999999998</v>
      </c>
      <c r="P76">
        <v>3.4283000000000001</v>
      </c>
      <c r="Q76">
        <v>3.4550000000000001</v>
      </c>
      <c r="R76">
        <v>3.7050999999999998</v>
      </c>
      <c r="S76">
        <v>3.7159</v>
      </c>
      <c r="T76">
        <v>-1.0446</v>
      </c>
      <c r="U76">
        <v>-1.0257000000000001</v>
      </c>
      <c r="V76">
        <v>-1.4136</v>
      </c>
      <c r="W76">
        <v>-1.4045000000000001</v>
      </c>
      <c r="X76">
        <v>-0.72540000000000004</v>
      </c>
      <c r="Y76">
        <v>-0.69789999999999996</v>
      </c>
      <c r="Z76">
        <v>-7.5399999999999995E-2</v>
      </c>
      <c r="AA76">
        <v>-6.4399999999999999E-2</v>
      </c>
      <c r="AB76">
        <v>-1.4766999999999999</v>
      </c>
      <c r="AC76">
        <v>-1.4638</v>
      </c>
      <c r="AD76">
        <v>1.4349000000000001</v>
      </c>
      <c r="AE76">
        <v>1.4438</v>
      </c>
      <c r="AJ76" s="16"/>
    </row>
    <row r="77" spans="1:36">
      <c r="A77">
        <v>19860228</v>
      </c>
      <c r="B77">
        <v>4.7866999999999997</v>
      </c>
      <c r="C77">
        <v>4.8178000000000001</v>
      </c>
      <c r="D77">
        <v>6.5396999999999998</v>
      </c>
      <c r="E77">
        <v>6.5810000000000004</v>
      </c>
      <c r="F77">
        <v>3.1753</v>
      </c>
      <c r="G77">
        <v>3.1972</v>
      </c>
      <c r="H77">
        <v>4.5601000000000003</v>
      </c>
      <c r="I77">
        <v>4.5903999999999998</v>
      </c>
      <c r="J77">
        <v>5.9485000000000001</v>
      </c>
      <c r="K77">
        <v>5.9920999999999998</v>
      </c>
      <c r="L77">
        <v>3.2604000000000002</v>
      </c>
      <c r="M77">
        <v>3.2784</v>
      </c>
      <c r="N77">
        <v>5.9006999999999996</v>
      </c>
      <c r="O77">
        <v>5.9356999999999998</v>
      </c>
      <c r="P77">
        <v>9.6159999999999997</v>
      </c>
      <c r="Q77">
        <v>9.6455000000000002</v>
      </c>
      <c r="R77">
        <v>2.7789000000000001</v>
      </c>
      <c r="S77">
        <v>2.8184</v>
      </c>
      <c r="T77">
        <v>3.8828999999999998</v>
      </c>
      <c r="U77">
        <v>3.8963999999999999</v>
      </c>
      <c r="V77">
        <v>3.3791000000000002</v>
      </c>
      <c r="W77">
        <v>3.3969</v>
      </c>
      <c r="X77">
        <v>4.3155999999999999</v>
      </c>
      <c r="Y77">
        <v>4.3254000000000001</v>
      </c>
      <c r="Z77">
        <v>5.4366000000000003</v>
      </c>
      <c r="AA77">
        <v>5.4886999999999997</v>
      </c>
      <c r="AB77">
        <v>8.9522999999999993</v>
      </c>
      <c r="AC77">
        <v>9.0266000000000002</v>
      </c>
      <c r="AD77">
        <v>1.7574000000000001</v>
      </c>
      <c r="AE77">
        <v>1.7868999999999999</v>
      </c>
      <c r="AJ77" s="16"/>
    </row>
    <row r="78" spans="1:36">
      <c r="A78">
        <v>19860331</v>
      </c>
      <c r="B78">
        <v>15.5444</v>
      </c>
      <c r="C78">
        <v>15.9788</v>
      </c>
      <c r="D78">
        <v>17.845300000000002</v>
      </c>
      <c r="E78">
        <v>18.348800000000001</v>
      </c>
      <c r="F78">
        <v>13.362500000000001</v>
      </c>
      <c r="G78">
        <v>13.7318</v>
      </c>
      <c r="H78">
        <v>17.9438</v>
      </c>
      <c r="I78">
        <v>18.391200000000001</v>
      </c>
      <c r="J78">
        <v>20.228200000000001</v>
      </c>
      <c r="K78">
        <v>20.7423</v>
      </c>
      <c r="L78">
        <v>15.7523</v>
      </c>
      <c r="M78">
        <v>16.136299999999999</v>
      </c>
      <c r="N78">
        <v>3.9079000000000002</v>
      </c>
      <c r="O78">
        <v>4.2792000000000003</v>
      </c>
      <c r="P78">
        <v>5.8678999999999997</v>
      </c>
      <c r="Q78">
        <v>6.3181000000000003</v>
      </c>
      <c r="R78">
        <v>2.1518000000000002</v>
      </c>
      <c r="S78">
        <v>2.4525000000000001</v>
      </c>
      <c r="T78">
        <v>21.215299999999999</v>
      </c>
      <c r="U78">
        <v>21.681799999999999</v>
      </c>
      <c r="V78">
        <v>23.073699999999999</v>
      </c>
      <c r="W78">
        <v>23.601800000000001</v>
      </c>
      <c r="X78">
        <v>19.633900000000001</v>
      </c>
      <c r="Y78">
        <v>20.0488</v>
      </c>
      <c r="Z78">
        <v>13.786</v>
      </c>
      <c r="AA78">
        <v>14.209099999999999</v>
      </c>
      <c r="AB78">
        <v>17.0764</v>
      </c>
      <c r="AC78">
        <v>17.5749</v>
      </c>
      <c r="AD78">
        <v>10.1088</v>
      </c>
      <c r="AE78">
        <v>10.4473</v>
      </c>
      <c r="AJ78" s="16"/>
    </row>
    <row r="79" spans="1:36">
      <c r="A79">
        <v>19860430</v>
      </c>
      <c r="B79">
        <v>-8.6699999999999999E-2</v>
      </c>
      <c r="C79">
        <v>-6.6299999999999998E-2</v>
      </c>
      <c r="D79">
        <v>-1.4981</v>
      </c>
      <c r="E79">
        <v>-1.4694</v>
      </c>
      <c r="F79">
        <v>1.3070999999999999</v>
      </c>
      <c r="G79">
        <v>1.3190999999999999</v>
      </c>
      <c r="H79">
        <v>-0.76549999999999996</v>
      </c>
      <c r="I79">
        <v>-0.74729999999999996</v>
      </c>
      <c r="J79">
        <v>-1.9443999999999999</v>
      </c>
      <c r="K79">
        <v>-1.9191</v>
      </c>
      <c r="L79">
        <v>0.41299999999999998</v>
      </c>
      <c r="M79">
        <v>0.42409999999999998</v>
      </c>
      <c r="N79">
        <v>3.6273</v>
      </c>
      <c r="O79">
        <v>3.6591999999999998</v>
      </c>
      <c r="P79">
        <v>1.0448999999999999</v>
      </c>
      <c r="Q79">
        <v>1.0929</v>
      </c>
      <c r="R79">
        <v>6.0113000000000003</v>
      </c>
      <c r="S79">
        <v>6.0282999999999998</v>
      </c>
      <c r="T79">
        <v>-1.3843000000000001</v>
      </c>
      <c r="U79">
        <v>-1.3738999999999999</v>
      </c>
      <c r="V79">
        <v>-0.5958</v>
      </c>
      <c r="W79">
        <v>-0.57969999999999999</v>
      </c>
      <c r="X79">
        <v>-2.0756999999999999</v>
      </c>
      <c r="Y79">
        <v>-2.0701999999999998</v>
      </c>
      <c r="Z79">
        <v>7.0400000000000004E-2</v>
      </c>
      <c r="AA79">
        <v>9.9199999999999997E-2</v>
      </c>
      <c r="AB79">
        <v>-3.5085000000000002</v>
      </c>
      <c r="AC79">
        <v>-3.4725000000000001</v>
      </c>
      <c r="AD79">
        <v>4.343</v>
      </c>
      <c r="AE79">
        <v>4.3631000000000002</v>
      </c>
      <c r="AJ79" s="16"/>
    </row>
    <row r="80" spans="1:36">
      <c r="A80">
        <v>19860531</v>
      </c>
      <c r="B80">
        <v>3.6787000000000001</v>
      </c>
      <c r="C80">
        <v>3.7069999999999999</v>
      </c>
      <c r="D80">
        <v>4.8869999999999996</v>
      </c>
      <c r="E80">
        <v>4.9219999999999997</v>
      </c>
      <c r="F80">
        <v>2.5177999999999998</v>
      </c>
      <c r="G80">
        <v>2.5398000000000001</v>
      </c>
      <c r="H80">
        <v>3.3860999999999999</v>
      </c>
      <c r="I80">
        <v>3.4137</v>
      </c>
      <c r="J80">
        <v>4.532</v>
      </c>
      <c r="K80">
        <v>4.5662000000000003</v>
      </c>
      <c r="L80">
        <v>2.2665999999999999</v>
      </c>
      <c r="M80">
        <v>2.2879999999999998</v>
      </c>
      <c r="N80">
        <v>5.2111999999999998</v>
      </c>
      <c r="O80">
        <v>5.2434000000000003</v>
      </c>
      <c r="P80">
        <v>6.8505000000000003</v>
      </c>
      <c r="Q80">
        <v>6.8903999999999996</v>
      </c>
      <c r="R80">
        <v>3.7690000000000001</v>
      </c>
      <c r="S80">
        <v>3.7942999999999998</v>
      </c>
      <c r="T80">
        <v>2.3454999999999999</v>
      </c>
      <c r="U80">
        <v>2.3759000000000001</v>
      </c>
      <c r="V80">
        <v>3.0602999999999998</v>
      </c>
      <c r="W80">
        <v>3.1080000000000001</v>
      </c>
      <c r="X80">
        <v>1.7089000000000001</v>
      </c>
      <c r="Y80">
        <v>1.7242</v>
      </c>
      <c r="Z80">
        <v>4.7710999999999997</v>
      </c>
      <c r="AA80">
        <v>4.7949999999999999</v>
      </c>
      <c r="AB80">
        <v>6.2899000000000003</v>
      </c>
      <c r="AC80">
        <v>6.3079999999999998</v>
      </c>
      <c r="AD80">
        <v>3.0929000000000002</v>
      </c>
      <c r="AE80">
        <v>3.1231</v>
      </c>
      <c r="AJ80" s="16"/>
    </row>
    <row r="81" spans="1:36">
      <c r="A81">
        <v>19860630</v>
      </c>
      <c r="B81">
        <v>4.7194000000000003</v>
      </c>
      <c r="C81">
        <v>4.7489999999999997</v>
      </c>
      <c r="D81">
        <v>5.8544</v>
      </c>
      <c r="E81">
        <v>5.8940000000000001</v>
      </c>
      <c r="F81">
        <v>3.6036999999999999</v>
      </c>
      <c r="G81">
        <v>3.6236999999999999</v>
      </c>
      <c r="H81">
        <v>4.3152999999999997</v>
      </c>
      <c r="I81">
        <v>4.3457999999999997</v>
      </c>
      <c r="J81">
        <v>5.4126000000000003</v>
      </c>
      <c r="K81">
        <v>5.4542999999999999</v>
      </c>
      <c r="L81">
        <v>3.2193000000000001</v>
      </c>
      <c r="M81">
        <v>3.2385999999999999</v>
      </c>
      <c r="N81">
        <v>6.7977999999999996</v>
      </c>
      <c r="O81">
        <v>6.8231000000000002</v>
      </c>
      <c r="P81">
        <v>8.2444000000000006</v>
      </c>
      <c r="Q81">
        <v>8.2723999999999993</v>
      </c>
      <c r="R81">
        <v>5.4884000000000004</v>
      </c>
      <c r="S81">
        <v>5.5114000000000001</v>
      </c>
      <c r="T81">
        <v>3.5522999999999998</v>
      </c>
      <c r="U81">
        <v>3.5903999999999998</v>
      </c>
      <c r="V81">
        <v>3.0131000000000001</v>
      </c>
      <c r="W81">
        <v>3.0688</v>
      </c>
      <c r="X81">
        <v>4.0388999999999999</v>
      </c>
      <c r="Y81">
        <v>4.0610999999999997</v>
      </c>
      <c r="Z81">
        <v>5.3060999999999998</v>
      </c>
      <c r="AA81">
        <v>5.3265000000000002</v>
      </c>
      <c r="AB81">
        <v>8.1889000000000003</v>
      </c>
      <c r="AC81">
        <v>8.2140000000000004</v>
      </c>
      <c r="AD81">
        <v>2.0223</v>
      </c>
      <c r="AE81">
        <v>2.0375000000000001</v>
      </c>
      <c r="AJ81" s="16"/>
    </row>
    <row r="82" spans="1:36">
      <c r="A82">
        <v>19860731</v>
      </c>
      <c r="B82">
        <v>5.0918000000000001</v>
      </c>
      <c r="C82">
        <v>5.0979000000000001</v>
      </c>
      <c r="D82">
        <v>3.4740000000000002</v>
      </c>
      <c r="E82">
        <v>3.4817999999999998</v>
      </c>
      <c r="F82">
        <v>6.718</v>
      </c>
      <c r="G82">
        <v>6.7224000000000004</v>
      </c>
      <c r="H82">
        <v>6.6921999999999997</v>
      </c>
      <c r="I82">
        <v>6.6978999999999997</v>
      </c>
      <c r="J82">
        <v>4.4329999999999998</v>
      </c>
      <c r="K82">
        <v>4.4410999999999996</v>
      </c>
      <c r="L82">
        <v>8.9990000000000006</v>
      </c>
      <c r="M82">
        <v>9.0022000000000002</v>
      </c>
      <c r="N82">
        <v>-2.9428999999999998</v>
      </c>
      <c r="O82">
        <v>-2.9342999999999999</v>
      </c>
      <c r="P82">
        <v>-1.5744</v>
      </c>
      <c r="Q82">
        <v>-1.5678000000000001</v>
      </c>
      <c r="R82">
        <v>-4.2141000000000002</v>
      </c>
      <c r="S82">
        <v>-4.2038000000000002</v>
      </c>
      <c r="T82">
        <v>10.2561</v>
      </c>
      <c r="U82">
        <v>10.260300000000001</v>
      </c>
      <c r="V82">
        <v>4.8506</v>
      </c>
      <c r="W82">
        <v>4.8574000000000002</v>
      </c>
      <c r="X82">
        <v>15.09</v>
      </c>
      <c r="Y82">
        <v>15.091900000000001</v>
      </c>
      <c r="Z82">
        <v>2.1459000000000001</v>
      </c>
      <c r="AA82">
        <v>2.1533000000000002</v>
      </c>
      <c r="AB82">
        <v>3.9735</v>
      </c>
      <c r="AC82">
        <v>3.9828999999999999</v>
      </c>
      <c r="AD82">
        <v>-6.4699999999999994E-2</v>
      </c>
      <c r="AE82">
        <v>-5.9799999999999999E-2</v>
      </c>
      <c r="AJ82" s="16"/>
    </row>
    <row r="83" spans="1:36">
      <c r="A83">
        <v>19860831</v>
      </c>
      <c r="B83">
        <v>8.4285999999999994</v>
      </c>
      <c r="C83">
        <v>8.4417000000000009</v>
      </c>
      <c r="D83">
        <v>10.400700000000001</v>
      </c>
      <c r="E83">
        <v>10.415699999999999</v>
      </c>
      <c r="F83">
        <v>6.5072000000000001</v>
      </c>
      <c r="G83">
        <v>6.5183999999999997</v>
      </c>
      <c r="H83">
        <v>10.2925</v>
      </c>
      <c r="I83">
        <v>10.304500000000001</v>
      </c>
      <c r="J83">
        <v>12.5602</v>
      </c>
      <c r="K83">
        <v>12.575699999999999</v>
      </c>
      <c r="L83">
        <v>8.0752000000000006</v>
      </c>
      <c r="M83">
        <v>8.0837000000000003</v>
      </c>
      <c r="N83">
        <v>-1.8614999999999999</v>
      </c>
      <c r="O83">
        <v>-1.8421000000000001</v>
      </c>
      <c r="P83">
        <v>-1.6608000000000001</v>
      </c>
      <c r="Q83">
        <v>-1.6487000000000001</v>
      </c>
      <c r="R83">
        <v>-2.0533000000000001</v>
      </c>
      <c r="S83">
        <v>-2.0270000000000001</v>
      </c>
      <c r="T83">
        <v>13.1951</v>
      </c>
      <c r="U83">
        <v>13.204700000000001</v>
      </c>
      <c r="V83">
        <v>16.548200000000001</v>
      </c>
      <c r="W83">
        <v>16.561299999999999</v>
      </c>
      <c r="X83">
        <v>10.467000000000001</v>
      </c>
      <c r="Y83">
        <v>10.473699999999999</v>
      </c>
      <c r="Z83">
        <v>6.2942</v>
      </c>
      <c r="AA83">
        <v>6.3094000000000001</v>
      </c>
      <c r="AB83">
        <v>8.1395</v>
      </c>
      <c r="AC83">
        <v>8.1576000000000004</v>
      </c>
      <c r="AD83">
        <v>3.9699</v>
      </c>
      <c r="AE83">
        <v>3.9813000000000001</v>
      </c>
      <c r="AJ83" s="16"/>
    </row>
    <row r="84" spans="1:36">
      <c r="A84">
        <v>19860930</v>
      </c>
      <c r="B84">
        <v>-1.2024999999999999</v>
      </c>
      <c r="C84">
        <v>-0.95330000000000004</v>
      </c>
      <c r="D84">
        <v>-0.90600000000000003</v>
      </c>
      <c r="E84">
        <v>-0.68189999999999995</v>
      </c>
      <c r="F84">
        <v>-1.5015000000000001</v>
      </c>
      <c r="G84">
        <v>-1.2266999999999999</v>
      </c>
      <c r="H84">
        <v>0.15179999999999999</v>
      </c>
      <c r="I84">
        <v>0.40870000000000001</v>
      </c>
      <c r="J84">
        <v>0.40360000000000001</v>
      </c>
      <c r="K84">
        <v>0.62709999999999999</v>
      </c>
      <c r="L84">
        <v>-0.104</v>
      </c>
      <c r="M84">
        <v>0.18740000000000001</v>
      </c>
      <c r="N84">
        <v>-9.5985999999999994</v>
      </c>
      <c r="O84">
        <v>-9.3956999999999997</v>
      </c>
      <c r="P84">
        <v>-9.2739999999999991</v>
      </c>
      <c r="Q84">
        <v>-9.0471000000000004</v>
      </c>
      <c r="R84">
        <v>-9.9100999999999999</v>
      </c>
      <c r="S84">
        <v>-9.7301000000000002</v>
      </c>
      <c r="T84">
        <v>4.3513000000000002</v>
      </c>
      <c r="U84">
        <v>4.6378000000000004</v>
      </c>
      <c r="V84">
        <v>5.6426999999999996</v>
      </c>
      <c r="W84">
        <v>5.8686999999999996</v>
      </c>
      <c r="X84">
        <v>3.2444999999999999</v>
      </c>
      <c r="Y84">
        <v>3.5840999999999998</v>
      </c>
      <c r="Z84">
        <v>-6.0014000000000003</v>
      </c>
      <c r="AA84">
        <v>-5.7858999999999998</v>
      </c>
      <c r="AB84">
        <v>-5.85</v>
      </c>
      <c r="AC84">
        <v>-5.6302000000000003</v>
      </c>
      <c r="AD84">
        <v>-6.1989000000000001</v>
      </c>
      <c r="AE84">
        <v>-5.9888000000000003</v>
      </c>
      <c r="AJ84" s="16"/>
    </row>
    <row r="85" spans="1:36">
      <c r="A85">
        <v>19861031</v>
      </c>
      <c r="B85">
        <v>-7.6009000000000002</v>
      </c>
      <c r="C85">
        <v>-7.5876000000000001</v>
      </c>
      <c r="D85">
        <v>-10.0106</v>
      </c>
      <c r="E85">
        <v>-9.9918999999999993</v>
      </c>
      <c r="F85">
        <v>-5.1463999999999999</v>
      </c>
      <c r="G85">
        <v>-5.1386000000000003</v>
      </c>
      <c r="H85">
        <v>-8.5717999999999996</v>
      </c>
      <c r="I85">
        <v>-8.5604999999999993</v>
      </c>
      <c r="J85">
        <v>-11.029500000000001</v>
      </c>
      <c r="K85">
        <v>-11.0136</v>
      </c>
      <c r="L85">
        <v>-6.0492999999999997</v>
      </c>
      <c r="M85">
        <v>-6.0427</v>
      </c>
      <c r="N85">
        <v>-0.91169999999999995</v>
      </c>
      <c r="O85">
        <v>-0.88500000000000001</v>
      </c>
      <c r="P85">
        <v>-2.7753999999999999</v>
      </c>
      <c r="Q85">
        <v>-2.7370999999999999</v>
      </c>
      <c r="R85">
        <v>0.88919999999999999</v>
      </c>
      <c r="S85">
        <v>0.90490000000000004</v>
      </c>
      <c r="T85">
        <v>-10.762499999999999</v>
      </c>
      <c r="U85">
        <v>-10.754899999999999</v>
      </c>
      <c r="V85">
        <v>-12.727600000000001</v>
      </c>
      <c r="W85">
        <v>-12.7159</v>
      </c>
      <c r="X85">
        <v>-9.0298999999999996</v>
      </c>
      <c r="Y85">
        <v>-9.0259</v>
      </c>
      <c r="Z85">
        <v>-5.0167000000000002</v>
      </c>
      <c r="AA85">
        <v>-4.9992999999999999</v>
      </c>
      <c r="AB85">
        <v>-8.7560000000000002</v>
      </c>
      <c r="AC85">
        <v>-8.7344000000000008</v>
      </c>
      <c r="AD85">
        <v>-9.8900000000000002E-2</v>
      </c>
      <c r="AE85">
        <v>-8.72E-2</v>
      </c>
      <c r="AJ85" s="16"/>
    </row>
    <row r="86" spans="1:36">
      <c r="A86">
        <v>19861130</v>
      </c>
      <c r="B86">
        <v>7.0095000000000001</v>
      </c>
      <c r="C86">
        <v>7.0403000000000002</v>
      </c>
      <c r="D86">
        <v>7.9977</v>
      </c>
      <c r="E86">
        <v>8.0347000000000008</v>
      </c>
      <c r="F86">
        <v>6.0540000000000003</v>
      </c>
      <c r="G86">
        <v>6.0789</v>
      </c>
      <c r="H86">
        <v>6.7511999999999999</v>
      </c>
      <c r="I86">
        <v>6.7788000000000004</v>
      </c>
      <c r="J86">
        <v>7.7089999999999996</v>
      </c>
      <c r="K86">
        <v>7.7423999999999999</v>
      </c>
      <c r="L86">
        <v>5.8196000000000003</v>
      </c>
      <c r="M86">
        <v>5.8415999999999997</v>
      </c>
      <c r="N86">
        <v>8.6516999999999999</v>
      </c>
      <c r="O86">
        <v>8.7022999999999993</v>
      </c>
      <c r="P86">
        <v>9.8756000000000004</v>
      </c>
      <c r="Q86">
        <v>9.9356000000000009</v>
      </c>
      <c r="R86">
        <v>7.5128000000000004</v>
      </c>
      <c r="S86">
        <v>7.5548999999999999</v>
      </c>
      <c r="T86">
        <v>5.3644999999999996</v>
      </c>
      <c r="U86">
        <v>5.3909000000000002</v>
      </c>
      <c r="V86">
        <v>5.9314</v>
      </c>
      <c r="W86">
        <v>5.9722</v>
      </c>
      <c r="X86">
        <v>4.8845999999999998</v>
      </c>
      <c r="Y86">
        <v>4.8990999999999998</v>
      </c>
      <c r="Z86">
        <v>8.8650000000000002</v>
      </c>
      <c r="AA86">
        <v>8.8946000000000005</v>
      </c>
      <c r="AB86">
        <v>9.9849999999999994</v>
      </c>
      <c r="AC86">
        <v>10.0091</v>
      </c>
      <c r="AD86">
        <v>7.5190000000000001</v>
      </c>
      <c r="AE86">
        <v>7.5549999999999997</v>
      </c>
      <c r="AJ86" s="16"/>
    </row>
    <row r="87" spans="1:36">
      <c r="A87">
        <v>19861231</v>
      </c>
      <c r="B87">
        <v>2.7704</v>
      </c>
      <c r="C87">
        <v>2.8056999999999999</v>
      </c>
      <c r="D87">
        <v>2.9655999999999998</v>
      </c>
      <c r="E87">
        <v>3.0078</v>
      </c>
      <c r="F87">
        <v>2.5781000000000001</v>
      </c>
      <c r="G87">
        <v>2.6067</v>
      </c>
      <c r="H87">
        <v>3.5175999999999998</v>
      </c>
      <c r="I87">
        <v>3.55</v>
      </c>
      <c r="J87">
        <v>3.5579000000000001</v>
      </c>
      <c r="K87">
        <v>3.5979999999999999</v>
      </c>
      <c r="L87">
        <v>3.4777</v>
      </c>
      <c r="M87">
        <v>3.5024000000000002</v>
      </c>
      <c r="N87">
        <v>-1.8908</v>
      </c>
      <c r="O87">
        <v>-1.8369</v>
      </c>
      <c r="P87">
        <v>-0.8054</v>
      </c>
      <c r="Q87">
        <v>-0.74960000000000004</v>
      </c>
      <c r="R87">
        <v>-2.923</v>
      </c>
      <c r="S87">
        <v>-2.8708999999999998</v>
      </c>
      <c r="T87">
        <v>5.5258000000000003</v>
      </c>
      <c r="U87">
        <v>5.5522</v>
      </c>
      <c r="V87">
        <v>5.9770000000000003</v>
      </c>
      <c r="W87">
        <v>6.0143000000000004</v>
      </c>
      <c r="X87">
        <v>5.1409000000000002</v>
      </c>
      <c r="Y87">
        <v>5.1580000000000004</v>
      </c>
      <c r="Z87">
        <v>0.54259999999999997</v>
      </c>
      <c r="AA87">
        <v>0.58389999999999997</v>
      </c>
      <c r="AB87">
        <v>0.57379999999999998</v>
      </c>
      <c r="AC87">
        <v>0.61760000000000004</v>
      </c>
      <c r="AD87">
        <v>0.504</v>
      </c>
      <c r="AE87">
        <v>0.54239999999999999</v>
      </c>
      <c r="AJ87" s="16"/>
    </row>
    <row r="88" spans="1:36">
      <c r="A88">
        <v>19870131</v>
      </c>
      <c r="B88">
        <v>8.4575999999999993</v>
      </c>
      <c r="C88">
        <v>8.4702999999999999</v>
      </c>
      <c r="D88">
        <v>10.184699999999999</v>
      </c>
      <c r="E88">
        <v>10.1912</v>
      </c>
      <c r="F88">
        <v>6.8322000000000003</v>
      </c>
      <c r="G88">
        <v>6.8507999999999996</v>
      </c>
      <c r="H88">
        <v>9.0992999999999995</v>
      </c>
      <c r="I88">
        <v>9.1114999999999995</v>
      </c>
      <c r="J88">
        <v>10.7156</v>
      </c>
      <c r="K88">
        <v>10.719799999999999</v>
      </c>
      <c r="L88">
        <v>7.6563999999999997</v>
      </c>
      <c r="M88">
        <v>7.6759000000000004</v>
      </c>
      <c r="N88">
        <v>4.1647999999999996</v>
      </c>
      <c r="O88">
        <v>4.1807999999999996</v>
      </c>
      <c r="P88">
        <v>7.2605000000000004</v>
      </c>
      <c r="Q88">
        <v>7.2798999999999996</v>
      </c>
      <c r="R88">
        <v>1.1599999999999999E-2</v>
      </c>
      <c r="S88">
        <v>2.29E-2</v>
      </c>
      <c r="T88">
        <v>9.4620999999999995</v>
      </c>
      <c r="U88">
        <v>9.4788999999999994</v>
      </c>
      <c r="V88">
        <v>8.4835999999999991</v>
      </c>
      <c r="W88">
        <v>8.4879999999999995</v>
      </c>
      <c r="X88">
        <v>10.173999999999999</v>
      </c>
      <c r="Y88">
        <v>10.200100000000001</v>
      </c>
      <c r="Z88">
        <v>8.5221</v>
      </c>
      <c r="AA88">
        <v>8.5271000000000008</v>
      </c>
      <c r="AB88">
        <v>13.4217</v>
      </c>
      <c r="AC88">
        <v>13.425800000000001</v>
      </c>
      <c r="AD88">
        <v>2.4746999999999999</v>
      </c>
      <c r="AE88">
        <v>2.4809000000000001</v>
      </c>
      <c r="AJ88" s="16"/>
    </row>
    <row r="89" spans="1:36">
      <c r="A89">
        <v>19870228</v>
      </c>
      <c r="B89">
        <v>2.9514999999999998</v>
      </c>
      <c r="C89">
        <v>2.9722</v>
      </c>
      <c r="D89">
        <v>0.85750000000000004</v>
      </c>
      <c r="E89">
        <v>0.88560000000000005</v>
      </c>
      <c r="F89">
        <v>4.9851999999999999</v>
      </c>
      <c r="G89">
        <v>4.9987000000000004</v>
      </c>
      <c r="H89">
        <v>3.3260999999999998</v>
      </c>
      <c r="I89">
        <v>3.3462999999999998</v>
      </c>
      <c r="J89">
        <v>0.89290000000000003</v>
      </c>
      <c r="K89">
        <v>0.92330000000000001</v>
      </c>
      <c r="L89">
        <v>5.5614999999999997</v>
      </c>
      <c r="M89">
        <v>5.5721999999999996</v>
      </c>
      <c r="N89">
        <v>0.32529999999999998</v>
      </c>
      <c r="O89">
        <v>0.3493</v>
      </c>
      <c r="P89">
        <v>0.65580000000000005</v>
      </c>
      <c r="Q89">
        <v>0.67100000000000004</v>
      </c>
      <c r="R89">
        <v>-0.15040000000000001</v>
      </c>
      <c r="S89">
        <v>-0.1138</v>
      </c>
      <c r="T89">
        <v>3.8022</v>
      </c>
      <c r="U89">
        <v>3.81</v>
      </c>
      <c r="V89">
        <v>-8.5699999999999998E-2</v>
      </c>
      <c r="W89">
        <v>-6.9500000000000006E-2</v>
      </c>
      <c r="X89">
        <v>6.5856000000000003</v>
      </c>
      <c r="Y89">
        <v>6.5872000000000002</v>
      </c>
      <c r="Z89">
        <v>2.5627</v>
      </c>
      <c r="AA89">
        <v>2.6027</v>
      </c>
      <c r="AB89">
        <v>2.0264000000000002</v>
      </c>
      <c r="AC89">
        <v>2.0731000000000002</v>
      </c>
      <c r="AD89">
        <v>3.2959000000000001</v>
      </c>
      <c r="AE89">
        <v>3.3268</v>
      </c>
      <c r="AJ89" s="16"/>
    </row>
    <row r="90" spans="1:36">
      <c r="A90">
        <v>19870331</v>
      </c>
      <c r="B90">
        <v>1.7906</v>
      </c>
      <c r="C90">
        <v>2.0602</v>
      </c>
      <c r="D90">
        <v>4.3346</v>
      </c>
      <c r="E90">
        <v>4.665</v>
      </c>
      <c r="F90">
        <v>-0.58199999999999996</v>
      </c>
      <c r="G90">
        <v>-0.3695</v>
      </c>
      <c r="H90">
        <v>1.6680999999999999</v>
      </c>
      <c r="I90">
        <v>1.9297</v>
      </c>
      <c r="J90">
        <v>4.3094999999999999</v>
      </c>
      <c r="K90">
        <v>4.6302000000000003</v>
      </c>
      <c r="L90">
        <v>-0.65049999999999997</v>
      </c>
      <c r="M90">
        <v>-0.44109999999999999</v>
      </c>
      <c r="N90">
        <v>2.6751999999999998</v>
      </c>
      <c r="O90">
        <v>3.0021</v>
      </c>
      <c r="P90">
        <v>4.4772999999999996</v>
      </c>
      <c r="Q90">
        <v>4.8631000000000002</v>
      </c>
      <c r="R90">
        <v>6.2600000000000003E-2</v>
      </c>
      <c r="S90">
        <v>0.30430000000000001</v>
      </c>
      <c r="T90">
        <v>0.68759999999999999</v>
      </c>
      <c r="U90">
        <v>0.93620000000000003</v>
      </c>
      <c r="V90">
        <v>2.63</v>
      </c>
      <c r="W90">
        <v>2.9369999999999998</v>
      </c>
      <c r="X90">
        <v>-0.61470000000000002</v>
      </c>
      <c r="Y90">
        <v>-0.40570000000000001</v>
      </c>
      <c r="Z90">
        <v>3.2591000000000001</v>
      </c>
      <c r="AA90">
        <v>3.5419</v>
      </c>
      <c r="AB90">
        <v>6.2137000000000002</v>
      </c>
      <c r="AC90">
        <v>6.5499000000000001</v>
      </c>
      <c r="AD90">
        <v>-0.73260000000000003</v>
      </c>
      <c r="AE90">
        <v>-0.52229999999999999</v>
      </c>
      <c r="AJ90" s="16"/>
    </row>
    <row r="91" spans="1:36">
      <c r="A91">
        <v>19870430</v>
      </c>
      <c r="B91">
        <v>8.548</v>
      </c>
      <c r="C91">
        <v>8.5580999999999996</v>
      </c>
      <c r="D91">
        <v>9.6974</v>
      </c>
      <c r="E91">
        <v>9.7111000000000001</v>
      </c>
      <c r="F91">
        <v>7.4234999999999998</v>
      </c>
      <c r="G91">
        <v>7.4301000000000004</v>
      </c>
      <c r="H91">
        <v>9.2203999999999997</v>
      </c>
      <c r="I91">
        <v>9.2285000000000004</v>
      </c>
      <c r="J91">
        <v>10.3657</v>
      </c>
      <c r="K91">
        <v>10.376300000000001</v>
      </c>
      <c r="L91">
        <v>8.1653000000000002</v>
      </c>
      <c r="M91">
        <v>8.1710999999999991</v>
      </c>
      <c r="N91">
        <v>3.7399</v>
      </c>
      <c r="O91">
        <v>3.7646000000000002</v>
      </c>
      <c r="P91">
        <v>5.8890000000000002</v>
      </c>
      <c r="Q91">
        <v>5.9207000000000001</v>
      </c>
      <c r="R91">
        <v>0.4914</v>
      </c>
      <c r="S91">
        <v>0.50560000000000005</v>
      </c>
      <c r="T91">
        <v>9.7487999999999992</v>
      </c>
      <c r="U91">
        <v>9.7507999999999999</v>
      </c>
      <c r="V91">
        <v>10.5344</v>
      </c>
      <c r="W91">
        <v>10.5359</v>
      </c>
      <c r="X91">
        <v>9.2057000000000002</v>
      </c>
      <c r="Y91">
        <v>9.2080000000000002</v>
      </c>
      <c r="Z91">
        <v>8.3848000000000003</v>
      </c>
      <c r="AA91">
        <v>8.4024999999999999</v>
      </c>
      <c r="AB91">
        <v>10.1812</v>
      </c>
      <c r="AC91">
        <v>10.201599999999999</v>
      </c>
      <c r="AD91">
        <v>5.7858999999999998</v>
      </c>
      <c r="AE91">
        <v>5.7996999999999996</v>
      </c>
      <c r="AJ91" s="16"/>
    </row>
    <row r="92" spans="1:36">
      <c r="A92">
        <v>19870531</v>
      </c>
      <c r="B92">
        <v>4.0723000000000003</v>
      </c>
      <c r="C92">
        <v>4.0867000000000004</v>
      </c>
      <c r="D92">
        <v>5.8733000000000004</v>
      </c>
      <c r="E92">
        <v>5.8860999999999999</v>
      </c>
      <c r="F92">
        <v>2.2715000000000001</v>
      </c>
      <c r="G92">
        <v>2.2875000000000001</v>
      </c>
      <c r="H92">
        <v>2.972</v>
      </c>
      <c r="I92">
        <v>2.9842</v>
      </c>
      <c r="J92">
        <v>4.9698000000000002</v>
      </c>
      <c r="K92">
        <v>4.9801000000000002</v>
      </c>
      <c r="L92">
        <v>1.0919000000000001</v>
      </c>
      <c r="M92">
        <v>1.1060000000000001</v>
      </c>
      <c r="N92">
        <v>12.360099999999999</v>
      </c>
      <c r="O92">
        <v>12.390700000000001</v>
      </c>
      <c r="P92">
        <v>11.2478</v>
      </c>
      <c r="Q92">
        <v>11.2752</v>
      </c>
      <c r="R92">
        <v>14.129099999999999</v>
      </c>
      <c r="S92">
        <v>14.164899999999999</v>
      </c>
      <c r="T92">
        <v>0.58579999999999999</v>
      </c>
      <c r="U92">
        <v>0.59189999999999998</v>
      </c>
      <c r="V92">
        <v>3.7982999999999998</v>
      </c>
      <c r="W92">
        <v>3.802</v>
      </c>
      <c r="X92">
        <v>-1.6654</v>
      </c>
      <c r="Y92">
        <v>-1.6576</v>
      </c>
      <c r="Z92">
        <v>6.7888000000000002</v>
      </c>
      <c r="AA92">
        <v>6.8110999999999997</v>
      </c>
      <c r="AB92">
        <v>6.2539999999999996</v>
      </c>
      <c r="AC92">
        <v>6.2716000000000003</v>
      </c>
      <c r="AD92">
        <v>7.5955000000000004</v>
      </c>
      <c r="AE92">
        <v>7.6246999999999998</v>
      </c>
      <c r="AJ92" s="16"/>
    </row>
    <row r="93" spans="1:36">
      <c r="A93">
        <v>19870630</v>
      </c>
      <c r="B93">
        <v>-3.4983</v>
      </c>
      <c r="C93">
        <v>-3.4805000000000001</v>
      </c>
      <c r="D93">
        <v>-1.8556999999999999</v>
      </c>
      <c r="E93">
        <v>-1.8297000000000001</v>
      </c>
      <c r="F93">
        <v>-5.1996000000000002</v>
      </c>
      <c r="G93">
        <v>-5.1901000000000002</v>
      </c>
      <c r="H93">
        <v>-4.6569000000000003</v>
      </c>
      <c r="I93">
        <v>-4.6401000000000003</v>
      </c>
      <c r="J93">
        <v>-3.0386000000000002</v>
      </c>
      <c r="K93">
        <v>-3.0129000000000001</v>
      </c>
      <c r="L93">
        <v>-6.2397</v>
      </c>
      <c r="M93">
        <v>-6.2316000000000003</v>
      </c>
      <c r="N93">
        <v>4.4968000000000004</v>
      </c>
      <c r="O93">
        <v>4.5217000000000001</v>
      </c>
      <c r="P93">
        <v>4.7873999999999999</v>
      </c>
      <c r="Q93">
        <v>4.8146000000000004</v>
      </c>
      <c r="R93">
        <v>4.0472000000000001</v>
      </c>
      <c r="S93">
        <v>4.0686</v>
      </c>
      <c r="T93">
        <v>-7.0350000000000001</v>
      </c>
      <c r="U93">
        <v>-7.0152000000000001</v>
      </c>
      <c r="V93">
        <v>-3.5901999999999998</v>
      </c>
      <c r="W93">
        <v>-3.552</v>
      </c>
      <c r="X93">
        <v>-9.5854999999999997</v>
      </c>
      <c r="Y93">
        <v>-9.5790000000000006</v>
      </c>
      <c r="Z93">
        <v>-1.0788</v>
      </c>
      <c r="AA93">
        <v>-1.0667</v>
      </c>
      <c r="AB93">
        <v>-2.4483000000000001</v>
      </c>
      <c r="AC93">
        <v>-2.4361000000000002</v>
      </c>
      <c r="AD93">
        <v>0.96109999999999995</v>
      </c>
      <c r="AE93">
        <v>0.97299999999999998</v>
      </c>
      <c r="AJ93" s="16"/>
    </row>
    <row r="94" spans="1:36">
      <c r="A94">
        <v>19870731</v>
      </c>
      <c r="B94">
        <v>-0.377</v>
      </c>
      <c r="C94">
        <v>-0.37309999999999999</v>
      </c>
      <c r="D94">
        <v>-0.37159999999999999</v>
      </c>
      <c r="E94">
        <v>-0.36840000000000001</v>
      </c>
      <c r="F94">
        <v>-0.38290000000000002</v>
      </c>
      <c r="G94">
        <v>-0.37819999999999998</v>
      </c>
      <c r="H94">
        <v>-1.0965</v>
      </c>
      <c r="I94">
        <v>-1.0928</v>
      </c>
      <c r="J94">
        <v>-1.1496999999999999</v>
      </c>
      <c r="K94">
        <v>-1.1471</v>
      </c>
      <c r="L94">
        <v>-1.0426</v>
      </c>
      <c r="M94">
        <v>-1.0379</v>
      </c>
      <c r="N94">
        <v>4.1440000000000001</v>
      </c>
      <c r="O94">
        <v>4.1496000000000004</v>
      </c>
      <c r="P94">
        <v>3.6674000000000002</v>
      </c>
      <c r="Q94">
        <v>3.6735000000000002</v>
      </c>
      <c r="R94">
        <v>4.8864999999999998</v>
      </c>
      <c r="S94">
        <v>4.8914999999999997</v>
      </c>
      <c r="T94">
        <v>-1.5268999999999999</v>
      </c>
      <c r="U94">
        <v>-1.5217000000000001</v>
      </c>
      <c r="V94">
        <v>-0.42409999999999998</v>
      </c>
      <c r="W94">
        <v>-0.42049999999999998</v>
      </c>
      <c r="X94">
        <v>-2.3978999999999999</v>
      </c>
      <c r="Y94">
        <v>-2.3915000000000002</v>
      </c>
      <c r="Z94">
        <v>-0.48870000000000002</v>
      </c>
      <c r="AA94">
        <v>-0.48720000000000002</v>
      </c>
      <c r="AB94">
        <v>-1.9162999999999999</v>
      </c>
      <c r="AC94">
        <v>-1.9147000000000001</v>
      </c>
      <c r="AD94">
        <v>1.5651999999999999</v>
      </c>
      <c r="AE94">
        <v>1.5666</v>
      </c>
      <c r="AJ94" s="16"/>
    </row>
    <row r="95" spans="1:36">
      <c r="A95">
        <v>19870831</v>
      </c>
      <c r="B95">
        <v>6.5503999999999998</v>
      </c>
      <c r="C95">
        <v>6.5587999999999997</v>
      </c>
      <c r="D95">
        <v>5.9516999999999998</v>
      </c>
      <c r="E95">
        <v>5.9614000000000003</v>
      </c>
      <c r="F95">
        <v>7.1927000000000003</v>
      </c>
      <c r="G95">
        <v>7.1997</v>
      </c>
      <c r="H95">
        <v>6.3913000000000002</v>
      </c>
      <c r="I95">
        <v>6.3987999999999996</v>
      </c>
      <c r="J95">
        <v>5.5640999999999998</v>
      </c>
      <c r="K95">
        <v>5.5739000000000001</v>
      </c>
      <c r="L95">
        <v>7.2275999999999998</v>
      </c>
      <c r="M95">
        <v>7.2325999999999997</v>
      </c>
      <c r="N95">
        <v>7.4969000000000001</v>
      </c>
      <c r="O95">
        <v>7.5113000000000003</v>
      </c>
      <c r="P95">
        <v>7.8669000000000002</v>
      </c>
      <c r="Q95">
        <v>7.8757000000000001</v>
      </c>
      <c r="R95">
        <v>6.9272999999999998</v>
      </c>
      <c r="S95">
        <v>6.9503000000000004</v>
      </c>
      <c r="T95">
        <v>6.2115</v>
      </c>
      <c r="U95">
        <v>6.2149999999999999</v>
      </c>
      <c r="V95">
        <v>3.0531000000000001</v>
      </c>
      <c r="W95">
        <v>3.0590999999999999</v>
      </c>
      <c r="X95">
        <v>8.7579999999999991</v>
      </c>
      <c r="Y95">
        <v>8.7594999999999992</v>
      </c>
      <c r="Z95">
        <v>6.6428000000000003</v>
      </c>
      <c r="AA95">
        <v>6.6558999999999999</v>
      </c>
      <c r="AB95">
        <v>8.2570999999999994</v>
      </c>
      <c r="AC95">
        <v>8.2712000000000003</v>
      </c>
      <c r="AD95">
        <v>4.4000000000000004</v>
      </c>
      <c r="AE95">
        <v>4.4116</v>
      </c>
      <c r="AJ95" s="16"/>
    </row>
    <row r="96" spans="1:36">
      <c r="A96">
        <v>19870930</v>
      </c>
      <c r="B96">
        <v>9.4500000000000001E-2</v>
      </c>
      <c r="C96">
        <v>0.30709999999999998</v>
      </c>
      <c r="D96">
        <v>2.4066000000000001</v>
      </c>
      <c r="E96">
        <v>2.6044999999999998</v>
      </c>
      <c r="F96">
        <v>-2.3597000000000001</v>
      </c>
      <c r="G96">
        <v>-2.1315</v>
      </c>
      <c r="H96">
        <v>0.12659999999999999</v>
      </c>
      <c r="I96">
        <v>0.34570000000000001</v>
      </c>
      <c r="J96">
        <v>2.8386999999999998</v>
      </c>
      <c r="K96">
        <v>3.0356000000000001</v>
      </c>
      <c r="L96">
        <v>-2.5754999999999999</v>
      </c>
      <c r="M96">
        <v>-2.3342999999999998</v>
      </c>
      <c r="N96">
        <v>-9.7100000000000006E-2</v>
      </c>
      <c r="O96">
        <v>7.8200000000000006E-2</v>
      </c>
      <c r="P96">
        <v>0.31559999999999999</v>
      </c>
      <c r="Q96">
        <v>0.51849999999999996</v>
      </c>
      <c r="R96">
        <v>-0.73760000000000003</v>
      </c>
      <c r="S96">
        <v>-0.60570000000000002</v>
      </c>
      <c r="T96">
        <v>0.81330000000000002</v>
      </c>
      <c r="U96">
        <v>1.0687</v>
      </c>
      <c r="V96">
        <v>6.1558999999999999</v>
      </c>
      <c r="W96">
        <v>6.3756000000000004</v>
      </c>
      <c r="X96">
        <v>-3.2761999999999998</v>
      </c>
      <c r="Y96">
        <v>-2.9935999999999998</v>
      </c>
      <c r="Z96">
        <v>-0.83009999999999995</v>
      </c>
      <c r="AA96">
        <v>-0.6613</v>
      </c>
      <c r="AB96">
        <v>-0.55379999999999996</v>
      </c>
      <c r="AC96">
        <v>-0.38</v>
      </c>
      <c r="AD96">
        <v>-1.2278</v>
      </c>
      <c r="AE96">
        <v>-1.0664</v>
      </c>
      <c r="AJ96" s="16"/>
    </row>
    <row r="97" spans="1:36">
      <c r="A97">
        <v>19871031</v>
      </c>
      <c r="B97">
        <v>-10.455</v>
      </c>
      <c r="C97">
        <v>-10.45</v>
      </c>
      <c r="D97">
        <v>-10.6066</v>
      </c>
      <c r="E97">
        <v>-10.600899999999999</v>
      </c>
      <c r="F97">
        <v>-10.2858</v>
      </c>
      <c r="G97">
        <v>-10.281499999999999</v>
      </c>
      <c r="H97">
        <v>-10.781499999999999</v>
      </c>
      <c r="I97">
        <v>-10.7776</v>
      </c>
      <c r="J97">
        <v>-11.1892</v>
      </c>
      <c r="K97">
        <v>-11.1839</v>
      </c>
      <c r="L97">
        <v>-10.351900000000001</v>
      </c>
      <c r="M97">
        <v>-10.349399999999999</v>
      </c>
      <c r="N97">
        <v>-8.5320999999999998</v>
      </c>
      <c r="O97">
        <v>-8.5213999999999999</v>
      </c>
      <c r="P97">
        <v>-7.7253999999999996</v>
      </c>
      <c r="Q97">
        <v>-7.7183999999999999</v>
      </c>
      <c r="R97">
        <v>-9.7962000000000007</v>
      </c>
      <c r="S97">
        <v>-9.7795000000000005</v>
      </c>
      <c r="T97">
        <v>-10.6936</v>
      </c>
      <c r="U97">
        <v>-10.692</v>
      </c>
      <c r="V97">
        <v>-13.1296</v>
      </c>
      <c r="W97">
        <v>-13.1286</v>
      </c>
      <c r="X97">
        <v>-8.6418999999999997</v>
      </c>
      <c r="Y97">
        <v>-8.6399000000000008</v>
      </c>
      <c r="Z97">
        <v>-10.9054</v>
      </c>
      <c r="AA97">
        <v>-10.898</v>
      </c>
      <c r="AB97">
        <v>-9.0684000000000005</v>
      </c>
      <c r="AC97">
        <v>-9.0582999999999991</v>
      </c>
      <c r="AD97">
        <v>-13.5707</v>
      </c>
      <c r="AE97">
        <v>-13.5672</v>
      </c>
      <c r="AJ97" s="16"/>
    </row>
    <row r="98" spans="1:36">
      <c r="A98">
        <v>19871130</v>
      </c>
      <c r="B98">
        <v>-3.9586000000000001</v>
      </c>
      <c r="C98">
        <v>-3.9424999999999999</v>
      </c>
      <c r="D98">
        <v>-3.1511</v>
      </c>
      <c r="E98">
        <v>-3.1352000000000002</v>
      </c>
      <c r="F98">
        <v>-4.8582999999999998</v>
      </c>
      <c r="G98">
        <v>-4.8418999999999999</v>
      </c>
      <c r="H98">
        <v>-4.2294999999999998</v>
      </c>
      <c r="I98">
        <v>-4.2164999999999999</v>
      </c>
      <c r="J98">
        <v>-3.3666</v>
      </c>
      <c r="K98">
        <v>-3.3540999999999999</v>
      </c>
      <c r="L98">
        <v>-5.1333000000000002</v>
      </c>
      <c r="M98">
        <v>-5.1196000000000002</v>
      </c>
      <c r="N98">
        <v>-2.4028999999999998</v>
      </c>
      <c r="O98">
        <v>-2.3691</v>
      </c>
      <c r="P98">
        <v>-2.1230000000000002</v>
      </c>
      <c r="Q98">
        <v>-2.0908000000000002</v>
      </c>
      <c r="R98">
        <v>-2.8513999999999999</v>
      </c>
      <c r="S98">
        <v>-2.8149999999999999</v>
      </c>
      <c r="T98">
        <v>-4.8815999999999997</v>
      </c>
      <c r="U98">
        <v>-4.8780999999999999</v>
      </c>
      <c r="V98">
        <v>-3.2302</v>
      </c>
      <c r="W98">
        <v>-3.2269000000000001</v>
      </c>
      <c r="X98">
        <v>-6.2110000000000003</v>
      </c>
      <c r="Y98">
        <v>-6.2073</v>
      </c>
      <c r="Z98">
        <v>-3.3054000000000001</v>
      </c>
      <c r="AA98">
        <v>-3.2786</v>
      </c>
      <c r="AB98">
        <v>-3.5097999999999998</v>
      </c>
      <c r="AC98">
        <v>-3.4874999999999998</v>
      </c>
      <c r="AD98">
        <v>-2.9929999999999999</v>
      </c>
      <c r="AE98">
        <v>-2.9590999999999998</v>
      </c>
      <c r="AJ98" s="16"/>
    </row>
    <row r="99" spans="1:36">
      <c r="A99">
        <v>19871231</v>
      </c>
      <c r="B99">
        <v>-6.3117999999999999</v>
      </c>
      <c r="C99">
        <v>-6.2811000000000003</v>
      </c>
      <c r="D99">
        <v>-4.8685</v>
      </c>
      <c r="E99">
        <v>-4.8330000000000002</v>
      </c>
      <c r="F99">
        <v>-7.9497</v>
      </c>
      <c r="G99">
        <v>-7.9245000000000001</v>
      </c>
      <c r="H99">
        <v>-7.3139000000000003</v>
      </c>
      <c r="I99">
        <v>-7.2843999999999998</v>
      </c>
      <c r="J99">
        <v>-5.7408999999999999</v>
      </c>
      <c r="K99">
        <v>-5.7050000000000001</v>
      </c>
      <c r="L99">
        <v>-8.9931000000000001</v>
      </c>
      <c r="M99">
        <v>-8.9703999999999997</v>
      </c>
      <c r="N99">
        <v>-0.66900000000000004</v>
      </c>
      <c r="O99">
        <v>-0.63160000000000005</v>
      </c>
      <c r="P99">
        <v>-0.76060000000000005</v>
      </c>
      <c r="Q99">
        <v>-0.72660000000000002</v>
      </c>
      <c r="R99">
        <v>-0.52149999999999996</v>
      </c>
      <c r="S99">
        <v>-0.4783</v>
      </c>
      <c r="T99">
        <v>-9.6133000000000006</v>
      </c>
      <c r="U99">
        <v>-9.5893999999999995</v>
      </c>
      <c r="V99">
        <v>-7.2267999999999999</v>
      </c>
      <c r="W99">
        <v>-7.1928999999999998</v>
      </c>
      <c r="X99">
        <v>-11.597300000000001</v>
      </c>
      <c r="Y99">
        <v>-11.5816</v>
      </c>
      <c r="Z99">
        <v>-4.1087999999999996</v>
      </c>
      <c r="AA99">
        <v>-4.0715000000000003</v>
      </c>
      <c r="AB99">
        <v>-4.1825000000000001</v>
      </c>
      <c r="AC99">
        <v>-4.1445999999999996</v>
      </c>
      <c r="AD99">
        <v>-3.9967000000000001</v>
      </c>
      <c r="AE99">
        <v>-3.9601999999999999</v>
      </c>
      <c r="AJ99" s="16"/>
    </row>
    <row r="100" spans="1:36">
      <c r="A100">
        <v>19880131</v>
      </c>
      <c r="B100">
        <v>11.1076</v>
      </c>
      <c r="C100">
        <v>11.1183</v>
      </c>
      <c r="D100">
        <v>11.4701</v>
      </c>
      <c r="E100">
        <v>11.4756</v>
      </c>
      <c r="F100">
        <v>10.727499999999999</v>
      </c>
      <c r="G100">
        <v>10.7439</v>
      </c>
      <c r="H100">
        <v>11.1823</v>
      </c>
      <c r="I100">
        <v>11.1936</v>
      </c>
      <c r="J100">
        <v>11.5952</v>
      </c>
      <c r="K100">
        <v>11.599299999999999</v>
      </c>
      <c r="L100">
        <v>10.7645</v>
      </c>
      <c r="M100">
        <v>10.782999999999999</v>
      </c>
      <c r="N100">
        <v>10.7164</v>
      </c>
      <c r="O100">
        <v>10.724600000000001</v>
      </c>
      <c r="P100">
        <v>10.88</v>
      </c>
      <c r="Q100">
        <v>10.891500000000001</v>
      </c>
      <c r="R100">
        <v>10.510199999999999</v>
      </c>
      <c r="S100">
        <v>10.514200000000001</v>
      </c>
      <c r="T100">
        <v>11.985200000000001</v>
      </c>
      <c r="U100">
        <v>11.9993</v>
      </c>
      <c r="V100">
        <v>11.9671</v>
      </c>
      <c r="W100">
        <v>11.967700000000001</v>
      </c>
      <c r="X100">
        <v>12.000299999999999</v>
      </c>
      <c r="Y100">
        <v>12.0258</v>
      </c>
      <c r="Z100">
        <v>10.076499999999999</v>
      </c>
      <c r="AA100">
        <v>10.0838</v>
      </c>
      <c r="AB100">
        <v>11.178599999999999</v>
      </c>
      <c r="AC100">
        <v>11.1866</v>
      </c>
      <c r="AD100">
        <v>8.6516000000000002</v>
      </c>
      <c r="AE100">
        <v>8.6580999999999992</v>
      </c>
      <c r="AJ100" s="16"/>
    </row>
    <row r="101" spans="1:36">
      <c r="A101">
        <v>19880229</v>
      </c>
      <c r="B101">
        <v>8.1371000000000002</v>
      </c>
      <c r="C101">
        <v>8.1547999999999998</v>
      </c>
      <c r="D101">
        <v>8.0440000000000005</v>
      </c>
      <c r="E101">
        <v>8.0694999999999997</v>
      </c>
      <c r="F101">
        <v>8.2353000000000005</v>
      </c>
      <c r="G101">
        <v>8.2448999999999995</v>
      </c>
      <c r="H101">
        <v>8.2486999999999995</v>
      </c>
      <c r="I101">
        <v>8.2645999999999997</v>
      </c>
      <c r="J101">
        <v>8.1934000000000005</v>
      </c>
      <c r="K101">
        <v>8.2199000000000009</v>
      </c>
      <c r="L101">
        <v>8.3050999999999995</v>
      </c>
      <c r="M101">
        <v>8.3102</v>
      </c>
      <c r="N101">
        <v>7.5514000000000001</v>
      </c>
      <c r="O101">
        <v>7.5791000000000004</v>
      </c>
      <c r="P101">
        <v>7.3346</v>
      </c>
      <c r="Q101">
        <v>7.3554000000000004</v>
      </c>
      <c r="R101">
        <v>7.8258000000000001</v>
      </c>
      <c r="S101">
        <v>7.8621999999999996</v>
      </c>
      <c r="T101">
        <v>8.6199999999999992</v>
      </c>
      <c r="U101">
        <v>8.6229999999999993</v>
      </c>
      <c r="V101">
        <v>7.7145000000000001</v>
      </c>
      <c r="W101">
        <v>7.7211999999999996</v>
      </c>
      <c r="X101">
        <v>9.3870000000000005</v>
      </c>
      <c r="Y101">
        <v>9.3870000000000005</v>
      </c>
      <c r="Z101">
        <v>7.7287999999999997</v>
      </c>
      <c r="AA101">
        <v>7.7625000000000002</v>
      </c>
      <c r="AB101">
        <v>8.7333999999999996</v>
      </c>
      <c r="AC101">
        <v>8.7822999999999993</v>
      </c>
      <c r="AD101">
        <v>6.3996000000000004</v>
      </c>
      <c r="AE101">
        <v>6.4137000000000004</v>
      </c>
      <c r="AJ101" s="16"/>
    </row>
    <row r="102" spans="1:36">
      <c r="A102">
        <v>19880331</v>
      </c>
      <c r="B102">
        <v>3.7153999999999998</v>
      </c>
      <c r="C102">
        <v>3.9902000000000002</v>
      </c>
      <c r="D102">
        <v>4.8644999999999996</v>
      </c>
      <c r="E102">
        <v>5.1936</v>
      </c>
      <c r="F102">
        <v>2.5047999999999999</v>
      </c>
      <c r="G102">
        <v>2.7231000000000001</v>
      </c>
      <c r="H102">
        <v>4.0631000000000004</v>
      </c>
      <c r="I102">
        <v>4.3365</v>
      </c>
      <c r="J102">
        <v>5.3545999999999996</v>
      </c>
      <c r="K102">
        <v>5.681</v>
      </c>
      <c r="L102">
        <v>2.7471999999999999</v>
      </c>
      <c r="M102">
        <v>2.9670999999999998</v>
      </c>
      <c r="N102">
        <v>1.8849</v>
      </c>
      <c r="O102">
        <v>2.1673</v>
      </c>
      <c r="P102">
        <v>2.5266000000000002</v>
      </c>
      <c r="Q102">
        <v>2.8679000000000001</v>
      </c>
      <c r="R102">
        <v>1.0788</v>
      </c>
      <c r="S102">
        <v>1.2868999999999999</v>
      </c>
      <c r="T102">
        <v>4.9229000000000003</v>
      </c>
      <c r="U102">
        <v>5.1883999999999997</v>
      </c>
      <c r="V102">
        <v>6.9089</v>
      </c>
      <c r="W102">
        <v>7.2431000000000001</v>
      </c>
      <c r="X102">
        <v>3.2656000000000001</v>
      </c>
      <c r="Y102">
        <v>3.4746999999999999</v>
      </c>
      <c r="Z102">
        <v>2.8504</v>
      </c>
      <c r="AA102">
        <v>3.1347999999999998</v>
      </c>
      <c r="AB102">
        <v>3.6202000000000001</v>
      </c>
      <c r="AC102">
        <v>3.9380000000000002</v>
      </c>
      <c r="AD102">
        <v>1.8093999999999999</v>
      </c>
      <c r="AE102">
        <v>2.0489000000000002</v>
      </c>
      <c r="AJ102" s="16"/>
    </row>
    <row r="103" spans="1:36">
      <c r="A103">
        <v>19880430</v>
      </c>
      <c r="B103">
        <v>2.9228999999999998</v>
      </c>
      <c r="C103">
        <v>2.9275000000000002</v>
      </c>
      <c r="D103">
        <v>3.5709</v>
      </c>
      <c r="E103">
        <v>3.5767000000000002</v>
      </c>
      <c r="F103">
        <v>2.2235</v>
      </c>
      <c r="G103">
        <v>2.2267999999999999</v>
      </c>
      <c r="H103">
        <v>2.2993000000000001</v>
      </c>
      <c r="I103">
        <v>2.3033000000000001</v>
      </c>
      <c r="J103">
        <v>2.9376000000000002</v>
      </c>
      <c r="K103">
        <v>2.9430000000000001</v>
      </c>
      <c r="L103">
        <v>1.6316999999999999</v>
      </c>
      <c r="M103">
        <v>1.6341000000000001</v>
      </c>
      <c r="N103">
        <v>6.2667000000000002</v>
      </c>
      <c r="O103">
        <v>6.2750000000000004</v>
      </c>
      <c r="P103">
        <v>6.6666999999999996</v>
      </c>
      <c r="Q103">
        <v>6.6746999999999996</v>
      </c>
      <c r="R103">
        <v>5.7558999999999996</v>
      </c>
      <c r="S103">
        <v>5.7645999999999997</v>
      </c>
      <c r="T103">
        <v>1.2267999999999999</v>
      </c>
      <c r="U103">
        <v>1.2282999999999999</v>
      </c>
      <c r="V103">
        <v>2.0041000000000002</v>
      </c>
      <c r="W103">
        <v>2.0049999999999999</v>
      </c>
      <c r="X103">
        <v>0.55269999999999997</v>
      </c>
      <c r="Y103">
        <v>0.55459999999999998</v>
      </c>
      <c r="Z103">
        <v>3.8443999999999998</v>
      </c>
      <c r="AA103">
        <v>3.8519000000000001</v>
      </c>
      <c r="AB103">
        <v>4.0176999999999996</v>
      </c>
      <c r="AC103">
        <v>4.0284000000000004</v>
      </c>
      <c r="AD103">
        <v>3.6065</v>
      </c>
      <c r="AE103">
        <v>3.6097000000000001</v>
      </c>
      <c r="AJ103" s="16"/>
    </row>
    <row r="104" spans="1:36">
      <c r="A104">
        <v>19880531</v>
      </c>
      <c r="B104">
        <v>-2.5842999999999998</v>
      </c>
      <c r="C104">
        <v>-2.5760000000000001</v>
      </c>
      <c r="D104">
        <v>-0.97889999999999999</v>
      </c>
      <c r="E104">
        <v>-0.96960000000000002</v>
      </c>
      <c r="F104">
        <v>-4.3434999999999997</v>
      </c>
      <c r="G104">
        <v>-4.3362999999999996</v>
      </c>
      <c r="H104">
        <v>-3.6619000000000002</v>
      </c>
      <c r="I104">
        <v>-3.6551999999999998</v>
      </c>
      <c r="J104">
        <v>-2.1970000000000001</v>
      </c>
      <c r="K104">
        <v>-2.1892999999999998</v>
      </c>
      <c r="L104">
        <v>-5.2173999999999996</v>
      </c>
      <c r="M104">
        <v>-5.2115999999999998</v>
      </c>
      <c r="N104">
        <v>2.9767999999999999</v>
      </c>
      <c r="O104">
        <v>2.9929000000000001</v>
      </c>
      <c r="P104">
        <v>4.7668999999999997</v>
      </c>
      <c r="Q104">
        <v>4.7832999999999997</v>
      </c>
      <c r="R104">
        <v>0.66649999999999998</v>
      </c>
      <c r="S104">
        <v>0.68230000000000002</v>
      </c>
      <c r="T104">
        <v>-5.2328000000000001</v>
      </c>
      <c r="U104">
        <v>-5.2287999999999997</v>
      </c>
      <c r="V104">
        <v>-3.7749000000000001</v>
      </c>
      <c r="W104">
        <v>-3.7664</v>
      </c>
      <c r="X104">
        <v>-6.5189000000000004</v>
      </c>
      <c r="Y104">
        <v>-6.5189000000000004</v>
      </c>
      <c r="Z104">
        <v>-1.4571000000000001</v>
      </c>
      <c r="AA104">
        <v>-1.4463999999999999</v>
      </c>
      <c r="AB104">
        <v>-0.40679999999999999</v>
      </c>
      <c r="AC104">
        <v>-0.4</v>
      </c>
      <c r="AD104">
        <v>-2.9072</v>
      </c>
      <c r="AE104">
        <v>-2.8910999999999998</v>
      </c>
      <c r="AJ104" s="16"/>
    </row>
    <row r="105" spans="1:36">
      <c r="A105">
        <v>19880630</v>
      </c>
      <c r="B105">
        <v>2.8277999999999999</v>
      </c>
      <c r="C105">
        <v>2.8466</v>
      </c>
      <c r="D105">
        <v>4.8478000000000003</v>
      </c>
      <c r="E105">
        <v>4.8715000000000002</v>
      </c>
      <c r="F105">
        <v>0.53359999999999996</v>
      </c>
      <c r="G105">
        <v>0.54700000000000004</v>
      </c>
      <c r="H105">
        <v>3.1901000000000002</v>
      </c>
      <c r="I105">
        <v>3.21</v>
      </c>
      <c r="J105">
        <v>5.6006</v>
      </c>
      <c r="K105">
        <v>5.6265999999999998</v>
      </c>
      <c r="L105">
        <v>0.54620000000000002</v>
      </c>
      <c r="M105">
        <v>0.55959999999999999</v>
      </c>
      <c r="N105">
        <v>1.0851</v>
      </c>
      <c r="O105">
        <v>1.0986</v>
      </c>
      <c r="P105">
        <v>1.5434000000000001</v>
      </c>
      <c r="Q105">
        <v>1.5569</v>
      </c>
      <c r="R105">
        <v>0.46850000000000003</v>
      </c>
      <c r="S105">
        <v>0.48199999999999998</v>
      </c>
      <c r="T105">
        <v>3.6722000000000001</v>
      </c>
      <c r="U105">
        <v>3.6938</v>
      </c>
      <c r="V105">
        <v>7.0781000000000001</v>
      </c>
      <c r="W105">
        <v>7.1134000000000004</v>
      </c>
      <c r="X105">
        <v>0.57750000000000001</v>
      </c>
      <c r="Y105">
        <v>0.58699999999999997</v>
      </c>
      <c r="Z105">
        <v>2.5406</v>
      </c>
      <c r="AA105">
        <v>2.5583</v>
      </c>
      <c r="AB105">
        <v>3.9834999999999998</v>
      </c>
      <c r="AC105">
        <v>3.9996</v>
      </c>
      <c r="AD105">
        <v>0.49349999999999999</v>
      </c>
      <c r="AE105">
        <v>0.51339999999999997</v>
      </c>
      <c r="AJ105" s="16"/>
    </row>
    <row r="106" spans="1:36">
      <c r="A106">
        <v>19880731</v>
      </c>
      <c r="B106">
        <v>3.1776</v>
      </c>
      <c r="C106">
        <v>3.1798000000000002</v>
      </c>
      <c r="D106">
        <v>4.6356999999999999</v>
      </c>
      <c r="E106">
        <v>4.6380999999999997</v>
      </c>
      <c r="F106">
        <v>1.4473</v>
      </c>
      <c r="G106">
        <v>1.4492</v>
      </c>
      <c r="H106">
        <v>4.5426000000000002</v>
      </c>
      <c r="I106">
        <v>4.5449000000000002</v>
      </c>
      <c r="J106">
        <v>6.4374000000000002</v>
      </c>
      <c r="K106">
        <v>6.4398999999999997</v>
      </c>
      <c r="L106">
        <v>2.3555000000000001</v>
      </c>
      <c r="M106">
        <v>2.3576000000000001</v>
      </c>
      <c r="N106">
        <v>-3.5167000000000002</v>
      </c>
      <c r="O106">
        <v>-3.5150000000000001</v>
      </c>
      <c r="P106">
        <v>-3.5777999999999999</v>
      </c>
      <c r="Q106">
        <v>-3.5756000000000001</v>
      </c>
      <c r="R106">
        <v>-3.4333999999999998</v>
      </c>
      <c r="S106">
        <v>-3.4323999999999999</v>
      </c>
      <c r="T106">
        <v>8.1241000000000003</v>
      </c>
      <c r="U106">
        <v>8.1241000000000003</v>
      </c>
      <c r="V106">
        <v>12.568300000000001</v>
      </c>
      <c r="W106">
        <v>12.568300000000001</v>
      </c>
      <c r="X106">
        <v>3.8182</v>
      </c>
      <c r="Y106">
        <v>3.8182</v>
      </c>
      <c r="Z106">
        <v>-0.32929999999999998</v>
      </c>
      <c r="AA106">
        <v>-0.32390000000000002</v>
      </c>
      <c r="AB106">
        <v>-0.45729999999999998</v>
      </c>
      <c r="AC106">
        <v>-0.4521</v>
      </c>
      <c r="AD106">
        <v>-0.14130000000000001</v>
      </c>
      <c r="AE106">
        <v>-0.1356</v>
      </c>
      <c r="AJ106" s="16"/>
    </row>
    <row r="107" spans="1:36">
      <c r="A107">
        <v>19880831</v>
      </c>
      <c r="B107">
        <v>-5.1673</v>
      </c>
      <c r="C107">
        <v>-5.1599000000000004</v>
      </c>
      <c r="D107">
        <v>-5.3368000000000002</v>
      </c>
      <c r="E107">
        <v>-5.327</v>
      </c>
      <c r="F107">
        <v>-4.9592999999999998</v>
      </c>
      <c r="G107">
        <v>-4.9550999999999998</v>
      </c>
      <c r="H107">
        <v>-5.7306999999999997</v>
      </c>
      <c r="I107">
        <v>-5.7239000000000004</v>
      </c>
      <c r="J107">
        <v>-6.0415999999999999</v>
      </c>
      <c r="K107">
        <v>-6.0313999999999997</v>
      </c>
      <c r="L107">
        <v>-5.3564999999999996</v>
      </c>
      <c r="M107">
        <v>-5.3539000000000003</v>
      </c>
      <c r="N107">
        <v>-2.1711999999999998</v>
      </c>
      <c r="O107">
        <v>-2.161</v>
      </c>
      <c r="P107">
        <v>-1.7826</v>
      </c>
      <c r="Q107">
        <v>-1.7746999999999999</v>
      </c>
      <c r="R107">
        <v>-2.6993</v>
      </c>
      <c r="S107">
        <v>-2.6859999999999999</v>
      </c>
      <c r="T107">
        <v>-7.7008999999999999</v>
      </c>
      <c r="U107">
        <v>-7.6985000000000001</v>
      </c>
      <c r="V107">
        <v>-8.6626999999999992</v>
      </c>
      <c r="W107">
        <v>-8.6580999999999992</v>
      </c>
      <c r="X107">
        <v>-6.6853999999999996</v>
      </c>
      <c r="Y107">
        <v>-6.6853999999999996</v>
      </c>
      <c r="Z107">
        <v>-2.8214000000000001</v>
      </c>
      <c r="AA107">
        <v>-2.8079999999999998</v>
      </c>
      <c r="AB107">
        <v>-2.6991000000000001</v>
      </c>
      <c r="AC107">
        <v>-2.6816</v>
      </c>
      <c r="AD107">
        <v>-3.0013000000000001</v>
      </c>
      <c r="AE107">
        <v>-2.9939</v>
      </c>
      <c r="AJ107" s="16"/>
    </row>
    <row r="108" spans="1:36">
      <c r="A108">
        <v>19880930</v>
      </c>
      <c r="B108">
        <v>1.5145999999999999</v>
      </c>
      <c r="C108">
        <v>1.7574000000000001</v>
      </c>
      <c r="D108">
        <v>3.7241</v>
      </c>
      <c r="E108">
        <v>3.9634999999999998</v>
      </c>
      <c r="F108">
        <v>-1.1883999999999999</v>
      </c>
      <c r="G108">
        <v>-0.94140000000000001</v>
      </c>
      <c r="H108">
        <v>2.1223999999999998</v>
      </c>
      <c r="I108">
        <v>2.375</v>
      </c>
      <c r="J108">
        <v>4.6454000000000004</v>
      </c>
      <c r="K108">
        <v>4.8893000000000004</v>
      </c>
      <c r="L108">
        <v>-0.89639999999999997</v>
      </c>
      <c r="M108">
        <v>-0.63360000000000005</v>
      </c>
      <c r="N108">
        <v>-1.5991</v>
      </c>
      <c r="O108">
        <v>-1.4052</v>
      </c>
      <c r="P108">
        <v>-0.72119999999999995</v>
      </c>
      <c r="Q108">
        <v>-0.50380000000000003</v>
      </c>
      <c r="R108">
        <v>-2.8029999999999999</v>
      </c>
      <c r="S108">
        <v>-2.6415000000000002</v>
      </c>
      <c r="T108">
        <v>2.7768999999999999</v>
      </c>
      <c r="U108">
        <v>3.0586000000000002</v>
      </c>
      <c r="V108">
        <v>5.8849</v>
      </c>
      <c r="W108">
        <v>6.1406999999999998</v>
      </c>
      <c r="X108">
        <v>-0.43809999999999999</v>
      </c>
      <c r="Y108">
        <v>-0.12939999999999999</v>
      </c>
      <c r="Z108">
        <v>1.2040999999999999</v>
      </c>
      <c r="AA108">
        <v>1.4162999999999999</v>
      </c>
      <c r="AB108">
        <v>3.1606999999999998</v>
      </c>
      <c r="AC108">
        <v>3.3904999999999998</v>
      </c>
      <c r="AD108">
        <v>-1.6783999999999999</v>
      </c>
      <c r="AE108">
        <v>-1.4918</v>
      </c>
      <c r="AJ108" s="16"/>
    </row>
    <row r="109" spans="1:36">
      <c r="A109">
        <v>19881031</v>
      </c>
      <c r="B109">
        <v>8.6300000000000002E-2</v>
      </c>
      <c r="C109">
        <v>9.0399999999999994E-2</v>
      </c>
      <c r="D109">
        <v>0.75890000000000002</v>
      </c>
      <c r="E109">
        <v>0.76370000000000005</v>
      </c>
      <c r="F109">
        <v>-0.77749999999999997</v>
      </c>
      <c r="G109">
        <v>-0.7742</v>
      </c>
      <c r="H109">
        <v>0.4325</v>
      </c>
      <c r="I109">
        <v>0.43619999999999998</v>
      </c>
      <c r="J109">
        <v>0.97009999999999996</v>
      </c>
      <c r="K109">
        <v>0.97509999999999997</v>
      </c>
      <c r="L109">
        <v>-0.2467</v>
      </c>
      <c r="M109">
        <v>-0.2447</v>
      </c>
      <c r="N109">
        <v>-1.7535000000000001</v>
      </c>
      <c r="O109">
        <v>-1.7473000000000001</v>
      </c>
      <c r="P109">
        <v>-0.31519999999999998</v>
      </c>
      <c r="Q109">
        <v>-0.31159999999999999</v>
      </c>
      <c r="R109">
        <v>-3.7692999999999999</v>
      </c>
      <c r="S109">
        <v>-3.7593999999999999</v>
      </c>
      <c r="T109">
        <v>0.96140000000000003</v>
      </c>
      <c r="U109">
        <v>0.96289999999999998</v>
      </c>
      <c r="V109">
        <v>0.3407</v>
      </c>
      <c r="W109">
        <v>0.34160000000000001</v>
      </c>
      <c r="X109">
        <v>1.6435</v>
      </c>
      <c r="Y109">
        <v>1.6457999999999999</v>
      </c>
      <c r="Z109">
        <v>-0.32040000000000002</v>
      </c>
      <c r="AA109">
        <v>-0.31359999999999999</v>
      </c>
      <c r="AB109">
        <v>1.7413000000000001</v>
      </c>
      <c r="AC109">
        <v>1.7514000000000001</v>
      </c>
      <c r="AD109">
        <v>-3.5167000000000002</v>
      </c>
      <c r="AE109">
        <v>-3.5150000000000001</v>
      </c>
      <c r="AJ109" s="16"/>
    </row>
    <row r="110" spans="1:36">
      <c r="A110">
        <v>19881130</v>
      </c>
      <c r="B110">
        <v>5.6672000000000002</v>
      </c>
      <c r="C110">
        <v>5.6776</v>
      </c>
      <c r="D110">
        <v>5.3365</v>
      </c>
      <c r="E110">
        <v>5.3456000000000001</v>
      </c>
      <c r="F110">
        <v>6.0989000000000004</v>
      </c>
      <c r="G110">
        <v>6.1109999999999998</v>
      </c>
      <c r="H110">
        <v>5.5172999999999996</v>
      </c>
      <c r="I110">
        <v>5.5258000000000003</v>
      </c>
      <c r="J110">
        <v>5.1271000000000004</v>
      </c>
      <c r="K110">
        <v>5.1346999999999996</v>
      </c>
      <c r="L110">
        <v>6.0166000000000004</v>
      </c>
      <c r="M110">
        <v>6.0263999999999998</v>
      </c>
      <c r="N110">
        <v>6.4823000000000004</v>
      </c>
      <c r="O110">
        <v>6.5029000000000003</v>
      </c>
      <c r="P110">
        <v>6.4156000000000004</v>
      </c>
      <c r="Q110">
        <v>6.4326999999999996</v>
      </c>
      <c r="R110">
        <v>6.5792000000000002</v>
      </c>
      <c r="S110">
        <v>6.6048</v>
      </c>
      <c r="T110">
        <v>6.0444000000000004</v>
      </c>
      <c r="U110">
        <v>6.0484999999999998</v>
      </c>
      <c r="V110">
        <v>5.8879000000000001</v>
      </c>
      <c r="W110">
        <v>5.8959000000000001</v>
      </c>
      <c r="X110">
        <v>6.2142999999999997</v>
      </c>
      <c r="Y110">
        <v>6.2142999999999997</v>
      </c>
      <c r="Z110">
        <v>4.7584</v>
      </c>
      <c r="AA110">
        <v>4.7733999999999996</v>
      </c>
      <c r="AB110">
        <v>4.2089999999999996</v>
      </c>
      <c r="AC110">
        <v>4.2160000000000002</v>
      </c>
      <c r="AD110">
        <v>5.6559999999999997</v>
      </c>
      <c r="AE110">
        <v>5.6841999999999997</v>
      </c>
      <c r="AJ110" s="16"/>
    </row>
    <row r="111" spans="1:36">
      <c r="A111">
        <v>19881231</v>
      </c>
      <c r="B111">
        <v>2.7963</v>
      </c>
      <c r="C111">
        <v>2.8235000000000001</v>
      </c>
      <c r="D111">
        <v>1.8771</v>
      </c>
      <c r="E111">
        <v>1.9019999999999999</v>
      </c>
      <c r="F111">
        <v>3.9891999999999999</v>
      </c>
      <c r="G111">
        <v>4.0193000000000003</v>
      </c>
      <c r="H111">
        <v>3.0478999999999998</v>
      </c>
      <c r="I111">
        <v>3.0747</v>
      </c>
      <c r="J111">
        <v>1.9424999999999999</v>
      </c>
      <c r="K111">
        <v>1.9678</v>
      </c>
      <c r="L111">
        <v>4.4532999999999996</v>
      </c>
      <c r="M111">
        <v>4.4820000000000002</v>
      </c>
      <c r="N111">
        <v>1.4408000000000001</v>
      </c>
      <c r="O111">
        <v>1.4699</v>
      </c>
      <c r="P111">
        <v>1.544</v>
      </c>
      <c r="Q111">
        <v>1.5666</v>
      </c>
      <c r="R111">
        <v>1.2909999999999999</v>
      </c>
      <c r="S111">
        <v>1.3294999999999999</v>
      </c>
      <c r="T111">
        <v>2.6318999999999999</v>
      </c>
      <c r="U111">
        <v>2.6543000000000001</v>
      </c>
      <c r="V111">
        <v>0.224</v>
      </c>
      <c r="W111">
        <v>0.24909999999999999</v>
      </c>
      <c r="X111">
        <v>5.2378</v>
      </c>
      <c r="Y111">
        <v>5.2572999999999999</v>
      </c>
      <c r="Z111">
        <v>3.653</v>
      </c>
      <c r="AA111">
        <v>3.6859999999999999</v>
      </c>
      <c r="AB111">
        <v>4.0469999999999997</v>
      </c>
      <c r="AC111">
        <v>4.0727000000000002</v>
      </c>
      <c r="AD111">
        <v>3.0156999999999998</v>
      </c>
      <c r="AE111">
        <v>3.0606</v>
      </c>
      <c r="AJ111" s="16"/>
    </row>
    <row r="112" spans="1:36">
      <c r="A112">
        <v>19890131</v>
      </c>
      <c r="B112">
        <v>5.1234000000000002</v>
      </c>
      <c r="C112">
        <v>5.1280999999999999</v>
      </c>
      <c r="D112">
        <v>5.7961999999999998</v>
      </c>
      <c r="E112">
        <v>5.8006000000000002</v>
      </c>
      <c r="F112">
        <v>4.4538000000000002</v>
      </c>
      <c r="G112">
        <v>4.4585999999999997</v>
      </c>
      <c r="H112">
        <v>4.3700999999999999</v>
      </c>
      <c r="I112">
        <v>4.3745000000000003</v>
      </c>
      <c r="J112">
        <v>4.8893000000000004</v>
      </c>
      <c r="K112">
        <v>4.8935000000000004</v>
      </c>
      <c r="L112">
        <v>3.8668</v>
      </c>
      <c r="M112">
        <v>3.8714</v>
      </c>
      <c r="N112">
        <v>9.2596000000000007</v>
      </c>
      <c r="O112">
        <v>9.2655999999999992</v>
      </c>
      <c r="P112">
        <v>10.379</v>
      </c>
      <c r="Q112">
        <v>10.3848</v>
      </c>
      <c r="R112">
        <v>7.9720000000000004</v>
      </c>
      <c r="S112">
        <v>7.9781000000000004</v>
      </c>
      <c r="T112">
        <v>3.7707999999999999</v>
      </c>
      <c r="U112">
        <v>3.7745000000000002</v>
      </c>
      <c r="V112">
        <v>3.9308999999999998</v>
      </c>
      <c r="W112">
        <v>3.9321000000000002</v>
      </c>
      <c r="X112">
        <v>3.6375000000000002</v>
      </c>
      <c r="Y112">
        <v>3.6433</v>
      </c>
      <c r="Z112">
        <v>5.2606999999999999</v>
      </c>
      <c r="AA112">
        <v>5.2662000000000004</v>
      </c>
      <c r="AB112">
        <v>6.0708000000000002</v>
      </c>
      <c r="AC112">
        <v>6.0787000000000004</v>
      </c>
      <c r="AD112">
        <v>4.2781000000000002</v>
      </c>
      <c r="AE112">
        <v>4.2805</v>
      </c>
      <c r="AJ112" s="16"/>
    </row>
    <row r="113" spans="1:36">
      <c r="A113">
        <v>19890228</v>
      </c>
      <c r="B113">
        <v>-0.41849999999999998</v>
      </c>
      <c r="C113">
        <v>-0.40749999999999997</v>
      </c>
      <c r="D113">
        <v>1.5439000000000001</v>
      </c>
      <c r="E113">
        <v>1.5589</v>
      </c>
      <c r="F113">
        <v>-2.4007000000000001</v>
      </c>
      <c r="G113">
        <v>-2.3936999999999999</v>
      </c>
      <c r="H113">
        <v>-0.19489999999999999</v>
      </c>
      <c r="I113">
        <v>-0.18440000000000001</v>
      </c>
      <c r="J113">
        <v>2.1499000000000001</v>
      </c>
      <c r="K113">
        <v>2.1656</v>
      </c>
      <c r="L113">
        <v>-2.4954999999999998</v>
      </c>
      <c r="M113">
        <v>-2.4897999999999998</v>
      </c>
      <c r="N113">
        <v>-1.59</v>
      </c>
      <c r="O113">
        <v>-1.5767</v>
      </c>
      <c r="P113">
        <v>-1.3633</v>
      </c>
      <c r="Q113">
        <v>-1.3511</v>
      </c>
      <c r="R113">
        <v>-1.8564000000000001</v>
      </c>
      <c r="S113">
        <v>-1.8419000000000001</v>
      </c>
      <c r="T113">
        <v>-0.81979999999999997</v>
      </c>
      <c r="U113">
        <v>-0.81769999999999998</v>
      </c>
      <c r="V113">
        <v>2.1284999999999998</v>
      </c>
      <c r="W113">
        <v>2.1332</v>
      </c>
      <c r="X113">
        <v>-3.2905000000000002</v>
      </c>
      <c r="Y113">
        <v>-3.2905000000000002</v>
      </c>
      <c r="Z113">
        <v>0.7177</v>
      </c>
      <c r="AA113">
        <v>0.74060000000000004</v>
      </c>
      <c r="AB113">
        <v>2.1756000000000002</v>
      </c>
      <c r="AC113">
        <v>2.2042999999999999</v>
      </c>
      <c r="AD113">
        <v>-1.0842000000000001</v>
      </c>
      <c r="AE113">
        <v>-1.0683</v>
      </c>
      <c r="AJ113" s="16"/>
    </row>
    <row r="114" spans="1:36">
      <c r="A114">
        <v>19890331</v>
      </c>
      <c r="B114">
        <v>0.82579999999999998</v>
      </c>
      <c r="C114">
        <v>1.0949</v>
      </c>
      <c r="D114">
        <v>1.6194</v>
      </c>
      <c r="E114">
        <v>1.8902000000000001</v>
      </c>
      <c r="F114">
        <v>-9.4000000000000004E-3</v>
      </c>
      <c r="G114">
        <v>0.25790000000000002</v>
      </c>
      <c r="H114">
        <v>0.4768</v>
      </c>
      <c r="I114">
        <v>0.74080000000000001</v>
      </c>
      <c r="J114">
        <v>1.3620000000000001</v>
      </c>
      <c r="K114">
        <v>1.6195999999999999</v>
      </c>
      <c r="L114">
        <v>-0.43440000000000001</v>
      </c>
      <c r="M114">
        <v>-0.1638</v>
      </c>
      <c r="N114">
        <v>2.6766999999999999</v>
      </c>
      <c r="O114">
        <v>2.9722</v>
      </c>
      <c r="P114">
        <v>2.8963999999999999</v>
      </c>
      <c r="Q114">
        <v>3.2317999999999998</v>
      </c>
      <c r="R114">
        <v>2.4165000000000001</v>
      </c>
      <c r="S114">
        <v>2.665</v>
      </c>
      <c r="T114">
        <v>-2.2267999999999999</v>
      </c>
      <c r="U114">
        <v>-1.9708000000000001</v>
      </c>
      <c r="V114">
        <v>-0.436</v>
      </c>
      <c r="W114">
        <v>-0.1986</v>
      </c>
      <c r="X114">
        <v>-3.8166000000000002</v>
      </c>
      <c r="Y114">
        <v>-3.544</v>
      </c>
      <c r="Z114">
        <v>4.3563000000000001</v>
      </c>
      <c r="AA114">
        <v>4.6318999999999999</v>
      </c>
      <c r="AB114">
        <v>3.5268000000000002</v>
      </c>
      <c r="AC114">
        <v>3.8090000000000002</v>
      </c>
      <c r="AD114">
        <v>5.4132999999999996</v>
      </c>
      <c r="AE114">
        <v>5.6803999999999997</v>
      </c>
      <c r="AJ114" s="16"/>
    </row>
    <row r="115" spans="1:36">
      <c r="A115">
        <v>19890430</v>
      </c>
      <c r="B115">
        <v>1.087</v>
      </c>
      <c r="C115">
        <v>1.0895999999999999</v>
      </c>
      <c r="D115">
        <v>1.0608</v>
      </c>
      <c r="E115">
        <v>1.0642</v>
      </c>
      <c r="F115">
        <v>1.1153999999999999</v>
      </c>
      <c r="G115">
        <v>1.117</v>
      </c>
      <c r="H115">
        <v>0.45750000000000002</v>
      </c>
      <c r="I115">
        <v>0.4597</v>
      </c>
      <c r="J115">
        <v>0.34010000000000001</v>
      </c>
      <c r="K115">
        <v>0.34339999999999998</v>
      </c>
      <c r="L115">
        <v>0.58099999999999996</v>
      </c>
      <c r="M115">
        <v>0.58199999999999996</v>
      </c>
      <c r="N115">
        <v>4.3478000000000003</v>
      </c>
      <c r="O115">
        <v>4.3521000000000001</v>
      </c>
      <c r="P115">
        <v>4.5785</v>
      </c>
      <c r="Q115">
        <v>4.5826000000000002</v>
      </c>
      <c r="R115">
        <v>4.0731999999999999</v>
      </c>
      <c r="S115">
        <v>4.0777000000000001</v>
      </c>
      <c r="T115">
        <v>-0.46389999999999998</v>
      </c>
      <c r="U115">
        <v>-0.46260000000000001</v>
      </c>
      <c r="V115">
        <v>-0.83250000000000002</v>
      </c>
      <c r="W115">
        <v>-0.83</v>
      </c>
      <c r="X115">
        <v>-0.1244</v>
      </c>
      <c r="Y115">
        <v>-0.1242</v>
      </c>
      <c r="Z115">
        <v>1.6947000000000001</v>
      </c>
      <c r="AA115">
        <v>1.6981999999999999</v>
      </c>
      <c r="AB115">
        <v>1.696</v>
      </c>
      <c r="AC115">
        <v>1.7002999999999999</v>
      </c>
      <c r="AD115">
        <v>1.6923999999999999</v>
      </c>
      <c r="AE115">
        <v>1.6948000000000001</v>
      </c>
      <c r="AJ115" s="16"/>
    </row>
    <row r="116" spans="1:36">
      <c r="A116">
        <v>19890531</v>
      </c>
      <c r="B116">
        <v>1.7112000000000001</v>
      </c>
      <c r="C116">
        <v>1.7162999999999999</v>
      </c>
      <c r="D116">
        <v>2.3351999999999999</v>
      </c>
      <c r="E116">
        <v>2.3412999999999999</v>
      </c>
      <c r="F116">
        <v>1.0416000000000001</v>
      </c>
      <c r="G116">
        <v>1.0455000000000001</v>
      </c>
      <c r="H116">
        <v>1.2996000000000001</v>
      </c>
      <c r="I116">
        <v>1.3038000000000001</v>
      </c>
      <c r="J116">
        <v>2.0884</v>
      </c>
      <c r="K116">
        <v>2.0941999999999998</v>
      </c>
      <c r="L116">
        <v>0.47139999999999999</v>
      </c>
      <c r="M116">
        <v>0.4738</v>
      </c>
      <c r="N116">
        <v>3.7612999999999999</v>
      </c>
      <c r="O116">
        <v>3.7713000000000001</v>
      </c>
      <c r="P116">
        <v>3.4906000000000001</v>
      </c>
      <c r="Q116">
        <v>3.4984999999999999</v>
      </c>
      <c r="R116">
        <v>4.0854999999999997</v>
      </c>
      <c r="S116">
        <v>4.0979000000000001</v>
      </c>
      <c r="T116">
        <v>1.3118000000000001</v>
      </c>
      <c r="U116">
        <v>1.3156000000000001</v>
      </c>
      <c r="V116">
        <v>2.9685000000000001</v>
      </c>
      <c r="W116">
        <v>2.9763000000000002</v>
      </c>
      <c r="X116">
        <v>-0.2054</v>
      </c>
      <c r="Y116">
        <v>-0.2054</v>
      </c>
      <c r="Z116">
        <v>1.2835000000000001</v>
      </c>
      <c r="AA116">
        <v>1.2882</v>
      </c>
      <c r="AB116">
        <v>1.0995999999999999</v>
      </c>
      <c r="AC116">
        <v>1.1031</v>
      </c>
      <c r="AD116">
        <v>1.5146999999999999</v>
      </c>
      <c r="AE116">
        <v>1.5207999999999999</v>
      </c>
      <c r="AJ116" s="16"/>
    </row>
    <row r="117" spans="1:36">
      <c r="A117">
        <v>19890630</v>
      </c>
      <c r="B117">
        <v>-3.7218</v>
      </c>
      <c r="C117">
        <v>-3.7058</v>
      </c>
      <c r="D117">
        <v>-3.7988</v>
      </c>
      <c r="E117">
        <v>-3.7787999999999999</v>
      </c>
      <c r="F117">
        <v>-3.6379000000000001</v>
      </c>
      <c r="G117">
        <v>-3.6263000000000001</v>
      </c>
      <c r="H117">
        <v>-4.1852999999999998</v>
      </c>
      <c r="I117">
        <v>-4.1681999999999997</v>
      </c>
      <c r="J117">
        <v>-4.2422000000000004</v>
      </c>
      <c r="K117">
        <v>-4.22</v>
      </c>
      <c r="L117">
        <v>-4.1242999999999999</v>
      </c>
      <c r="M117">
        <v>-4.1128</v>
      </c>
      <c r="N117">
        <v>-1.4755</v>
      </c>
      <c r="O117">
        <v>-1.4648000000000001</v>
      </c>
      <c r="P117">
        <v>-1.7514000000000001</v>
      </c>
      <c r="Q117">
        <v>-1.7417</v>
      </c>
      <c r="R117">
        <v>-1.1489</v>
      </c>
      <c r="S117">
        <v>-1.1369</v>
      </c>
      <c r="T117">
        <v>-5.1177999999999999</v>
      </c>
      <c r="U117">
        <v>-5.0991999999999997</v>
      </c>
      <c r="V117">
        <v>-4.7499000000000002</v>
      </c>
      <c r="W117">
        <v>-4.7201000000000004</v>
      </c>
      <c r="X117">
        <v>-5.4654999999999996</v>
      </c>
      <c r="Y117">
        <v>-5.4576000000000002</v>
      </c>
      <c r="Z117">
        <v>-2.9647000000000001</v>
      </c>
      <c r="AA117">
        <v>-2.9497</v>
      </c>
      <c r="AB117">
        <v>-3.6621000000000001</v>
      </c>
      <c r="AC117">
        <v>-3.6486000000000001</v>
      </c>
      <c r="AD117">
        <v>-2.0895999999999999</v>
      </c>
      <c r="AE117">
        <v>-2.0724999999999998</v>
      </c>
      <c r="AJ117" s="16"/>
    </row>
    <row r="118" spans="1:36">
      <c r="A118">
        <v>19890731</v>
      </c>
      <c r="B118">
        <v>7.3064</v>
      </c>
      <c r="C118">
        <v>7.3083999999999998</v>
      </c>
      <c r="D118">
        <v>7.1646000000000001</v>
      </c>
      <c r="E118">
        <v>7.1679000000000004</v>
      </c>
      <c r="F118">
        <v>7.4600999999999997</v>
      </c>
      <c r="G118">
        <v>7.4608999999999996</v>
      </c>
      <c r="H118">
        <v>7.6688999999999998</v>
      </c>
      <c r="I118">
        <v>7.6711</v>
      </c>
      <c r="J118">
        <v>7.4212999999999996</v>
      </c>
      <c r="K118">
        <v>7.4248000000000003</v>
      </c>
      <c r="L118">
        <v>7.9330999999999996</v>
      </c>
      <c r="M118">
        <v>7.9339000000000004</v>
      </c>
      <c r="N118">
        <v>5.6012000000000004</v>
      </c>
      <c r="O118">
        <v>5.6025</v>
      </c>
      <c r="P118">
        <v>6.0118</v>
      </c>
      <c r="Q118">
        <v>6.0136000000000003</v>
      </c>
      <c r="R118">
        <v>5.1180000000000003</v>
      </c>
      <c r="S118">
        <v>5.1186999999999996</v>
      </c>
      <c r="T118">
        <v>8.2667000000000002</v>
      </c>
      <c r="U118">
        <v>8.2667000000000002</v>
      </c>
      <c r="V118">
        <v>7.0076000000000001</v>
      </c>
      <c r="W118">
        <v>7.0076000000000001</v>
      </c>
      <c r="X118">
        <v>9.4656000000000002</v>
      </c>
      <c r="Y118">
        <v>9.4656000000000002</v>
      </c>
      <c r="Z118">
        <v>6.9051999999999998</v>
      </c>
      <c r="AA118">
        <v>6.9103000000000003</v>
      </c>
      <c r="AB118">
        <v>7.8883000000000001</v>
      </c>
      <c r="AC118">
        <v>7.8959999999999999</v>
      </c>
      <c r="AD118">
        <v>5.6896000000000004</v>
      </c>
      <c r="AE118">
        <v>5.6914999999999996</v>
      </c>
      <c r="AJ118" s="16"/>
    </row>
    <row r="119" spans="1:36">
      <c r="A119">
        <v>19890831</v>
      </c>
      <c r="B119">
        <v>-1.4047000000000001</v>
      </c>
      <c r="C119">
        <v>-1.3986000000000001</v>
      </c>
      <c r="D119">
        <v>-0.98580000000000001</v>
      </c>
      <c r="E119">
        <v>-0.97860000000000003</v>
      </c>
      <c r="F119">
        <v>-1.8583000000000001</v>
      </c>
      <c r="G119">
        <v>-1.8533999999999999</v>
      </c>
      <c r="H119">
        <v>-2.4232</v>
      </c>
      <c r="I119">
        <v>-2.4174000000000002</v>
      </c>
      <c r="J119">
        <v>-1.8388</v>
      </c>
      <c r="K119">
        <v>-1.8312999999999999</v>
      </c>
      <c r="L119">
        <v>-3.044</v>
      </c>
      <c r="M119">
        <v>-3.0400999999999998</v>
      </c>
      <c r="N119">
        <v>3.4746999999999999</v>
      </c>
      <c r="O119">
        <v>3.4826000000000001</v>
      </c>
      <c r="P119">
        <v>2.8942999999999999</v>
      </c>
      <c r="Q119">
        <v>2.9003999999999999</v>
      </c>
      <c r="R119">
        <v>4.1630000000000003</v>
      </c>
      <c r="S119">
        <v>4.1729000000000003</v>
      </c>
      <c r="T119">
        <v>-4.2674000000000003</v>
      </c>
      <c r="U119">
        <v>-4.2651000000000003</v>
      </c>
      <c r="V119">
        <v>-3.1480999999999999</v>
      </c>
      <c r="W119">
        <v>-3.1434000000000002</v>
      </c>
      <c r="X119">
        <v>-5.3098000000000001</v>
      </c>
      <c r="Y119">
        <v>-5.3098000000000001</v>
      </c>
      <c r="Z119">
        <v>-3.7600000000000001E-2</v>
      </c>
      <c r="AA119">
        <v>-2.7199999999999998E-2</v>
      </c>
      <c r="AB119">
        <v>-0.37509999999999999</v>
      </c>
      <c r="AC119">
        <v>-0.36459999999999998</v>
      </c>
      <c r="AD119">
        <v>0.3886</v>
      </c>
      <c r="AE119">
        <v>0.3987</v>
      </c>
      <c r="AJ119" s="16"/>
    </row>
    <row r="120" spans="1:36">
      <c r="A120">
        <v>19890930</v>
      </c>
      <c r="B120">
        <v>4.3470000000000004</v>
      </c>
      <c r="C120">
        <v>4.5305999999999997</v>
      </c>
      <c r="D120">
        <v>5.5004999999999997</v>
      </c>
      <c r="E120">
        <v>5.6863999999999999</v>
      </c>
      <c r="F120">
        <v>3.0859000000000001</v>
      </c>
      <c r="G120">
        <v>3.2671000000000001</v>
      </c>
      <c r="H120">
        <v>3.3468</v>
      </c>
      <c r="I120">
        <v>3.5369000000000002</v>
      </c>
      <c r="J120">
        <v>4.4137000000000004</v>
      </c>
      <c r="K120">
        <v>4.6022999999999996</v>
      </c>
      <c r="L120">
        <v>2.1977000000000002</v>
      </c>
      <c r="M120">
        <v>2.3894000000000002</v>
      </c>
      <c r="N120">
        <v>8.8558000000000003</v>
      </c>
      <c r="O120">
        <v>9.0096000000000007</v>
      </c>
      <c r="P120">
        <v>10.212300000000001</v>
      </c>
      <c r="Q120">
        <v>10.385999999999999</v>
      </c>
      <c r="R120">
        <v>7.2690000000000001</v>
      </c>
      <c r="S120">
        <v>7.3994999999999997</v>
      </c>
      <c r="T120">
        <v>1.5479000000000001</v>
      </c>
      <c r="U120">
        <v>1.7585999999999999</v>
      </c>
      <c r="V120">
        <v>2.0327000000000002</v>
      </c>
      <c r="W120">
        <v>2.2307000000000001</v>
      </c>
      <c r="X120">
        <v>1.0858000000000001</v>
      </c>
      <c r="Y120">
        <v>1.3087</v>
      </c>
      <c r="Z120">
        <v>5.5697999999999999</v>
      </c>
      <c r="AA120">
        <v>5.7343000000000002</v>
      </c>
      <c r="AB120">
        <v>6.9965999999999999</v>
      </c>
      <c r="AC120">
        <v>7.1746999999999996</v>
      </c>
      <c r="AD120">
        <v>3.7822</v>
      </c>
      <c r="AE120">
        <v>3.9298000000000002</v>
      </c>
      <c r="AJ120" s="16"/>
    </row>
    <row r="121" spans="1:36">
      <c r="A121">
        <v>19891031</v>
      </c>
      <c r="B121">
        <v>0.12</v>
      </c>
      <c r="C121">
        <v>0.122</v>
      </c>
      <c r="D121">
        <v>0.82689999999999997</v>
      </c>
      <c r="E121">
        <v>0.82930000000000004</v>
      </c>
      <c r="F121">
        <v>-0.67200000000000004</v>
      </c>
      <c r="G121">
        <v>-0.67030000000000001</v>
      </c>
      <c r="H121">
        <v>0.22159999999999999</v>
      </c>
      <c r="I121">
        <v>0.2233</v>
      </c>
      <c r="J121">
        <v>0.99060000000000004</v>
      </c>
      <c r="K121">
        <v>0.99299999999999999</v>
      </c>
      <c r="L121">
        <v>-0.62549999999999994</v>
      </c>
      <c r="M121">
        <v>-0.62460000000000004</v>
      </c>
      <c r="N121">
        <v>-0.3125</v>
      </c>
      <c r="O121">
        <v>-0.30890000000000001</v>
      </c>
      <c r="P121">
        <v>0.1593</v>
      </c>
      <c r="Q121">
        <v>0.16200000000000001</v>
      </c>
      <c r="R121">
        <v>-0.88049999999999995</v>
      </c>
      <c r="S121">
        <v>-0.87580000000000002</v>
      </c>
      <c r="T121">
        <v>0.16769999999999999</v>
      </c>
      <c r="U121">
        <v>0.1691</v>
      </c>
      <c r="V121">
        <v>1.5233000000000001</v>
      </c>
      <c r="W121">
        <v>1.5259</v>
      </c>
      <c r="X121">
        <v>-1.1378999999999999</v>
      </c>
      <c r="Y121">
        <v>-1.1377999999999999</v>
      </c>
      <c r="Z121">
        <v>0.28649999999999998</v>
      </c>
      <c r="AA121">
        <v>0.28860000000000002</v>
      </c>
      <c r="AB121">
        <v>0.44180000000000003</v>
      </c>
      <c r="AC121">
        <v>0.44400000000000001</v>
      </c>
      <c r="AD121">
        <v>8.4900000000000003E-2</v>
      </c>
      <c r="AE121">
        <v>8.6900000000000005E-2</v>
      </c>
      <c r="AJ121" s="16"/>
    </row>
    <row r="122" spans="1:36">
      <c r="A122">
        <v>19891130</v>
      </c>
      <c r="B122">
        <v>5.0323000000000002</v>
      </c>
      <c r="C122">
        <v>5.0388000000000002</v>
      </c>
      <c r="D122">
        <v>4.7074999999999996</v>
      </c>
      <c r="E122">
        <v>4.7137000000000002</v>
      </c>
      <c r="F122">
        <v>5.4016999999999999</v>
      </c>
      <c r="G122">
        <v>5.4085999999999999</v>
      </c>
      <c r="H122">
        <v>5.2066999999999997</v>
      </c>
      <c r="I122">
        <v>5.2121000000000004</v>
      </c>
      <c r="J122">
        <v>4.6139000000000001</v>
      </c>
      <c r="K122">
        <v>4.6195000000000004</v>
      </c>
      <c r="L122">
        <v>5.8707000000000003</v>
      </c>
      <c r="M122">
        <v>5.8757999999999999</v>
      </c>
      <c r="N122">
        <v>4.2882999999999996</v>
      </c>
      <c r="O122">
        <v>4.2996999999999996</v>
      </c>
      <c r="P122">
        <v>5.0925000000000002</v>
      </c>
      <c r="Q122">
        <v>5.1012000000000004</v>
      </c>
      <c r="R122">
        <v>3.3089</v>
      </c>
      <c r="S122">
        <v>3.3237000000000001</v>
      </c>
      <c r="T122">
        <v>6.1835000000000004</v>
      </c>
      <c r="U122">
        <v>6.1872999999999996</v>
      </c>
      <c r="V122">
        <v>4.5263999999999998</v>
      </c>
      <c r="W122">
        <v>4.5342000000000002</v>
      </c>
      <c r="X122">
        <v>7.8230000000000004</v>
      </c>
      <c r="Y122">
        <v>7.8230000000000004</v>
      </c>
      <c r="Z122">
        <v>4.0537000000000001</v>
      </c>
      <c r="AA122">
        <v>4.0608000000000004</v>
      </c>
      <c r="AB122">
        <v>4.7050000000000001</v>
      </c>
      <c r="AC122">
        <v>4.7083000000000004</v>
      </c>
      <c r="AD122">
        <v>3.2067999999999999</v>
      </c>
      <c r="AE122">
        <v>3.2187000000000001</v>
      </c>
      <c r="AJ122" s="16"/>
    </row>
    <row r="123" spans="1:36">
      <c r="A123">
        <v>19891231</v>
      </c>
      <c r="B123">
        <v>1.4923</v>
      </c>
      <c r="C123">
        <v>1.5125</v>
      </c>
      <c r="D123">
        <v>1.7592000000000001</v>
      </c>
      <c r="E123">
        <v>1.7830999999999999</v>
      </c>
      <c r="F123">
        <v>1.1902999999999999</v>
      </c>
      <c r="G123">
        <v>1.2060999999999999</v>
      </c>
      <c r="H123">
        <v>0.52310000000000001</v>
      </c>
      <c r="I123">
        <v>0.54300000000000004</v>
      </c>
      <c r="J123">
        <v>0.80089999999999995</v>
      </c>
      <c r="K123">
        <v>0.82640000000000002</v>
      </c>
      <c r="L123">
        <v>0.21529999999999999</v>
      </c>
      <c r="M123">
        <v>0.22889999999999999</v>
      </c>
      <c r="N123">
        <v>5.6657000000000002</v>
      </c>
      <c r="O123">
        <v>5.6870000000000003</v>
      </c>
      <c r="P123">
        <v>5.6776</v>
      </c>
      <c r="Q123">
        <v>5.6951999999999998</v>
      </c>
      <c r="R123">
        <v>5.6512000000000002</v>
      </c>
      <c r="S123">
        <v>5.6772</v>
      </c>
      <c r="T123">
        <v>-1.0677000000000001</v>
      </c>
      <c r="U123">
        <v>-1.0503</v>
      </c>
      <c r="V123">
        <v>-0.81659999999999999</v>
      </c>
      <c r="W123">
        <v>-0.78920000000000001</v>
      </c>
      <c r="X123">
        <v>-1.3083</v>
      </c>
      <c r="Y123">
        <v>-1.3006</v>
      </c>
      <c r="Z123">
        <v>2.4396</v>
      </c>
      <c r="AA123">
        <v>2.4624999999999999</v>
      </c>
      <c r="AB123">
        <v>2.4744000000000002</v>
      </c>
      <c r="AC123">
        <v>2.4979</v>
      </c>
      <c r="AD123">
        <v>2.3936000000000002</v>
      </c>
      <c r="AE123">
        <v>2.4157000000000002</v>
      </c>
      <c r="AJ123" s="16"/>
    </row>
    <row r="124" spans="1:36">
      <c r="A124">
        <v>19900131</v>
      </c>
      <c r="B124">
        <v>-4.5168999999999997</v>
      </c>
      <c r="C124">
        <v>-4.5129000000000001</v>
      </c>
      <c r="D124">
        <v>-4.8672000000000004</v>
      </c>
      <c r="E124">
        <v>-4.8651999999999997</v>
      </c>
      <c r="F124">
        <v>-4.1669999999999998</v>
      </c>
      <c r="G124">
        <v>-4.1611000000000002</v>
      </c>
      <c r="H124">
        <v>-5.3376000000000001</v>
      </c>
      <c r="I124">
        <v>-5.3331999999999997</v>
      </c>
      <c r="J124">
        <v>-5.4936999999999996</v>
      </c>
      <c r="K124">
        <v>-5.4916999999999998</v>
      </c>
      <c r="L124">
        <v>-5.1675000000000004</v>
      </c>
      <c r="M124">
        <v>-5.1605999999999996</v>
      </c>
      <c r="N124">
        <v>-6.6E-3</v>
      </c>
      <c r="O124">
        <v>-5.0000000000000001E-3</v>
      </c>
      <c r="P124">
        <v>-0.17319999999999999</v>
      </c>
      <c r="Q124">
        <v>-0.17100000000000001</v>
      </c>
      <c r="R124">
        <v>9.6299999999999997E-2</v>
      </c>
      <c r="S124">
        <v>9.7500000000000003E-2</v>
      </c>
      <c r="T124">
        <v>-6.3423999999999996</v>
      </c>
      <c r="U124">
        <v>-6.3362999999999996</v>
      </c>
      <c r="V124">
        <v>-5.9497999999999998</v>
      </c>
      <c r="W124">
        <v>-5.9478</v>
      </c>
      <c r="X124">
        <v>-6.8220000000000001</v>
      </c>
      <c r="Y124">
        <v>-6.8109999999999999</v>
      </c>
      <c r="Z124">
        <v>-3.9864999999999999</v>
      </c>
      <c r="AA124">
        <v>-3.9845000000000002</v>
      </c>
      <c r="AB124">
        <v>-4.7938000000000001</v>
      </c>
      <c r="AC124">
        <v>-4.7919</v>
      </c>
      <c r="AD124">
        <v>-3.2345000000000002</v>
      </c>
      <c r="AE124">
        <v>-3.2323</v>
      </c>
      <c r="AJ124" s="16"/>
    </row>
    <row r="125" spans="1:36">
      <c r="A125">
        <v>19900228</v>
      </c>
      <c r="B125">
        <v>-5.7548000000000004</v>
      </c>
      <c r="C125">
        <v>-5.7454999999999998</v>
      </c>
      <c r="D125">
        <v>-6.6018999999999997</v>
      </c>
      <c r="E125">
        <v>-6.5921000000000003</v>
      </c>
      <c r="F125">
        <v>-4.915</v>
      </c>
      <c r="G125">
        <v>-4.9062000000000001</v>
      </c>
      <c r="H125">
        <v>-6.6439000000000004</v>
      </c>
      <c r="I125">
        <v>-6.6348000000000003</v>
      </c>
      <c r="J125">
        <v>-7.3551000000000002</v>
      </c>
      <c r="K125">
        <v>-7.3451000000000004</v>
      </c>
      <c r="L125">
        <v>-5.8724999999999996</v>
      </c>
      <c r="M125">
        <v>-5.8644999999999996</v>
      </c>
      <c r="N125">
        <v>-1.1397999999999999</v>
      </c>
      <c r="O125">
        <v>-1.1292</v>
      </c>
      <c r="P125">
        <v>-1.2665999999999999</v>
      </c>
      <c r="Q125">
        <v>-1.2583</v>
      </c>
      <c r="R125">
        <v>-1.0609999999999999</v>
      </c>
      <c r="S125">
        <v>-1.0489999999999999</v>
      </c>
      <c r="T125">
        <v>-7.3703000000000003</v>
      </c>
      <c r="U125">
        <v>-7.3667999999999996</v>
      </c>
      <c r="V125">
        <v>-7.8956999999999997</v>
      </c>
      <c r="W125">
        <v>-7.8895</v>
      </c>
      <c r="X125">
        <v>-6.7205000000000004</v>
      </c>
      <c r="Y125">
        <v>-6.7205000000000004</v>
      </c>
      <c r="Z125">
        <v>-5.6919000000000004</v>
      </c>
      <c r="AA125">
        <v>-5.6755000000000004</v>
      </c>
      <c r="AB125">
        <v>-6.5350999999999999</v>
      </c>
      <c r="AC125">
        <v>-6.5194999999999999</v>
      </c>
      <c r="AD125">
        <v>-4.9212999999999996</v>
      </c>
      <c r="AE125">
        <v>-4.9042000000000003</v>
      </c>
      <c r="AJ125" s="16"/>
    </row>
    <row r="126" spans="1:36">
      <c r="A126">
        <v>19900331</v>
      </c>
      <c r="B126">
        <v>-13.2164</v>
      </c>
      <c r="C126">
        <v>-12.9442</v>
      </c>
      <c r="D126">
        <v>-12.6675</v>
      </c>
      <c r="E126">
        <v>-12.4133</v>
      </c>
      <c r="F126">
        <v>-13.7501</v>
      </c>
      <c r="G126">
        <v>-13.46</v>
      </c>
      <c r="H126">
        <v>-14.1244</v>
      </c>
      <c r="I126">
        <v>-13.842700000000001</v>
      </c>
      <c r="J126">
        <v>-13.263</v>
      </c>
      <c r="K126">
        <v>-13.007</v>
      </c>
      <c r="L126">
        <v>-15.043200000000001</v>
      </c>
      <c r="M126">
        <v>-14.733700000000001</v>
      </c>
      <c r="N126">
        <v>-8.7822999999999993</v>
      </c>
      <c r="O126">
        <v>-8.5580999999999996</v>
      </c>
      <c r="P126">
        <v>-8.7251999999999992</v>
      </c>
      <c r="Q126">
        <v>-8.4838000000000005</v>
      </c>
      <c r="R126">
        <v>-8.8175000000000008</v>
      </c>
      <c r="S126">
        <v>-8.6039999999999992</v>
      </c>
      <c r="T126">
        <v>-14.918900000000001</v>
      </c>
      <c r="U126">
        <v>-14.6142</v>
      </c>
      <c r="V126">
        <v>-12.845000000000001</v>
      </c>
      <c r="W126">
        <v>-12.588100000000001</v>
      </c>
      <c r="X126">
        <v>-17.4526</v>
      </c>
      <c r="Y126">
        <v>-17.088899999999999</v>
      </c>
      <c r="Z126">
        <v>-13.098800000000001</v>
      </c>
      <c r="AA126">
        <v>-12.846399999999999</v>
      </c>
      <c r="AB126">
        <v>-13.885300000000001</v>
      </c>
      <c r="AC126">
        <v>-13.630800000000001</v>
      </c>
      <c r="AD126">
        <v>-12.3912</v>
      </c>
      <c r="AE126">
        <v>-12.1408</v>
      </c>
      <c r="AJ126" s="16"/>
    </row>
    <row r="127" spans="1:36">
      <c r="A127">
        <v>19900430</v>
      </c>
      <c r="B127">
        <v>-0.38969999999999999</v>
      </c>
      <c r="C127">
        <v>-0.38669999999999999</v>
      </c>
      <c r="D127">
        <v>-7.3599999999999999E-2</v>
      </c>
      <c r="E127">
        <v>-7.1199999999999999E-2</v>
      </c>
      <c r="F127">
        <v>-0.70109999999999995</v>
      </c>
      <c r="G127">
        <v>-0.69769999999999999</v>
      </c>
      <c r="H127">
        <v>0.97509999999999997</v>
      </c>
      <c r="I127">
        <v>0.97799999999999998</v>
      </c>
      <c r="J127">
        <v>0.97860000000000003</v>
      </c>
      <c r="K127">
        <v>0.98099999999999998</v>
      </c>
      <c r="L127">
        <v>0.97140000000000004</v>
      </c>
      <c r="M127">
        <v>0.97470000000000001</v>
      </c>
      <c r="N127">
        <v>-6.6451000000000002</v>
      </c>
      <c r="O127">
        <v>-6.6416000000000004</v>
      </c>
      <c r="P127">
        <v>-6.6581000000000001</v>
      </c>
      <c r="Q127">
        <v>-6.6555999999999997</v>
      </c>
      <c r="R127">
        <v>-6.6369999999999996</v>
      </c>
      <c r="S127">
        <v>-6.6329000000000002</v>
      </c>
      <c r="T127">
        <v>2.0377999999999998</v>
      </c>
      <c r="U127">
        <v>2.0396000000000001</v>
      </c>
      <c r="V127">
        <v>2.0276999999999998</v>
      </c>
      <c r="W127">
        <v>2.0293000000000001</v>
      </c>
      <c r="X127">
        <v>2.0510000000000002</v>
      </c>
      <c r="Y127">
        <v>2.0529000000000002</v>
      </c>
      <c r="Z127">
        <v>-0.36030000000000001</v>
      </c>
      <c r="AA127">
        <v>-0.35599999999999998</v>
      </c>
      <c r="AB127">
        <v>-0.60329999999999995</v>
      </c>
      <c r="AC127">
        <v>-0.5998</v>
      </c>
      <c r="AD127">
        <v>-0.1454</v>
      </c>
      <c r="AE127">
        <v>-0.1406</v>
      </c>
      <c r="AJ127" s="16"/>
    </row>
    <row r="128" spans="1:36">
      <c r="A128">
        <v>19900531</v>
      </c>
      <c r="B128">
        <v>10.423</v>
      </c>
      <c r="C128">
        <v>10.428800000000001</v>
      </c>
      <c r="D128">
        <v>10.122199999999999</v>
      </c>
      <c r="E128">
        <v>10.1289</v>
      </c>
      <c r="F128">
        <v>10.721299999999999</v>
      </c>
      <c r="G128">
        <v>10.7262</v>
      </c>
      <c r="H128">
        <v>10.002599999999999</v>
      </c>
      <c r="I128">
        <v>10.0078</v>
      </c>
      <c r="J128">
        <v>9.8123000000000005</v>
      </c>
      <c r="K128">
        <v>9.8186999999999998</v>
      </c>
      <c r="L128">
        <v>10.209899999999999</v>
      </c>
      <c r="M128">
        <v>10.213900000000001</v>
      </c>
      <c r="N128">
        <v>12.506600000000001</v>
      </c>
      <c r="O128">
        <v>12.5153</v>
      </c>
      <c r="P128">
        <v>12.220700000000001</v>
      </c>
      <c r="Q128">
        <v>12.2301</v>
      </c>
      <c r="R128">
        <v>12.683</v>
      </c>
      <c r="S128">
        <v>12.6912</v>
      </c>
      <c r="T128">
        <v>9.7845999999999993</v>
      </c>
      <c r="U128">
        <v>9.7888999999999999</v>
      </c>
      <c r="V128">
        <v>9.0844000000000005</v>
      </c>
      <c r="W128">
        <v>9.0921000000000003</v>
      </c>
      <c r="X128">
        <v>10.6868</v>
      </c>
      <c r="Y128">
        <v>10.6868</v>
      </c>
      <c r="Z128">
        <v>10.282999999999999</v>
      </c>
      <c r="AA128">
        <v>10.289400000000001</v>
      </c>
      <c r="AB128">
        <v>10.939</v>
      </c>
      <c r="AC128">
        <v>10.943099999999999</v>
      </c>
      <c r="AD128">
        <v>9.7058999999999997</v>
      </c>
      <c r="AE128">
        <v>9.7142999999999997</v>
      </c>
      <c r="AJ128" s="16"/>
    </row>
    <row r="129" spans="1:36">
      <c r="A129">
        <v>19900630</v>
      </c>
      <c r="B129">
        <v>-3.1131000000000002</v>
      </c>
      <c r="C129">
        <v>-3.0948000000000002</v>
      </c>
      <c r="D129">
        <v>-4.1189999999999998</v>
      </c>
      <c r="E129">
        <v>-4.0967000000000002</v>
      </c>
      <c r="F129">
        <v>-2.1206999999999998</v>
      </c>
      <c r="G129">
        <v>-2.1063999999999998</v>
      </c>
      <c r="H129">
        <v>-4.5124000000000004</v>
      </c>
      <c r="I129">
        <v>-4.4923000000000002</v>
      </c>
      <c r="J129">
        <v>-5.1802000000000001</v>
      </c>
      <c r="K129">
        <v>-5.1555</v>
      </c>
      <c r="L129">
        <v>-3.7873999999999999</v>
      </c>
      <c r="M129">
        <v>-3.7722000000000002</v>
      </c>
      <c r="N129">
        <v>3.6678999999999999</v>
      </c>
      <c r="O129">
        <v>3.6768999999999998</v>
      </c>
      <c r="P129">
        <v>2.9119000000000002</v>
      </c>
      <c r="Q129">
        <v>2.9182000000000001</v>
      </c>
      <c r="R129">
        <v>4.1326999999999998</v>
      </c>
      <c r="S129">
        <v>4.1433999999999997</v>
      </c>
      <c r="T129">
        <v>-6.1547000000000001</v>
      </c>
      <c r="U129">
        <v>-6.1285999999999996</v>
      </c>
      <c r="V129">
        <v>-6.1943999999999999</v>
      </c>
      <c r="W129">
        <v>-6.1578999999999997</v>
      </c>
      <c r="X129">
        <v>-6.1043000000000003</v>
      </c>
      <c r="Y129">
        <v>-6.0914000000000001</v>
      </c>
      <c r="Z129">
        <v>-2.4102999999999999</v>
      </c>
      <c r="AA129">
        <v>-2.3978000000000002</v>
      </c>
      <c r="AB129">
        <v>-3.6374</v>
      </c>
      <c r="AC129">
        <v>-3.6307</v>
      </c>
      <c r="AD129">
        <v>-1.3189</v>
      </c>
      <c r="AE129">
        <v>-1.3011999999999999</v>
      </c>
      <c r="AJ129" s="16"/>
    </row>
    <row r="130" spans="1:36">
      <c r="A130">
        <v>19900731</v>
      </c>
      <c r="B130">
        <v>-3.0154000000000001</v>
      </c>
      <c r="C130">
        <v>-3.0137999999999998</v>
      </c>
      <c r="D130">
        <v>-3.8978000000000002</v>
      </c>
      <c r="E130">
        <v>-3.8961000000000001</v>
      </c>
      <c r="F130">
        <v>-2.1627000000000001</v>
      </c>
      <c r="G130">
        <v>-2.1610999999999998</v>
      </c>
      <c r="H130">
        <v>-4.1531000000000002</v>
      </c>
      <c r="I130">
        <v>-4.1513</v>
      </c>
      <c r="J130">
        <v>-4.7081999999999997</v>
      </c>
      <c r="K130">
        <v>-4.7066999999999997</v>
      </c>
      <c r="L130">
        <v>-3.5590000000000002</v>
      </c>
      <c r="M130">
        <v>-3.5569999999999999</v>
      </c>
      <c r="N130">
        <v>2.0548999999999999</v>
      </c>
      <c r="O130">
        <v>2.056</v>
      </c>
      <c r="P130">
        <v>1.0437000000000001</v>
      </c>
      <c r="Q130">
        <v>1.0459000000000001</v>
      </c>
      <c r="R130">
        <v>2.6692</v>
      </c>
      <c r="S130">
        <v>2.6696</v>
      </c>
      <c r="T130">
        <v>-6.3642000000000003</v>
      </c>
      <c r="U130">
        <v>-6.3619000000000003</v>
      </c>
      <c r="V130">
        <v>-6.8170999999999999</v>
      </c>
      <c r="W130">
        <v>-6.8159999999999998</v>
      </c>
      <c r="X130">
        <v>-5.7892000000000001</v>
      </c>
      <c r="Y130">
        <v>-5.7853000000000003</v>
      </c>
      <c r="Z130">
        <v>-1.4321999999999999</v>
      </c>
      <c r="AA130">
        <v>-1.4311</v>
      </c>
      <c r="AB130">
        <v>-1.5848</v>
      </c>
      <c r="AC130">
        <v>-1.5825</v>
      </c>
      <c r="AD130">
        <v>-1.2996000000000001</v>
      </c>
      <c r="AE130">
        <v>-1.2996000000000001</v>
      </c>
      <c r="AJ130" s="16"/>
    </row>
    <row r="131" spans="1:36">
      <c r="A131">
        <v>19900831</v>
      </c>
      <c r="B131">
        <v>-12.7044</v>
      </c>
      <c r="C131">
        <v>-12.6972</v>
      </c>
      <c r="D131">
        <v>-11.3948</v>
      </c>
      <c r="E131">
        <v>-11.385899999999999</v>
      </c>
      <c r="F131">
        <v>-13.9472</v>
      </c>
      <c r="G131">
        <v>-13.941599999999999</v>
      </c>
      <c r="H131">
        <v>-12.1434</v>
      </c>
      <c r="I131">
        <v>-12.136699999999999</v>
      </c>
      <c r="J131">
        <v>-10.7851</v>
      </c>
      <c r="K131">
        <v>-10.7761</v>
      </c>
      <c r="L131">
        <v>-13.5794</v>
      </c>
      <c r="M131">
        <v>-13.575100000000001</v>
      </c>
      <c r="N131">
        <v>-15.049799999999999</v>
      </c>
      <c r="O131">
        <v>-15.0405</v>
      </c>
      <c r="P131">
        <v>-14.895</v>
      </c>
      <c r="Q131">
        <v>-14.886699999999999</v>
      </c>
      <c r="R131">
        <v>-15.1425</v>
      </c>
      <c r="S131">
        <v>-15.1325</v>
      </c>
      <c r="T131">
        <v>-10.666399999999999</v>
      </c>
      <c r="U131">
        <v>-10.663399999999999</v>
      </c>
      <c r="V131">
        <v>-8.9878</v>
      </c>
      <c r="W131">
        <v>-8.9824999999999999</v>
      </c>
      <c r="X131">
        <v>-12.774100000000001</v>
      </c>
      <c r="Y131">
        <v>-12.774100000000001</v>
      </c>
      <c r="Z131">
        <v>-13.869300000000001</v>
      </c>
      <c r="AA131">
        <v>-13.8581</v>
      </c>
      <c r="AB131">
        <v>-13.305099999999999</v>
      </c>
      <c r="AC131">
        <v>-13.291</v>
      </c>
      <c r="AD131">
        <v>-14.3575</v>
      </c>
      <c r="AE131">
        <v>-14.3489</v>
      </c>
      <c r="AJ131" s="16"/>
    </row>
    <row r="132" spans="1:36">
      <c r="A132">
        <v>19900930</v>
      </c>
      <c r="B132">
        <v>-20.213999999999999</v>
      </c>
      <c r="C132">
        <v>-19.9956</v>
      </c>
      <c r="D132">
        <v>-18.561900000000001</v>
      </c>
      <c r="E132">
        <v>-18.3308</v>
      </c>
      <c r="F132">
        <v>-21.828399999999998</v>
      </c>
      <c r="G132">
        <v>-21.622199999999999</v>
      </c>
      <c r="H132">
        <v>-19.8963</v>
      </c>
      <c r="I132">
        <v>-19.659500000000001</v>
      </c>
      <c r="J132">
        <v>-18.6113</v>
      </c>
      <c r="K132">
        <v>-18.368400000000001</v>
      </c>
      <c r="L132">
        <v>-21.298500000000001</v>
      </c>
      <c r="M132">
        <v>-21.068300000000001</v>
      </c>
      <c r="N132">
        <v>-21.584800000000001</v>
      </c>
      <c r="O132">
        <v>-21.444900000000001</v>
      </c>
      <c r="P132">
        <v>-18.264800000000001</v>
      </c>
      <c r="Q132">
        <v>-18.103899999999999</v>
      </c>
      <c r="R132">
        <v>-23.5776</v>
      </c>
      <c r="S132">
        <v>-23.45</v>
      </c>
      <c r="T132">
        <v>-19.067499999999999</v>
      </c>
      <c r="U132">
        <v>-18.771899999999999</v>
      </c>
      <c r="V132">
        <v>-18.101500000000001</v>
      </c>
      <c r="W132">
        <v>-17.820799999999998</v>
      </c>
      <c r="X132">
        <v>-20.333300000000001</v>
      </c>
      <c r="Y132">
        <v>-20.0184</v>
      </c>
      <c r="Z132">
        <v>-20.900400000000001</v>
      </c>
      <c r="AA132">
        <v>-20.732099999999999</v>
      </c>
      <c r="AB132">
        <v>-19.361699999999999</v>
      </c>
      <c r="AC132">
        <v>-19.1722</v>
      </c>
      <c r="AD132">
        <v>-22.248000000000001</v>
      </c>
      <c r="AE132">
        <v>-22.097999999999999</v>
      </c>
      <c r="AJ132" s="16"/>
    </row>
    <row r="133" spans="1:36">
      <c r="A133">
        <v>19901031</v>
      </c>
      <c r="B133">
        <v>18.074400000000001</v>
      </c>
      <c r="C133">
        <v>18.078600000000002</v>
      </c>
      <c r="D133">
        <v>14.823700000000001</v>
      </c>
      <c r="E133">
        <v>14.8269</v>
      </c>
      <c r="F133">
        <v>21.3826</v>
      </c>
      <c r="G133">
        <v>21.387699999999999</v>
      </c>
      <c r="H133">
        <v>17.940100000000001</v>
      </c>
      <c r="I133">
        <v>17.9435</v>
      </c>
      <c r="J133">
        <v>14.7828</v>
      </c>
      <c r="K133">
        <v>14.7858</v>
      </c>
      <c r="L133">
        <v>21.501000000000001</v>
      </c>
      <c r="M133">
        <v>21.504999999999999</v>
      </c>
      <c r="N133">
        <v>18.665800000000001</v>
      </c>
      <c r="O133">
        <v>18.673200000000001</v>
      </c>
      <c r="P133">
        <v>15.067399999999999</v>
      </c>
      <c r="Q133">
        <v>15.071899999999999</v>
      </c>
      <c r="R133">
        <v>20.978899999999999</v>
      </c>
      <c r="S133">
        <v>20.988099999999999</v>
      </c>
      <c r="T133">
        <v>16.875499999999999</v>
      </c>
      <c r="U133">
        <v>16.878299999999999</v>
      </c>
      <c r="V133">
        <v>13.2516</v>
      </c>
      <c r="W133">
        <v>13.254099999999999</v>
      </c>
      <c r="X133">
        <v>21.7578</v>
      </c>
      <c r="Y133">
        <v>21.761099999999999</v>
      </c>
      <c r="Z133">
        <v>19.258500000000002</v>
      </c>
      <c r="AA133">
        <v>19.262699999999999</v>
      </c>
      <c r="AB133">
        <v>17.071100000000001</v>
      </c>
      <c r="AC133">
        <v>17.0749</v>
      </c>
      <c r="AD133">
        <v>21.242699999999999</v>
      </c>
      <c r="AE133">
        <v>21.247199999999999</v>
      </c>
      <c r="AJ133" s="16"/>
    </row>
    <row r="134" spans="1:36">
      <c r="A134">
        <v>19901130</v>
      </c>
      <c r="B134">
        <v>-12.464499999999999</v>
      </c>
      <c r="C134">
        <v>-12.4572</v>
      </c>
      <c r="D134">
        <v>-10.828799999999999</v>
      </c>
      <c r="E134">
        <v>-10.8209</v>
      </c>
      <c r="F134">
        <v>-14.0383</v>
      </c>
      <c r="G134">
        <v>-14.031700000000001</v>
      </c>
      <c r="H134">
        <v>-11.8369</v>
      </c>
      <c r="I134">
        <v>-11.830399999999999</v>
      </c>
      <c r="J134">
        <v>-10.3642</v>
      </c>
      <c r="K134">
        <v>-10.3567</v>
      </c>
      <c r="L134">
        <v>-13.4056</v>
      </c>
      <c r="M134">
        <v>-13.4</v>
      </c>
      <c r="N134">
        <v>-15.209199999999999</v>
      </c>
      <c r="O134">
        <v>-15.1989</v>
      </c>
      <c r="P134">
        <v>-13.592000000000001</v>
      </c>
      <c r="Q134">
        <v>-13.5817</v>
      </c>
      <c r="R134">
        <v>-16.197399999999998</v>
      </c>
      <c r="S134">
        <v>-16.187100000000001</v>
      </c>
      <c r="T134">
        <v>-10.245799999999999</v>
      </c>
      <c r="U134">
        <v>-10.2407</v>
      </c>
      <c r="V134">
        <v>-9.4628999999999994</v>
      </c>
      <c r="W134">
        <v>-9.4537999999999993</v>
      </c>
      <c r="X134">
        <v>-11.2272</v>
      </c>
      <c r="Y134">
        <v>-11.2272</v>
      </c>
      <c r="Z134">
        <v>-13.769399999999999</v>
      </c>
      <c r="AA134">
        <v>-13.761100000000001</v>
      </c>
      <c r="AB134">
        <v>-11.670500000000001</v>
      </c>
      <c r="AC134">
        <v>-11.6655</v>
      </c>
      <c r="AD134">
        <v>-15.6061</v>
      </c>
      <c r="AE134">
        <v>-15.595000000000001</v>
      </c>
      <c r="AJ134" s="16"/>
    </row>
    <row r="135" spans="1:36">
      <c r="A135">
        <v>19901231</v>
      </c>
      <c r="B135">
        <v>4.0628000000000002</v>
      </c>
      <c r="C135">
        <v>4.0971000000000002</v>
      </c>
      <c r="D135">
        <v>4.7790999999999997</v>
      </c>
      <c r="E135">
        <v>4.8164999999999996</v>
      </c>
      <c r="F135">
        <v>3.3473000000000002</v>
      </c>
      <c r="G135">
        <v>3.3786</v>
      </c>
      <c r="H135">
        <v>5.3695000000000004</v>
      </c>
      <c r="I135">
        <v>5.4051</v>
      </c>
      <c r="J135">
        <v>5.6825000000000001</v>
      </c>
      <c r="K135">
        <v>5.7226999999999997</v>
      </c>
      <c r="L135">
        <v>5.0240999999999998</v>
      </c>
      <c r="M135">
        <v>5.0545999999999998</v>
      </c>
      <c r="N135">
        <v>-1.8774</v>
      </c>
      <c r="O135">
        <v>-1.8486</v>
      </c>
      <c r="P135">
        <v>-0.79239999999999999</v>
      </c>
      <c r="Q135">
        <v>-0.77229999999999999</v>
      </c>
      <c r="R135">
        <v>-2.5613000000000001</v>
      </c>
      <c r="S135">
        <v>-2.5270999999999999</v>
      </c>
      <c r="T135">
        <v>7.4527000000000001</v>
      </c>
      <c r="U135">
        <v>7.4916999999999998</v>
      </c>
      <c r="V135">
        <v>6.5895000000000001</v>
      </c>
      <c r="W135">
        <v>6.6417000000000002</v>
      </c>
      <c r="X135">
        <v>8.5563000000000002</v>
      </c>
      <c r="Y135">
        <v>8.5785</v>
      </c>
      <c r="Z135">
        <v>2.7408000000000001</v>
      </c>
      <c r="AA135">
        <v>2.7721</v>
      </c>
      <c r="AB135">
        <v>4.3403999999999998</v>
      </c>
      <c r="AC135">
        <v>4.3630000000000004</v>
      </c>
      <c r="AD135">
        <v>1.2734000000000001</v>
      </c>
      <c r="AE135">
        <v>1.3126</v>
      </c>
      <c r="AJ135" s="16"/>
    </row>
    <row r="136" spans="1:36">
      <c r="A136">
        <v>19910131</v>
      </c>
      <c r="B136">
        <v>-2.1797</v>
      </c>
      <c r="C136">
        <v>-2.1743999999999999</v>
      </c>
      <c r="D136">
        <v>-1.9189000000000001</v>
      </c>
      <c r="E136">
        <v>-1.9105000000000001</v>
      </c>
      <c r="F136">
        <v>-2.4430999999999998</v>
      </c>
      <c r="G136">
        <v>-2.4409999999999998</v>
      </c>
      <c r="H136">
        <v>-1.1963999999999999</v>
      </c>
      <c r="I136">
        <v>-1.1911</v>
      </c>
      <c r="J136">
        <v>-1.2156</v>
      </c>
      <c r="K136">
        <v>-1.2072000000000001</v>
      </c>
      <c r="L136">
        <v>-1.1751</v>
      </c>
      <c r="M136">
        <v>-1.1733</v>
      </c>
      <c r="N136">
        <v>-6.7618999999999998</v>
      </c>
      <c r="O136">
        <v>-6.7567000000000004</v>
      </c>
      <c r="P136">
        <v>-6.2645</v>
      </c>
      <c r="Q136">
        <v>-6.2564000000000002</v>
      </c>
      <c r="R136">
        <v>-7.0881999999999996</v>
      </c>
      <c r="S136">
        <v>-7.0850999999999997</v>
      </c>
      <c r="T136">
        <v>-0.24579999999999999</v>
      </c>
      <c r="U136">
        <v>-0.23769999999999999</v>
      </c>
      <c r="V136">
        <v>-0.33329999999999999</v>
      </c>
      <c r="W136">
        <v>-0.32119999999999999</v>
      </c>
      <c r="X136">
        <v>-0.1394</v>
      </c>
      <c r="Y136">
        <v>-0.13619999999999999</v>
      </c>
      <c r="Z136">
        <v>-2.4767999999999999</v>
      </c>
      <c r="AA136">
        <v>-2.4754</v>
      </c>
      <c r="AB136">
        <v>-2.5354999999999999</v>
      </c>
      <c r="AC136">
        <v>-2.5326</v>
      </c>
      <c r="AD136">
        <v>-2.4196</v>
      </c>
      <c r="AE136">
        <v>-2.4196</v>
      </c>
      <c r="AJ136" s="16"/>
    </row>
    <row r="137" spans="1:36">
      <c r="A137">
        <v>19910228</v>
      </c>
      <c r="B137">
        <v>16.139900000000001</v>
      </c>
      <c r="C137">
        <v>16.155799999999999</v>
      </c>
      <c r="D137">
        <v>16.908300000000001</v>
      </c>
      <c r="E137">
        <v>16.9313</v>
      </c>
      <c r="F137">
        <v>15.3596</v>
      </c>
      <c r="G137">
        <v>15.368399999999999</v>
      </c>
      <c r="H137">
        <v>15.007999999999999</v>
      </c>
      <c r="I137">
        <v>15.0235</v>
      </c>
      <c r="J137">
        <v>16.130600000000001</v>
      </c>
      <c r="K137">
        <v>16.154399999999999</v>
      </c>
      <c r="L137">
        <v>13.7659</v>
      </c>
      <c r="M137">
        <v>13.7722</v>
      </c>
      <c r="N137">
        <v>21.7254</v>
      </c>
      <c r="O137">
        <v>21.743400000000001</v>
      </c>
      <c r="P137">
        <v>21.970600000000001</v>
      </c>
      <c r="Q137">
        <v>21.988</v>
      </c>
      <c r="R137">
        <v>21.563300000000002</v>
      </c>
      <c r="S137">
        <v>21.581600000000002</v>
      </c>
      <c r="T137">
        <v>12.950900000000001</v>
      </c>
      <c r="U137">
        <v>12.956099999999999</v>
      </c>
      <c r="V137">
        <v>14.779299999999999</v>
      </c>
      <c r="W137">
        <v>14.7865</v>
      </c>
      <c r="X137">
        <v>10.7325</v>
      </c>
      <c r="Y137">
        <v>10.7355</v>
      </c>
      <c r="Z137">
        <v>17.842500000000001</v>
      </c>
      <c r="AA137">
        <v>17.872</v>
      </c>
      <c r="AB137">
        <v>18.197900000000001</v>
      </c>
      <c r="AC137">
        <v>18.2471</v>
      </c>
      <c r="AD137">
        <v>17.495799999999999</v>
      </c>
      <c r="AE137">
        <v>17.5063</v>
      </c>
      <c r="AJ137" s="16"/>
    </row>
    <row r="138" spans="1:36">
      <c r="A138">
        <v>19910331</v>
      </c>
      <c r="B138">
        <v>0.50770000000000004</v>
      </c>
      <c r="C138">
        <v>0.88849999999999996</v>
      </c>
      <c r="D138">
        <v>-0.88519999999999999</v>
      </c>
      <c r="E138">
        <v>-0.49769999999999998</v>
      </c>
      <c r="F138">
        <v>1.9412</v>
      </c>
      <c r="G138">
        <v>2.3148</v>
      </c>
      <c r="H138">
        <v>-0.41399999999999998</v>
      </c>
      <c r="I138">
        <v>-2.6100000000000002E-2</v>
      </c>
      <c r="J138">
        <v>-1.7814000000000001</v>
      </c>
      <c r="K138">
        <v>-1.3926000000000001</v>
      </c>
      <c r="L138">
        <v>1.1304000000000001</v>
      </c>
      <c r="M138">
        <v>1.5172000000000001</v>
      </c>
      <c r="N138">
        <v>4.7988999999999997</v>
      </c>
      <c r="O138">
        <v>5.1454000000000004</v>
      </c>
      <c r="P138">
        <v>4.6608000000000001</v>
      </c>
      <c r="Q138">
        <v>5.04</v>
      </c>
      <c r="R138">
        <v>4.8906999999999998</v>
      </c>
      <c r="S138">
        <v>5.2153</v>
      </c>
      <c r="T138">
        <v>-1.5316000000000001</v>
      </c>
      <c r="U138">
        <v>-1.1249</v>
      </c>
      <c r="V138">
        <v>-2.5154999999999998</v>
      </c>
      <c r="W138">
        <v>-2.1276999999999999</v>
      </c>
      <c r="X138">
        <v>-0.29409999999999997</v>
      </c>
      <c r="Y138">
        <v>0.13619999999999999</v>
      </c>
      <c r="Z138">
        <v>1.0609999999999999</v>
      </c>
      <c r="AA138">
        <v>1.4237</v>
      </c>
      <c r="AB138">
        <v>-0.69140000000000001</v>
      </c>
      <c r="AC138">
        <v>-0.30109999999999998</v>
      </c>
      <c r="AD138">
        <v>2.7801999999999998</v>
      </c>
      <c r="AE138">
        <v>3.1154999999999999</v>
      </c>
      <c r="AJ138" s="16"/>
    </row>
    <row r="139" spans="1:36">
      <c r="A139">
        <v>19910430</v>
      </c>
      <c r="B139">
        <v>-0.83720000000000006</v>
      </c>
      <c r="C139">
        <v>-0.83430000000000004</v>
      </c>
      <c r="D139">
        <v>-1.1054999999999999</v>
      </c>
      <c r="E139">
        <v>-1.1042000000000001</v>
      </c>
      <c r="F139">
        <v>-0.56899999999999995</v>
      </c>
      <c r="G139">
        <v>-0.5645</v>
      </c>
      <c r="H139">
        <v>-1.1241000000000001</v>
      </c>
      <c r="I139">
        <v>-1.1214999999999999</v>
      </c>
      <c r="J139">
        <v>-1.3007</v>
      </c>
      <c r="K139">
        <v>-1.2998000000000001</v>
      </c>
      <c r="L139">
        <v>-0.93069999999999997</v>
      </c>
      <c r="M139">
        <v>-0.92610000000000003</v>
      </c>
      <c r="N139">
        <v>0.4294</v>
      </c>
      <c r="O139">
        <v>0.4335</v>
      </c>
      <c r="P139">
        <v>2.5100000000000001E-2</v>
      </c>
      <c r="Q139">
        <v>2.87E-2</v>
      </c>
      <c r="R139">
        <v>0.69730000000000003</v>
      </c>
      <c r="S139">
        <v>0.7016</v>
      </c>
      <c r="T139">
        <v>-1.2504999999999999</v>
      </c>
      <c r="U139">
        <v>-1.2484999999999999</v>
      </c>
      <c r="V139">
        <v>-1.3469</v>
      </c>
      <c r="W139">
        <v>-1.3465</v>
      </c>
      <c r="X139">
        <v>-1.1319999999999999</v>
      </c>
      <c r="Y139">
        <v>-1.1278999999999999</v>
      </c>
      <c r="Z139">
        <v>-0.96130000000000004</v>
      </c>
      <c r="AA139">
        <v>-0.95799999999999996</v>
      </c>
      <c r="AB139">
        <v>-1.2332000000000001</v>
      </c>
      <c r="AC139">
        <v>-1.2317</v>
      </c>
      <c r="AD139">
        <v>-0.70430000000000004</v>
      </c>
      <c r="AE139">
        <v>-0.69930000000000003</v>
      </c>
      <c r="AJ139" s="16"/>
    </row>
    <row r="140" spans="1:36">
      <c r="A140">
        <v>19910531</v>
      </c>
      <c r="B140">
        <v>-0.31440000000000001</v>
      </c>
      <c r="C140">
        <v>-0.30790000000000001</v>
      </c>
      <c r="D140">
        <v>-0.58799999999999997</v>
      </c>
      <c r="E140">
        <v>-0.58099999999999996</v>
      </c>
      <c r="F140">
        <v>-4.24E-2</v>
      </c>
      <c r="G140">
        <v>-3.6400000000000002E-2</v>
      </c>
      <c r="H140">
        <v>-0.25009999999999999</v>
      </c>
      <c r="I140">
        <v>-0.24429999999999999</v>
      </c>
      <c r="J140">
        <v>-0.56200000000000006</v>
      </c>
      <c r="K140">
        <v>-0.55530000000000002</v>
      </c>
      <c r="L140">
        <v>9.0399999999999994E-2</v>
      </c>
      <c r="M140">
        <v>9.5100000000000004E-2</v>
      </c>
      <c r="N140">
        <v>-0.59309999999999996</v>
      </c>
      <c r="O140">
        <v>-0.58350000000000002</v>
      </c>
      <c r="P140">
        <v>-0.73619999999999997</v>
      </c>
      <c r="Q140">
        <v>-0.72709999999999997</v>
      </c>
      <c r="R140">
        <v>-0.499</v>
      </c>
      <c r="S140">
        <v>-0.48899999999999999</v>
      </c>
      <c r="T140">
        <v>-0.48730000000000001</v>
      </c>
      <c r="U140">
        <v>-0.48089999999999999</v>
      </c>
      <c r="V140">
        <v>-1.1611</v>
      </c>
      <c r="W140">
        <v>-1.1520999999999999</v>
      </c>
      <c r="X140">
        <v>0.33960000000000001</v>
      </c>
      <c r="Y140">
        <v>0.3427</v>
      </c>
      <c r="Z140">
        <v>5.4199999999999998E-2</v>
      </c>
      <c r="AA140">
        <v>5.9200000000000003E-2</v>
      </c>
      <c r="AB140">
        <v>0.31190000000000001</v>
      </c>
      <c r="AC140">
        <v>0.31530000000000002</v>
      </c>
      <c r="AD140">
        <v>-0.18820000000000001</v>
      </c>
      <c r="AE140">
        <v>-0.18160000000000001</v>
      </c>
      <c r="AJ140" s="16"/>
    </row>
    <row r="141" spans="1:36">
      <c r="A141">
        <v>19910630</v>
      </c>
      <c r="B141">
        <v>-7.0688000000000004</v>
      </c>
      <c r="C141">
        <v>-7.0467000000000004</v>
      </c>
      <c r="D141">
        <v>-7.5975000000000001</v>
      </c>
      <c r="E141">
        <v>-7.5686</v>
      </c>
      <c r="F141">
        <v>-6.5462999999999996</v>
      </c>
      <c r="G141">
        <v>-6.5308000000000002</v>
      </c>
      <c r="H141">
        <v>-7.5586000000000002</v>
      </c>
      <c r="I141">
        <v>-7.5335999999999999</v>
      </c>
      <c r="J141">
        <v>-7.8796999999999997</v>
      </c>
      <c r="K141">
        <v>-7.8475999999999999</v>
      </c>
      <c r="L141">
        <v>-7.2103000000000002</v>
      </c>
      <c r="M141">
        <v>-7.1931000000000003</v>
      </c>
      <c r="N141">
        <v>-4.9377000000000004</v>
      </c>
      <c r="O141">
        <v>-4.9279999999999999</v>
      </c>
      <c r="P141">
        <v>-5.9852999999999996</v>
      </c>
      <c r="Q141">
        <v>-5.9752000000000001</v>
      </c>
      <c r="R141">
        <v>-4.2499000000000002</v>
      </c>
      <c r="S141">
        <v>-4.2404999999999999</v>
      </c>
      <c r="T141">
        <v>-7.8009000000000004</v>
      </c>
      <c r="U141">
        <v>-7.7674000000000003</v>
      </c>
      <c r="V141">
        <v>-7.3944999999999999</v>
      </c>
      <c r="W141">
        <v>-7.3501000000000003</v>
      </c>
      <c r="X141">
        <v>-8.2921999999999993</v>
      </c>
      <c r="Y141">
        <v>-8.2716999999999992</v>
      </c>
      <c r="Z141">
        <v>-7.2491000000000003</v>
      </c>
      <c r="AA141">
        <v>-7.2351000000000001</v>
      </c>
      <c r="AB141">
        <v>-8.577</v>
      </c>
      <c r="AC141">
        <v>-8.5624000000000002</v>
      </c>
      <c r="AD141">
        <v>-5.9945000000000004</v>
      </c>
      <c r="AE141">
        <v>-5.9809999999999999</v>
      </c>
      <c r="AJ141" s="16"/>
    </row>
    <row r="142" spans="1:36">
      <c r="A142">
        <v>19910731</v>
      </c>
      <c r="B142">
        <v>2.0190000000000001</v>
      </c>
      <c r="C142">
        <v>2.0213000000000001</v>
      </c>
      <c r="D142">
        <v>2.7707999999999999</v>
      </c>
      <c r="E142">
        <v>2.7751999999999999</v>
      </c>
      <c r="F142">
        <v>1.2845</v>
      </c>
      <c r="G142">
        <v>1.2847999999999999</v>
      </c>
      <c r="H142">
        <v>2.8986000000000001</v>
      </c>
      <c r="I142">
        <v>2.9011</v>
      </c>
      <c r="J142">
        <v>3.4241000000000001</v>
      </c>
      <c r="K142">
        <v>3.4285999999999999</v>
      </c>
      <c r="L142">
        <v>2.3332000000000002</v>
      </c>
      <c r="M142">
        <v>2.3334000000000001</v>
      </c>
      <c r="N142">
        <v>-1.7005999999999999</v>
      </c>
      <c r="O142">
        <v>-1.6989000000000001</v>
      </c>
      <c r="P142">
        <v>-0.88170000000000004</v>
      </c>
      <c r="Q142">
        <v>-0.87839999999999996</v>
      </c>
      <c r="R142">
        <v>-2.2286999999999999</v>
      </c>
      <c r="S142">
        <v>-2.2280000000000002</v>
      </c>
      <c r="T142">
        <v>4.3404999999999996</v>
      </c>
      <c r="U142">
        <v>4.3437999999999999</v>
      </c>
      <c r="V142">
        <v>4.1433</v>
      </c>
      <c r="W142">
        <v>4.1489000000000003</v>
      </c>
      <c r="X142">
        <v>4.5811999999999999</v>
      </c>
      <c r="Y142">
        <v>4.5815999999999999</v>
      </c>
      <c r="Z142">
        <v>1.0708</v>
      </c>
      <c r="AA142">
        <v>1.0722</v>
      </c>
      <c r="AB142">
        <v>2.3771</v>
      </c>
      <c r="AC142">
        <v>2.38</v>
      </c>
      <c r="AD142">
        <v>-0.12859999999999999</v>
      </c>
      <c r="AE142">
        <v>-0.12859999999999999</v>
      </c>
      <c r="AJ142" s="16"/>
    </row>
    <row r="143" spans="1:36">
      <c r="A143">
        <v>19910831</v>
      </c>
      <c r="B143">
        <v>-7.5026000000000002</v>
      </c>
      <c r="C143">
        <v>-7.4931999999999999</v>
      </c>
      <c r="D143">
        <v>-7.0213999999999999</v>
      </c>
      <c r="E143">
        <v>-7.0075000000000003</v>
      </c>
      <c r="F143">
        <v>-7.9795999999999996</v>
      </c>
      <c r="G143">
        <v>-7.9747000000000003</v>
      </c>
      <c r="H143">
        <v>-6.6459000000000001</v>
      </c>
      <c r="I143">
        <v>-6.6371000000000002</v>
      </c>
      <c r="J143">
        <v>-6.4138000000000002</v>
      </c>
      <c r="K143">
        <v>-6.3998999999999997</v>
      </c>
      <c r="L143">
        <v>-6.8982999999999999</v>
      </c>
      <c r="M143">
        <v>-6.8951000000000002</v>
      </c>
      <c r="N143">
        <v>-11.2933</v>
      </c>
      <c r="O143">
        <v>-11.281499999999999</v>
      </c>
      <c r="P143">
        <v>-10.5647</v>
      </c>
      <c r="Q143">
        <v>-10.5509</v>
      </c>
      <c r="R143">
        <v>-11.769500000000001</v>
      </c>
      <c r="S143">
        <v>-11.758900000000001</v>
      </c>
      <c r="T143">
        <v>-5.6917999999999997</v>
      </c>
      <c r="U143">
        <v>-5.6866000000000003</v>
      </c>
      <c r="V143">
        <v>-6.1719999999999997</v>
      </c>
      <c r="W143">
        <v>-6.1650999999999998</v>
      </c>
      <c r="X143">
        <v>-5.1081000000000003</v>
      </c>
      <c r="Y143">
        <v>-5.1050000000000004</v>
      </c>
      <c r="Z143">
        <v>-7.8944999999999999</v>
      </c>
      <c r="AA143">
        <v>-7.8810000000000002</v>
      </c>
      <c r="AB143">
        <v>-6.7720000000000002</v>
      </c>
      <c r="AC143">
        <v>-6.7477</v>
      </c>
      <c r="AD143">
        <v>-8.9509000000000007</v>
      </c>
      <c r="AE143">
        <v>-8.9474999999999998</v>
      </c>
      <c r="AJ143" s="16"/>
    </row>
    <row r="144" spans="1:36">
      <c r="A144">
        <v>19910930</v>
      </c>
      <c r="B144">
        <v>6.4132999999999996</v>
      </c>
      <c r="C144">
        <v>6.7072000000000003</v>
      </c>
      <c r="D144">
        <v>6.5454999999999997</v>
      </c>
      <c r="E144">
        <v>6.8742000000000001</v>
      </c>
      <c r="F144">
        <v>6.2808000000000002</v>
      </c>
      <c r="G144">
        <v>6.5396000000000001</v>
      </c>
      <c r="H144">
        <v>6.0585000000000004</v>
      </c>
      <c r="I144">
        <v>6.3670999999999998</v>
      </c>
      <c r="J144">
        <v>6.2548000000000004</v>
      </c>
      <c r="K144">
        <v>6.5946999999999996</v>
      </c>
      <c r="L144">
        <v>5.8437000000000001</v>
      </c>
      <c r="M144">
        <v>6.1180000000000003</v>
      </c>
      <c r="N144">
        <v>8.0653000000000006</v>
      </c>
      <c r="O144">
        <v>8.2896999999999998</v>
      </c>
      <c r="P144">
        <v>8.3190000000000008</v>
      </c>
      <c r="Q144">
        <v>8.5785</v>
      </c>
      <c r="R144">
        <v>7.8971999999999998</v>
      </c>
      <c r="S144">
        <v>8.0983000000000001</v>
      </c>
      <c r="T144">
        <v>4.2474999999999996</v>
      </c>
      <c r="U144">
        <v>4.6078999999999999</v>
      </c>
      <c r="V144">
        <v>4.7664</v>
      </c>
      <c r="W144">
        <v>5.1474000000000002</v>
      </c>
      <c r="X144">
        <v>3.6238000000000001</v>
      </c>
      <c r="Y144">
        <v>3.9592000000000001</v>
      </c>
      <c r="Z144">
        <v>8.4846000000000004</v>
      </c>
      <c r="AA144">
        <v>8.7233999999999998</v>
      </c>
      <c r="AB144">
        <v>8.4731000000000005</v>
      </c>
      <c r="AC144">
        <v>8.7510999999999992</v>
      </c>
      <c r="AD144">
        <v>8.4955999999999996</v>
      </c>
      <c r="AE144">
        <v>8.6965000000000003</v>
      </c>
      <c r="AJ144" s="16"/>
    </row>
    <row r="145" spans="1:36">
      <c r="A145">
        <v>19911031</v>
      </c>
      <c r="B145">
        <v>1.7412000000000001</v>
      </c>
      <c r="C145">
        <v>1.7443</v>
      </c>
      <c r="D145">
        <v>1.5443</v>
      </c>
      <c r="E145">
        <v>1.5461</v>
      </c>
      <c r="F145">
        <v>1.9388000000000001</v>
      </c>
      <c r="G145">
        <v>1.9432</v>
      </c>
      <c r="H145">
        <v>1.5246999999999999</v>
      </c>
      <c r="I145">
        <v>1.5270999999999999</v>
      </c>
      <c r="J145">
        <v>1.1477999999999999</v>
      </c>
      <c r="K145">
        <v>1.1487000000000001</v>
      </c>
      <c r="L145">
        <v>1.9382999999999999</v>
      </c>
      <c r="M145">
        <v>1.9421999999999999</v>
      </c>
      <c r="N145">
        <v>2.7298</v>
      </c>
      <c r="O145">
        <v>2.7360000000000002</v>
      </c>
      <c r="P145">
        <v>3.9176000000000002</v>
      </c>
      <c r="Q145">
        <v>3.9239999999999999</v>
      </c>
      <c r="R145">
        <v>1.9401999999999999</v>
      </c>
      <c r="S145">
        <v>1.9463999999999999</v>
      </c>
      <c r="T145">
        <v>1.74</v>
      </c>
      <c r="U145">
        <v>1.7424999999999999</v>
      </c>
      <c r="V145">
        <v>0.82450000000000001</v>
      </c>
      <c r="W145">
        <v>0.82499999999999996</v>
      </c>
      <c r="X145">
        <v>2.8523999999999998</v>
      </c>
      <c r="Y145">
        <v>2.8574000000000002</v>
      </c>
      <c r="Z145">
        <v>1.2478</v>
      </c>
      <c r="AA145">
        <v>1.25</v>
      </c>
      <c r="AB145">
        <v>1.6129</v>
      </c>
      <c r="AC145">
        <v>1.6145</v>
      </c>
      <c r="AD145">
        <v>0.89629999999999999</v>
      </c>
      <c r="AE145">
        <v>0.89900000000000002</v>
      </c>
      <c r="AJ145" s="16"/>
    </row>
    <row r="146" spans="1:36">
      <c r="A146">
        <v>19911130</v>
      </c>
      <c r="B146">
        <v>-8.8019999999999996</v>
      </c>
      <c r="C146">
        <v>-8.7942999999999998</v>
      </c>
      <c r="D146">
        <v>-8.8671000000000006</v>
      </c>
      <c r="E146">
        <v>-8.8590999999999998</v>
      </c>
      <c r="F146">
        <v>-8.7369000000000003</v>
      </c>
      <c r="G146">
        <v>-8.7294999999999998</v>
      </c>
      <c r="H146">
        <v>-8.3041999999999998</v>
      </c>
      <c r="I146">
        <v>-8.2978000000000005</v>
      </c>
      <c r="J146">
        <v>-8.5905000000000005</v>
      </c>
      <c r="K146">
        <v>-8.5835000000000008</v>
      </c>
      <c r="L146">
        <v>-7.9926000000000004</v>
      </c>
      <c r="M146">
        <v>-7.9866999999999999</v>
      </c>
      <c r="N146">
        <v>-11.0465</v>
      </c>
      <c r="O146">
        <v>-11.0334</v>
      </c>
      <c r="P146">
        <v>-10.476599999999999</v>
      </c>
      <c r="Q146">
        <v>-10.462899999999999</v>
      </c>
      <c r="R146">
        <v>-11.432600000000001</v>
      </c>
      <c r="S146">
        <v>-11.4199</v>
      </c>
      <c r="T146">
        <v>-7.9292999999999996</v>
      </c>
      <c r="U146">
        <v>-7.9218999999999999</v>
      </c>
      <c r="V146">
        <v>-9.0119000000000007</v>
      </c>
      <c r="W146">
        <v>-9.0024999999999995</v>
      </c>
      <c r="X146">
        <v>-6.6397000000000004</v>
      </c>
      <c r="Y146">
        <v>-6.6345000000000001</v>
      </c>
      <c r="Z146">
        <v>-8.7888000000000002</v>
      </c>
      <c r="AA146">
        <v>-8.7835999999999999</v>
      </c>
      <c r="AB146">
        <v>-7.9892000000000003</v>
      </c>
      <c r="AC146">
        <v>-7.9855</v>
      </c>
      <c r="AD146">
        <v>-9.5641999999999996</v>
      </c>
      <c r="AE146">
        <v>-9.5573999999999995</v>
      </c>
      <c r="AJ146" s="16"/>
    </row>
    <row r="147" spans="1:36">
      <c r="A147">
        <v>19911231</v>
      </c>
      <c r="B147">
        <v>-0.50609999999999999</v>
      </c>
      <c r="C147">
        <v>-0.47220000000000001</v>
      </c>
      <c r="D147">
        <v>-0.1176</v>
      </c>
      <c r="E147">
        <v>-7.6899999999999996E-2</v>
      </c>
      <c r="F147">
        <v>-0.89400000000000002</v>
      </c>
      <c r="G147">
        <v>-0.8669</v>
      </c>
      <c r="H147">
        <v>-0.33610000000000001</v>
      </c>
      <c r="I147">
        <v>-0.30149999999999999</v>
      </c>
      <c r="J147">
        <v>-0.1086</v>
      </c>
      <c r="K147">
        <v>-6.6600000000000006E-2</v>
      </c>
      <c r="L147">
        <v>-0.58230000000000004</v>
      </c>
      <c r="M147">
        <v>-0.55549999999999999</v>
      </c>
      <c r="N147">
        <v>-1.2959000000000001</v>
      </c>
      <c r="O147">
        <v>-1.2656000000000001</v>
      </c>
      <c r="P147">
        <v>-0.17119999999999999</v>
      </c>
      <c r="Q147">
        <v>-0.1384</v>
      </c>
      <c r="R147">
        <v>-2.0665</v>
      </c>
      <c r="S147">
        <v>-2.0379999999999998</v>
      </c>
      <c r="T147">
        <v>-0.52100000000000002</v>
      </c>
      <c r="U147">
        <v>-0.48170000000000002</v>
      </c>
      <c r="V147">
        <v>-0.22720000000000001</v>
      </c>
      <c r="W147">
        <v>-0.17510000000000001</v>
      </c>
      <c r="X147">
        <v>-0.86219999999999997</v>
      </c>
      <c r="Y147">
        <v>-0.83779999999999999</v>
      </c>
      <c r="Z147">
        <v>-9.4899999999999998E-2</v>
      </c>
      <c r="AA147">
        <v>-6.6299999999999998E-2</v>
      </c>
      <c r="AB147">
        <v>5.8900000000000001E-2</v>
      </c>
      <c r="AC147">
        <v>8.6699999999999999E-2</v>
      </c>
      <c r="AD147">
        <v>-0.24660000000000001</v>
      </c>
      <c r="AE147">
        <v>-0.2172</v>
      </c>
      <c r="AJ147" s="16"/>
    </row>
    <row r="148" spans="1:36">
      <c r="A148">
        <v>19920131</v>
      </c>
      <c r="B148">
        <v>-3.8628</v>
      </c>
      <c r="C148">
        <v>-3.8561999999999999</v>
      </c>
      <c r="D148">
        <v>-3.4754999999999998</v>
      </c>
      <c r="E148">
        <v>-3.4649999999999999</v>
      </c>
      <c r="F148">
        <v>-4.2426000000000004</v>
      </c>
      <c r="G148">
        <v>-4.24</v>
      </c>
      <c r="H148">
        <v>-3.9876</v>
      </c>
      <c r="I148">
        <v>-3.9811000000000001</v>
      </c>
      <c r="J148">
        <v>-3.3649</v>
      </c>
      <c r="K148">
        <v>-3.3536000000000001</v>
      </c>
      <c r="L148">
        <v>-4.6169000000000002</v>
      </c>
      <c r="M148">
        <v>-4.6153000000000004</v>
      </c>
      <c r="N148">
        <v>-3.2707000000000002</v>
      </c>
      <c r="O148">
        <v>-3.2639999999999998</v>
      </c>
      <c r="P148">
        <v>-4.0492999999999997</v>
      </c>
      <c r="Q148">
        <v>-4.0430000000000001</v>
      </c>
      <c r="R148">
        <v>-2.6086999999999998</v>
      </c>
      <c r="S148">
        <v>-2.6015999999999999</v>
      </c>
      <c r="T148">
        <v>-4.3323</v>
      </c>
      <c r="U148">
        <v>-4.3220999999999998</v>
      </c>
      <c r="V148">
        <v>-2.4460999999999999</v>
      </c>
      <c r="W148">
        <v>-2.4291</v>
      </c>
      <c r="X148">
        <v>-6.3598999999999997</v>
      </c>
      <c r="Y148">
        <v>-6.3570000000000002</v>
      </c>
      <c r="Z148">
        <v>-3.5385</v>
      </c>
      <c r="AA148">
        <v>-3.5369000000000002</v>
      </c>
      <c r="AB148">
        <v>-4.6498999999999997</v>
      </c>
      <c r="AC148">
        <v>-4.6464999999999996</v>
      </c>
      <c r="AD148">
        <v>-2.5017999999999998</v>
      </c>
      <c r="AE148">
        <v>-2.5017999999999998</v>
      </c>
      <c r="AJ148" s="16"/>
    </row>
    <row r="149" spans="1:36">
      <c r="A149">
        <v>19920229</v>
      </c>
      <c r="B149">
        <v>-3.8517999999999999</v>
      </c>
      <c r="C149">
        <v>-3.8344</v>
      </c>
      <c r="D149">
        <v>-4.2534999999999998</v>
      </c>
      <c r="E149">
        <v>-4.2301000000000002</v>
      </c>
      <c r="F149">
        <v>-3.4546000000000001</v>
      </c>
      <c r="G149">
        <v>-3.4430999999999998</v>
      </c>
      <c r="H149">
        <v>-4.3293999999999997</v>
      </c>
      <c r="I149">
        <v>-4.3125999999999998</v>
      </c>
      <c r="J149">
        <v>-4.7779999999999996</v>
      </c>
      <c r="K149">
        <v>-4.7545000000000002</v>
      </c>
      <c r="L149">
        <v>-3.8698999999999999</v>
      </c>
      <c r="M149">
        <v>-3.8601000000000001</v>
      </c>
      <c r="N149">
        <v>-1.603</v>
      </c>
      <c r="O149">
        <v>-1.5823</v>
      </c>
      <c r="P149">
        <v>-1.5122</v>
      </c>
      <c r="Q149">
        <v>-1.4888999999999999</v>
      </c>
      <c r="R149">
        <v>-1.6791</v>
      </c>
      <c r="S149">
        <v>-1.6605000000000001</v>
      </c>
      <c r="T149">
        <v>-5.1181999999999999</v>
      </c>
      <c r="U149">
        <v>-5.1116000000000001</v>
      </c>
      <c r="V149">
        <v>-5.2744</v>
      </c>
      <c r="W149">
        <v>-5.2667000000000002</v>
      </c>
      <c r="X149">
        <v>-4.9432999999999998</v>
      </c>
      <c r="Y149">
        <v>-4.9379</v>
      </c>
      <c r="Z149">
        <v>-3.3102</v>
      </c>
      <c r="AA149">
        <v>-3.2803</v>
      </c>
      <c r="AB149">
        <v>-4.0678999999999998</v>
      </c>
      <c r="AC149">
        <v>-4.0217000000000001</v>
      </c>
      <c r="AD149">
        <v>-2.6189</v>
      </c>
      <c r="AE149">
        <v>-2.6040000000000001</v>
      </c>
      <c r="AJ149" s="16"/>
    </row>
    <row r="150" spans="1:36">
      <c r="A150">
        <v>19920331</v>
      </c>
      <c r="B150">
        <v>-8.5914999999999999</v>
      </c>
      <c r="C150">
        <v>-8.1426999999999996</v>
      </c>
      <c r="D150">
        <v>-7.9241999999999999</v>
      </c>
      <c r="E150">
        <v>-7.4569999999999999</v>
      </c>
      <c r="F150">
        <v>-9.2460000000000004</v>
      </c>
      <c r="G150">
        <v>-8.8152000000000008</v>
      </c>
      <c r="H150">
        <v>-8.4776000000000007</v>
      </c>
      <c r="I150">
        <v>-8.0159000000000002</v>
      </c>
      <c r="J150">
        <v>-7.7831999999999999</v>
      </c>
      <c r="K150">
        <v>-7.3075999999999999</v>
      </c>
      <c r="L150">
        <v>-9.1821000000000002</v>
      </c>
      <c r="M150">
        <v>-8.7346000000000004</v>
      </c>
      <c r="N150">
        <v>-9.1129999999999995</v>
      </c>
      <c r="O150">
        <v>-8.7234999999999996</v>
      </c>
      <c r="P150">
        <v>-8.6363000000000003</v>
      </c>
      <c r="Q150">
        <v>-8.2121999999999993</v>
      </c>
      <c r="R150">
        <v>-9.5129000000000001</v>
      </c>
      <c r="S150">
        <v>-9.1523000000000003</v>
      </c>
      <c r="T150">
        <v>-8.3523999999999994</v>
      </c>
      <c r="U150">
        <v>-7.8575999999999997</v>
      </c>
      <c r="V150">
        <v>-7.4736000000000002</v>
      </c>
      <c r="W150">
        <v>-6.9897</v>
      </c>
      <c r="X150">
        <v>-9.3331999999999997</v>
      </c>
      <c r="Y150">
        <v>-8.8262999999999998</v>
      </c>
      <c r="Z150">
        <v>-8.6363000000000003</v>
      </c>
      <c r="AA150">
        <v>-8.2164000000000001</v>
      </c>
      <c r="AB150">
        <v>-8.2203999999999997</v>
      </c>
      <c r="AC150">
        <v>-7.7564000000000002</v>
      </c>
      <c r="AD150">
        <v>-9.0101999999999993</v>
      </c>
      <c r="AE150">
        <v>-8.6300000000000008</v>
      </c>
      <c r="AJ150" s="16"/>
    </row>
    <row r="151" spans="1:36">
      <c r="A151">
        <v>19920430</v>
      </c>
      <c r="B151">
        <v>-5.6082000000000001</v>
      </c>
      <c r="C151">
        <v>-5.6039000000000003</v>
      </c>
      <c r="D151">
        <v>-4.9150999999999998</v>
      </c>
      <c r="E151">
        <v>-4.9107000000000003</v>
      </c>
      <c r="F151">
        <v>-6.2979000000000003</v>
      </c>
      <c r="G151">
        <v>-6.2938000000000001</v>
      </c>
      <c r="H151">
        <v>-4.952</v>
      </c>
      <c r="I151">
        <v>-4.9474999999999998</v>
      </c>
      <c r="J151">
        <v>-4.0566000000000004</v>
      </c>
      <c r="K151">
        <v>-4.0523999999999996</v>
      </c>
      <c r="L151">
        <v>-5.8745000000000003</v>
      </c>
      <c r="M151">
        <v>-5.8696999999999999</v>
      </c>
      <c r="N151">
        <v>-8.6303999999999998</v>
      </c>
      <c r="O151">
        <v>-8.6271000000000004</v>
      </c>
      <c r="P151">
        <v>-9.2895000000000003</v>
      </c>
      <c r="Q151">
        <v>-9.2841000000000005</v>
      </c>
      <c r="R151">
        <v>-8.0723000000000003</v>
      </c>
      <c r="S151">
        <v>-8.0707000000000004</v>
      </c>
      <c r="T151">
        <v>-2.7886000000000002</v>
      </c>
      <c r="U151">
        <v>-2.7848000000000002</v>
      </c>
      <c r="V151">
        <v>-0.49940000000000001</v>
      </c>
      <c r="W151">
        <v>-0.495</v>
      </c>
      <c r="X151">
        <v>-5.3956999999999997</v>
      </c>
      <c r="Y151">
        <v>-5.3925999999999998</v>
      </c>
      <c r="Z151">
        <v>-7.7015000000000002</v>
      </c>
      <c r="AA151">
        <v>-7.6962000000000002</v>
      </c>
      <c r="AB151">
        <v>-9.1172000000000004</v>
      </c>
      <c r="AC151">
        <v>-9.1133000000000006</v>
      </c>
      <c r="AD151">
        <v>-6.4170999999999996</v>
      </c>
      <c r="AE151">
        <v>-6.4104999999999999</v>
      </c>
      <c r="AJ151" s="16"/>
    </row>
    <row r="152" spans="1:36">
      <c r="A152">
        <v>19920531</v>
      </c>
      <c r="B152">
        <v>4.3666999999999998</v>
      </c>
      <c r="C152">
        <v>4.3754</v>
      </c>
      <c r="D152">
        <v>3.6013000000000002</v>
      </c>
      <c r="E152">
        <v>3.6118000000000001</v>
      </c>
      <c r="F152">
        <v>5.1395999999999997</v>
      </c>
      <c r="G152">
        <v>5.1466000000000003</v>
      </c>
      <c r="H152">
        <v>3.8328000000000002</v>
      </c>
      <c r="I152">
        <v>3.8408000000000002</v>
      </c>
      <c r="J152">
        <v>2.9887999999999999</v>
      </c>
      <c r="K152">
        <v>2.9990000000000001</v>
      </c>
      <c r="L152">
        <v>4.7191000000000001</v>
      </c>
      <c r="M152">
        <v>4.7248000000000001</v>
      </c>
      <c r="N152">
        <v>6.9240000000000004</v>
      </c>
      <c r="O152">
        <v>6.9360999999999997</v>
      </c>
      <c r="P152">
        <v>6.8994999999999997</v>
      </c>
      <c r="Q152">
        <v>6.9115000000000002</v>
      </c>
      <c r="R152">
        <v>6.9444999999999997</v>
      </c>
      <c r="S152">
        <v>6.9566999999999997</v>
      </c>
      <c r="T152">
        <v>2.0863</v>
      </c>
      <c r="U152">
        <v>2.0931000000000002</v>
      </c>
      <c r="V152">
        <v>0.85919999999999996</v>
      </c>
      <c r="W152">
        <v>0.87170000000000003</v>
      </c>
      <c r="X152">
        <v>3.5560999999999998</v>
      </c>
      <c r="Y152">
        <v>3.5560999999999998</v>
      </c>
      <c r="Z152">
        <v>6.1703999999999999</v>
      </c>
      <c r="AA152">
        <v>6.18</v>
      </c>
      <c r="AB152">
        <v>6.3055000000000003</v>
      </c>
      <c r="AC152">
        <v>6.3121</v>
      </c>
      <c r="AD152">
        <v>6.0513000000000003</v>
      </c>
      <c r="AE152">
        <v>6.0635000000000003</v>
      </c>
      <c r="AJ152" s="16"/>
    </row>
    <row r="153" spans="1:36">
      <c r="A153">
        <v>19920630</v>
      </c>
      <c r="B153">
        <v>-9.6555999999999997</v>
      </c>
      <c r="C153">
        <v>-9.6231000000000009</v>
      </c>
      <c r="D153">
        <v>-9.8539999999999992</v>
      </c>
      <c r="E153">
        <v>-9.8062000000000005</v>
      </c>
      <c r="F153">
        <v>-9.4581999999999997</v>
      </c>
      <c r="G153">
        <v>-9.4406999999999996</v>
      </c>
      <c r="H153">
        <v>-9.657</v>
      </c>
      <c r="I153">
        <v>-9.6206999999999994</v>
      </c>
      <c r="J153">
        <v>-9.8404000000000007</v>
      </c>
      <c r="K153">
        <v>-9.7866</v>
      </c>
      <c r="L153">
        <v>-9.4675999999999991</v>
      </c>
      <c r="M153">
        <v>-9.4492999999999991</v>
      </c>
      <c r="N153">
        <v>-9.6489999999999991</v>
      </c>
      <c r="O153">
        <v>-9.6339000000000006</v>
      </c>
      <c r="P153">
        <v>-9.9245000000000001</v>
      </c>
      <c r="Q153">
        <v>-9.9077999999999999</v>
      </c>
      <c r="R153">
        <v>-9.4185999999999996</v>
      </c>
      <c r="S153">
        <v>-9.4047999999999998</v>
      </c>
      <c r="T153">
        <v>-9.3524999999999991</v>
      </c>
      <c r="U153">
        <v>-9.3039000000000005</v>
      </c>
      <c r="V153">
        <v>-8.9608000000000008</v>
      </c>
      <c r="W153">
        <v>-8.8849999999999998</v>
      </c>
      <c r="X153">
        <v>-9.8094999999999999</v>
      </c>
      <c r="Y153">
        <v>-9.7924000000000007</v>
      </c>
      <c r="Z153">
        <v>-10.048999999999999</v>
      </c>
      <c r="AA153">
        <v>-10.0282</v>
      </c>
      <c r="AB153">
        <v>-11.1403</v>
      </c>
      <c r="AC153">
        <v>-11.118399999999999</v>
      </c>
      <c r="AD153">
        <v>-9.0853000000000002</v>
      </c>
      <c r="AE153">
        <v>-9.0655999999999999</v>
      </c>
      <c r="AJ153" s="16"/>
    </row>
    <row r="154" spans="1:36">
      <c r="A154">
        <v>19920731</v>
      </c>
      <c r="B154">
        <v>-2.7254999999999998</v>
      </c>
      <c r="C154">
        <v>-2.7214999999999998</v>
      </c>
      <c r="D154">
        <v>-2.1082999999999998</v>
      </c>
      <c r="E154">
        <v>-2.1013999999999999</v>
      </c>
      <c r="F154">
        <v>-3.3367</v>
      </c>
      <c r="G154">
        <v>-3.3357000000000001</v>
      </c>
      <c r="H154">
        <v>-1.7581</v>
      </c>
      <c r="I154">
        <v>-1.7539</v>
      </c>
      <c r="J154">
        <v>-1.3620000000000001</v>
      </c>
      <c r="K154">
        <v>-1.3544</v>
      </c>
      <c r="L154">
        <v>-2.1654</v>
      </c>
      <c r="M154">
        <v>-2.1646999999999998</v>
      </c>
      <c r="N154">
        <v>-7.2226999999999997</v>
      </c>
      <c r="O154">
        <v>-7.22</v>
      </c>
      <c r="P154">
        <v>-5.9829999999999997</v>
      </c>
      <c r="Q154">
        <v>-5.9794999999999998</v>
      </c>
      <c r="R154">
        <v>-8.2532999999999994</v>
      </c>
      <c r="S154">
        <v>-8.2514000000000003</v>
      </c>
      <c r="T154">
        <v>-0.64980000000000004</v>
      </c>
      <c r="U154">
        <v>-0.64510000000000001</v>
      </c>
      <c r="V154">
        <v>-1.8047</v>
      </c>
      <c r="W154">
        <v>-1.7972999999999999</v>
      </c>
      <c r="X154">
        <v>0.70979999999999999</v>
      </c>
      <c r="Y154">
        <v>0.71140000000000003</v>
      </c>
      <c r="Z154">
        <v>-3.1957</v>
      </c>
      <c r="AA154">
        <v>-3.1920999999999999</v>
      </c>
      <c r="AB154">
        <v>-0.69169999999999998</v>
      </c>
      <c r="AC154">
        <v>-0.68379999999999996</v>
      </c>
      <c r="AD154">
        <v>-5.3564999999999996</v>
      </c>
      <c r="AE154">
        <v>-5.3564999999999996</v>
      </c>
      <c r="AJ154" s="16"/>
    </row>
    <row r="155" spans="1:36">
      <c r="A155">
        <v>19920831</v>
      </c>
      <c r="B155">
        <v>11.572900000000001</v>
      </c>
      <c r="C155">
        <v>11.5884</v>
      </c>
      <c r="D155">
        <v>10.7552</v>
      </c>
      <c r="E155">
        <v>10.7774</v>
      </c>
      <c r="F155">
        <v>12.392899999999999</v>
      </c>
      <c r="G155">
        <v>12.4015</v>
      </c>
      <c r="H155">
        <v>12.1662</v>
      </c>
      <c r="I155">
        <v>12.180999999999999</v>
      </c>
      <c r="J155">
        <v>11.270899999999999</v>
      </c>
      <c r="K155">
        <v>11.2934</v>
      </c>
      <c r="L155">
        <v>13.094200000000001</v>
      </c>
      <c r="M155">
        <v>13.100899999999999</v>
      </c>
      <c r="N155">
        <v>8.6519999999999992</v>
      </c>
      <c r="O155">
        <v>8.6709999999999994</v>
      </c>
      <c r="P155">
        <v>7.9459999999999997</v>
      </c>
      <c r="Q155">
        <v>7.9671000000000003</v>
      </c>
      <c r="R155">
        <v>9.2535000000000007</v>
      </c>
      <c r="S155">
        <v>9.2706999999999997</v>
      </c>
      <c r="T155">
        <v>12.2232</v>
      </c>
      <c r="U155">
        <v>12.231999999999999</v>
      </c>
      <c r="V155">
        <v>10.209</v>
      </c>
      <c r="W155">
        <v>10.2193</v>
      </c>
      <c r="X155">
        <v>14.5352</v>
      </c>
      <c r="Y155">
        <v>14.542199999999999</v>
      </c>
      <c r="Z155">
        <v>12.090199999999999</v>
      </c>
      <c r="AA155">
        <v>12.113300000000001</v>
      </c>
      <c r="AB155">
        <v>12.8605</v>
      </c>
      <c r="AC155">
        <v>12.902100000000001</v>
      </c>
      <c r="AD155">
        <v>11.392799999999999</v>
      </c>
      <c r="AE155">
        <v>11.3993</v>
      </c>
      <c r="AJ155" s="16"/>
    </row>
    <row r="156" spans="1:36">
      <c r="A156">
        <v>19920930</v>
      </c>
      <c r="B156">
        <v>-5.3803999999999998</v>
      </c>
      <c r="C156">
        <v>-5.0469999999999997</v>
      </c>
      <c r="D156">
        <v>-5.0236000000000001</v>
      </c>
      <c r="E156">
        <v>-4.6616999999999997</v>
      </c>
      <c r="F156">
        <v>-5.7328000000000001</v>
      </c>
      <c r="G156">
        <v>-5.4275000000000002</v>
      </c>
      <c r="H156">
        <v>-5.6738999999999997</v>
      </c>
      <c r="I156">
        <v>-5.3273999999999999</v>
      </c>
      <c r="J156">
        <v>-5.3049999999999997</v>
      </c>
      <c r="K156">
        <v>-4.9333999999999998</v>
      </c>
      <c r="L156">
        <v>-6.0499000000000001</v>
      </c>
      <c r="M156">
        <v>-5.7290000000000001</v>
      </c>
      <c r="N156">
        <v>-3.8881000000000001</v>
      </c>
      <c r="O156">
        <v>-3.6229</v>
      </c>
      <c r="P156">
        <v>-3.4437000000000002</v>
      </c>
      <c r="Q156">
        <v>-3.1374</v>
      </c>
      <c r="R156">
        <v>-4.2619999999999996</v>
      </c>
      <c r="S156">
        <v>-4.0313999999999997</v>
      </c>
      <c r="T156">
        <v>-6.0636999999999999</v>
      </c>
      <c r="U156">
        <v>-5.6555</v>
      </c>
      <c r="V156">
        <v>-5.9116999999999997</v>
      </c>
      <c r="W156">
        <v>-5.4855</v>
      </c>
      <c r="X156">
        <v>-6.2314999999999996</v>
      </c>
      <c r="Y156">
        <v>-5.8429000000000002</v>
      </c>
      <c r="Z156">
        <v>-5.1544999999999996</v>
      </c>
      <c r="AA156">
        <v>-4.8906999999999998</v>
      </c>
      <c r="AB156">
        <v>-4.4181999999999997</v>
      </c>
      <c r="AC156">
        <v>-4.1260000000000003</v>
      </c>
      <c r="AD156">
        <v>-5.8296999999999999</v>
      </c>
      <c r="AE156">
        <v>-5.5919999999999996</v>
      </c>
      <c r="AJ156" s="16"/>
    </row>
    <row r="157" spans="1:36">
      <c r="A157">
        <v>19921031</v>
      </c>
      <c r="B157">
        <v>-2.8001</v>
      </c>
      <c r="C157">
        <v>-2.7964000000000002</v>
      </c>
      <c r="D157">
        <v>-2.5733000000000001</v>
      </c>
      <c r="E157">
        <v>-2.5697999999999999</v>
      </c>
      <c r="F157">
        <v>-3.0259</v>
      </c>
      <c r="G157">
        <v>-3.0221</v>
      </c>
      <c r="H157">
        <v>-2.7307000000000001</v>
      </c>
      <c r="I157">
        <v>-2.7277999999999998</v>
      </c>
      <c r="J157">
        <v>-2.5261</v>
      </c>
      <c r="K157">
        <v>-2.5234000000000001</v>
      </c>
      <c r="L157">
        <v>-2.9411999999999998</v>
      </c>
      <c r="M157">
        <v>-2.9380999999999999</v>
      </c>
      <c r="N157">
        <v>-3.1459999999999999</v>
      </c>
      <c r="O157">
        <v>-3.1383999999999999</v>
      </c>
      <c r="P157">
        <v>-2.8334000000000001</v>
      </c>
      <c r="Q157">
        <v>-2.8256000000000001</v>
      </c>
      <c r="R157">
        <v>-3.4116</v>
      </c>
      <c r="S157">
        <v>-3.4041999999999999</v>
      </c>
      <c r="T157">
        <v>-2.3877000000000002</v>
      </c>
      <c r="U157">
        <v>-2.3839000000000001</v>
      </c>
      <c r="V157">
        <v>-2.0470999999999999</v>
      </c>
      <c r="W157">
        <v>-2.0426000000000002</v>
      </c>
      <c r="X157">
        <v>-2.7654999999999998</v>
      </c>
      <c r="Y157">
        <v>-2.7623000000000002</v>
      </c>
      <c r="Z157">
        <v>-3.1833</v>
      </c>
      <c r="AA157">
        <v>-3.1816</v>
      </c>
      <c r="AB157">
        <v>-3.2155</v>
      </c>
      <c r="AC157">
        <v>-3.2153</v>
      </c>
      <c r="AD157">
        <v>-3.1534</v>
      </c>
      <c r="AE157">
        <v>-3.1503000000000001</v>
      </c>
      <c r="AJ157" s="16"/>
    </row>
    <row r="158" spans="1:36">
      <c r="A158">
        <v>19921130</v>
      </c>
      <c r="B158">
        <v>2.9156</v>
      </c>
      <c r="C158">
        <v>2.9243999999999999</v>
      </c>
      <c r="D158">
        <v>2.6709000000000001</v>
      </c>
      <c r="E158">
        <v>2.6806999999999999</v>
      </c>
      <c r="F158">
        <v>3.1602999999999999</v>
      </c>
      <c r="G158">
        <v>3.1682000000000001</v>
      </c>
      <c r="H158">
        <v>3.2065000000000001</v>
      </c>
      <c r="I158">
        <v>3.2138</v>
      </c>
      <c r="J158">
        <v>2.9651999999999998</v>
      </c>
      <c r="K158">
        <v>2.9735</v>
      </c>
      <c r="L158">
        <v>3.4554999999999998</v>
      </c>
      <c r="M158">
        <v>3.4618000000000002</v>
      </c>
      <c r="N158">
        <v>1.4579</v>
      </c>
      <c r="O158">
        <v>1.4744999999999999</v>
      </c>
      <c r="P158">
        <v>1.0455000000000001</v>
      </c>
      <c r="Q158">
        <v>1.0634999999999999</v>
      </c>
      <c r="R158">
        <v>1.8104</v>
      </c>
      <c r="S158">
        <v>1.8258000000000001</v>
      </c>
      <c r="T158">
        <v>3.5104000000000002</v>
      </c>
      <c r="U158">
        <v>3.5150000000000001</v>
      </c>
      <c r="V158">
        <v>3.0691999999999999</v>
      </c>
      <c r="W158">
        <v>3.0779999999999998</v>
      </c>
      <c r="X158">
        <v>4.0030000000000001</v>
      </c>
      <c r="Y158">
        <v>4.0030000000000001</v>
      </c>
      <c r="Z158">
        <v>2.8024</v>
      </c>
      <c r="AA158">
        <v>2.8132000000000001</v>
      </c>
      <c r="AB158">
        <v>2.8138000000000001</v>
      </c>
      <c r="AC158">
        <v>2.8214000000000001</v>
      </c>
      <c r="AD158">
        <v>2.7917999999999998</v>
      </c>
      <c r="AE158">
        <v>2.8056000000000001</v>
      </c>
      <c r="AJ158" s="16"/>
    </row>
    <row r="159" spans="1:36">
      <c r="A159">
        <v>19921231</v>
      </c>
      <c r="B159">
        <v>-0.9738</v>
      </c>
      <c r="C159">
        <v>-0.93120000000000003</v>
      </c>
      <c r="D159">
        <v>-1.1386000000000001</v>
      </c>
      <c r="E159">
        <v>-1.0852999999999999</v>
      </c>
      <c r="F159">
        <v>-0.80989999999999995</v>
      </c>
      <c r="G159">
        <v>-0.77780000000000005</v>
      </c>
      <c r="H159">
        <v>-1.2001999999999999</v>
      </c>
      <c r="I159">
        <v>-1.1563000000000001</v>
      </c>
      <c r="J159">
        <v>-1.4377</v>
      </c>
      <c r="K159">
        <v>-1.3816999999999999</v>
      </c>
      <c r="L159">
        <v>-0.95640000000000003</v>
      </c>
      <c r="M159">
        <v>-0.92479999999999996</v>
      </c>
      <c r="N159">
        <v>0.18060000000000001</v>
      </c>
      <c r="O159">
        <v>0.2167</v>
      </c>
      <c r="P159">
        <v>0.54520000000000002</v>
      </c>
      <c r="Q159">
        <v>0.58309999999999995</v>
      </c>
      <c r="R159">
        <v>-0.12870000000000001</v>
      </c>
      <c r="S159">
        <v>-9.4100000000000003E-2</v>
      </c>
      <c r="T159">
        <v>-0.72399999999999998</v>
      </c>
      <c r="U159">
        <v>-0.67649999999999999</v>
      </c>
      <c r="V159">
        <v>-0.8952</v>
      </c>
      <c r="W159">
        <v>-0.82</v>
      </c>
      <c r="X159">
        <v>-0.53459999999999996</v>
      </c>
      <c r="Y159">
        <v>-0.51749999999999996</v>
      </c>
      <c r="Z159">
        <v>-1.8371</v>
      </c>
      <c r="AA159">
        <v>-1.7981</v>
      </c>
      <c r="AB159">
        <v>-2.2292000000000001</v>
      </c>
      <c r="AC159">
        <v>-2.2014</v>
      </c>
      <c r="AD159">
        <v>-1.4728000000000001</v>
      </c>
      <c r="AE159">
        <v>-1.4235</v>
      </c>
      <c r="AJ159" s="16"/>
    </row>
    <row r="160" spans="1:36">
      <c r="A160">
        <v>19930131</v>
      </c>
      <c r="B160">
        <v>-0.70779999999999998</v>
      </c>
      <c r="C160">
        <v>-0.69910000000000005</v>
      </c>
      <c r="D160">
        <v>-0.8972</v>
      </c>
      <c r="E160">
        <v>-0.88170000000000004</v>
      </c>
      <c r="F160">
        <v>-0.52270000000000005</v>
      </c>
      <c r="G160">
        <v>-0.52039999999999997</v>
      </c>
      <c r="H160">
        <v>-0.49519999999999997</v>
      </c>
      <c r="I160">
        <v>-0.48599999999999999</v>
      </c>
      <c r="J160">
        <v>-0.67579999999999996</v>
      </c>
      <c r="K160">
        <v>-0.6583</v>
      </c>
      <c r="L160">
        <v>-0.32390000000000002</v>
      </c>
      <c r="M160">
        <v>-0.32250000000000001</v>
      </c>
      <c r="N160">
        <v>-1.7957000000000001</v>
      </c>
      <c r="O160">
        <v>-1.7891999999999999</v>
      </c>
      <c r="P160">
        <v>-1.9322999999999999</v>
      </c>
      <c r="Q160">
        <v>-1.9263999999999999</v>
      </c>
      <c r="R160">
        <v>-1.64</v>
      </c>
      <c r="S160">
        <v>-1.6327</v>
      </c>
      <c r="T160">
        <v>-0.20630000000000001</v>
      </c>
      <c r="U160">
        <v>-0.2016</v>
      </c>
      <c r="V160">
        <v>-0.62239999999999995</v>
      </c>
      <c r="W160">
        <v>-0.61360000000000003</v>
      </c>
      <c r="X160">
        <v>0.18240000000000001</v>
      </c>
      <c r="Y160">
        <v>0.1832</v>
      </c>
      <c r="Z160">
        <v>-0.89200000000000002</v>
      </c>
      <c r="AA160">
        <v>-0.87649999999999995</v>
      </c>
      <c r="AB160">
        <v>-0.74780000000000002</v>
      </c>
      <c r="AC160">
        <v>-0.71860000000000002</v>
      </c>
      <c r="AD160">
        <v>-1.0318000000000001</v>
      </c>
      <c r="AE160">
        <v>-1.0296000000000001</v>
      </c>
      <c r="AJ160" s="16"/>
    </row>
    <row r="161" spans="1:36">
      <c r="A161">
        <v>19930228</v>
      </c>
      <c r="B161">
        <v>-1.1603000000000001</v>
      </c>
      <c r="C161">
        <v>-1.1382000000000001</v>
      </c>
      <c r="D161">
        <v>-1.6900999999999999</v>
      </c>
      <c r="E161">
        <v>-1.6634</v>
      </c>
      <c r="F161">
        <v>-0.64410000000000001</v>
      </c>
      <c r="G161">
        <v>-0.62660000000000005</v>
      </c>
      <c r="H161">
        <v>-1.3549</v>
      </c>
      <c r="I161">
        <v>-1.3343</v>
      </c>
      <c r="J161">
        <v>-2.0528</v>
      </c>
      <c r="K161">
        <v>-2.0259</v>
      </c>
      <c r="L161">
        <v>-0.69489999999999996</v>
      </c>
      <c r="M161">
        <v>-0.68030000000000002</v>
      </c>
      <c r="N161">
        <v>-0.1527</v>
      </c>
      <c r="O161">
        <v>-0.123</v>
      </c>
      <c r="P161">
        <v>2.5700000000000001E-2</v>
      </c>
      <c r="Q161">
        <v>5.1400000000000001E-2</v>
      </c>
      <c r="R161">
        <v>-0.35510000000000003</v>
      </c>
      <c r="S161">
        <v>-0.32090000000000002</v>
      </c>
      <c r="T161">
        <v>-1.1517999999999999</v>
      </c>
      <c r="U161">
        <v>-1.1429</v>
      </c>
      <c r="V161">
        <v>-2.5840999999999998</v>
      </c>
      <c r="W161">
        <v>-2.5752000000000002</v>
      </c>
      <c r="X161">
        <v>0.17560000000000001</v>
      </c>
      <c r="Y161">
        <v>0.18440000000000001</v>
      </c>
      <c r="Z161">
        <v>-1.6355999999999999</v>
      </c>
      <c r="AA161">
        <v>-1.5989</v>
      </c>
      <c r="AB161">
        <v>-1.3362000000000001</v>
      </c>
      <c r="AC161">
        <v>-1.2850999999999999</v>
      </c>
      <c r="AD161">
        <v>-1.9267000000000001</v>
      </c>
      <c r="AE161">
        <v>-1.9039999999999999</v>
      </c>
      <c r="AJ161" s="16"/>
    </row>
    <row r="162" spans="1:36">
      <c r="A162">
        <v>19930331</v>
      </c>
      <c r="B162">
        <v>12.6897</v>
      </c>
      <c r="C162">
        <v>13.234500000000001</v>
      </c>
      <c r="D162">
        <v>13.7256</v>
      </c>
      <c r="E162">
        <v>14.318099999999999</v>
      </c>
      <c r="F162">
        <v>11.6911</v>
      </c>
      <c r="G162">
        <v>12.190099999999999</v>
      </c>
      <c r="H162">
        <v>12.706</v>
      </c>
      <c r="I162">
        <v>13.257899999999999</v>
      </c>
      <c r="J162">
        <v>13.7484</v>
      </c>
      <c r="K162">
        <v>14.347300000000001</v>
      </c>
      <c r="L162">
        <v>11.732900000000001</v>
      </c>
      <c r="M162">
        <v>12.2409</v>
      </c>
      <c r="N162">
        <v>12.605700000000001</v>
      </c>
      <c r="O162">
        <v>13.1136</v>
      </c>
      <c r="P162">
        <v>13.6197</v>
      </c>
      <c r="Q162">
        <v>14.1816</v>
      </c>
      <c r="R162">
        <v>11.453900000000001</v>
      </c>
      <c r="S162">
        <v>11.900700000000001</v>
      </c>
      <c r="T162">
        <v>13.7499</v>
      </c>
      <c r="U162">
        <v>14.3217</v>
      </c>
      <c r="V162">
        <v>15.1221</v>
      </c>
      <c r="W162">
        <v>15.763</v>
      </c>
      <c r="X162">
        <v>12.513500000000001</v>
      </c>
      <c r="Y162">
        <v>13.0235</v>
      </c>
      <c r="Z162">
        <v>11.2577</v>
      </c>
      <c r="AA162">
        <v>11.7822</v>
      </c>
      <c r="AB162">
        <v>11.9236</v>
      </c>
      <c r="AC162">
        <v>12.467599999999999</v>
      </c>
      <c r="AD162">
        <v>10.604900000000001</v>
      </c>
      <c r="AE162">
        <v>11.11</v>
      </c>
      <c r="AJ162" s="16"/>
    </row>
    <row r="163" spans="1:36">
      <c r="A163">
        <v>19930430</v>
      </c>
      <c r="B163">
        <v>13.5398</v>
      </c>
      <c r="C163">
        <v>13.5428</v>
      </c>
      <c r="D163">
        <v>14.6449</v>
      </c>
      <c r="E163">
        <v>14.647399999999999</v>
      </c>
      <c r="F163">
        <v>12.4551</v>
      </c>
      <c r="G163">
        <v>12.458600000000001</v>
      </c>
      <c r="H163">
        <v>13.593400000000001</v>
      </c>
      <c r="I163">
        <v>13.596299999999999</v>
      </c>
      <c r="J163">
        <v>14.694000000000001</v>
      </c>
      <c r="K163">
        <v>14.6959</v>
      </c>
      <c r="L163">
        <v>12.5473</v>
      </c>
      <c r="M163">
        <v>12.5512</v>
      </c>
      <c r="N163">
        <v>13.264200000000001</v>
      </c>
      <c r="O163">
        <v>13.267799999999999</v>
      </c>
      <c r="P163">
        <v>14.415900000000001</v>
      </c>
      <c r="Q163">
        <v>14.4214</v>
      </c>
      <c r="R163">
        <v>11.930999999999999</v>
      </c>
      <c r="S163">
        <v>11.932499999999999</v>
      </c>
      <c r="T163">
        <v>14.054500000000001</v>
      </c>
      <c r="U163">
        <v>14.058199999999999</v>
      </c>
      <c r="V163">
        <v>15.273899999999999</v>
      </c>
      <c r="W163">
        <v>15.2767</v>
      </c>
      <c r="X163">
        <v>12.930400000000001</v>
      </c>
      <c r="Y163">
        <v>12.934900000000001</v>
      </c>
      <c r="Z163">
        <v>12.9398</v>
      </c>
      <c r="AA163">
        <v>12.9415</v>
      </c>
      <c r="AB163">
        <v>13.9025</v>
      </c>
      <c r="AC163">
        <v>13.902900000000001</v>
      </c>
      <c r="AD163">
        <v>11.984299999999999</v>
      </c>
      <c r="AE163">
        <v>11.9872</v>
      </c>
      <c r="AJ163" s="16"/>
    </row>
    <row r="164" spans="1:36">
      <c r="A164">
        <v>19930531</v>
      </c>
      <c r="B164">
        <v>0.15490000000000001</v>
      </c>
      <c r="C164">
        <v>0.16039999999999999</v>
      </c>
      <c r="D164">
        <v>0.10589999999999999</v>
      </c>
      <c r="E164">
        <v>0.1129</v>
      </c>
      <c r="F164">
        <v>0.20380000000000001</v>
      </c>
      <c r="G164">
        <v>0.20780000000000001</v>
      </c>
      <c r="H164">
        <v>-1.3089</v>
      </c>
      <c r="I164">
        <v>-1.3035000000000001</v>
      </c>
      <c r="J164">
        <v>-1.6479999999999999</v>
      </c>
      <c r="K164">
        <v>-1.6409</v>
      </c>
      <c r="L164">
        <v>-0.98050000000000004</v>
      </c>
      <c r="M164">
        <v>-0.9768</v>
      </c>
      <c r="N164">
        <v>7.6810999999999998</v>
      </c>
      <c r="O164">
        <v>7.6872999999999996</v>
      </c>
      <c r="P164">
        <v>8.2949000000000002</v>
      </c>
      <c r="Q164">
        <v>8.3013999999999992</v>
      </c>
      <c r="R164">
        <v>6.9553000000000003</v>
      </c>
      <c r="S164">
        <v>6.9610000000000003</v>
      </c>
      <c r="T164">
        <v>-2.9498000000000002</v>
      </c>
      <c r="U164">
        <v>-2.9466000000000001</v>
      </c>
      <c r="V164">
        <v>-4.0236000000000001</v>
      </c>
      <c r="W164">
        <v>-4.0168999999999997</v>
      </c>
      <c r="X164">
        <v>-1.9395</v>
      </c>
      <c r="Y164">
        <v>-1.9395</v>
      </c>
      <c r="Z164">
        <v>1.0392999999999999</v>
      </c>
      <c r="AA164">
        <v>1.0477000000000001</v>
      </c>
      <c r="AB164">
        <v>1.6331</v>
      </c>
      <c r="AC164">
        <v>1.6407</v>
      </c>
      <c r="AD164">
        <v>0.43990000000000001</v>
      </c>
      <c r="AE164">
        <v>0.4491</v>
      </c>
      <c r="AJ164" s="16"/>
    </row>
    <row r="165" spans="1:36">
      <c r="A165">
        <v>19930630</v>
      </c>
      <c r="B165">
        <v>-4.4518000000000004</v>
      </c>
      <c r="C165">
        <v>-4.4252000000000002</v>
      </c>
      <c r="D165">
        <v>-4.6562000000000001</v>
      </c>
      <c r="E165">
        <v>-4.6280000000000001</v>
      </c>
      <c r="F165">
        <v>-4.2476000000000003</v>
      </c>
      <c r="G165">
        <v>-4.2225000000000001</v>
      </c>
      <c r="H165">
        <v>-4.1154999999999999</v>
      </c>
      <c r="I165">
        <v>-4.0853999999999999</v>
      </c>
      <c r="J165">
        <v>-4.3954000000000004</v>
      </c>
      <c r="K165">
        <v>-4.3624999999999998</v>
      </c>
      <c r="L165">
        <v>-3.8462000000000001</v>
      </c>
      <c r="M165">
        <v>-3.8189000000000002</v>
      </c>
      <c r="N165">
        <v>-6.0359999999999996</v>
      </c>
      <c r="O165">
        <v>-6.0254000000000003</v>
      </c>
      <c r="P165">
        <v>-5.7618</v>
      </c>
      <c r="Q165">
        <v>-5.7535999999999996</v>
      </c>
      <c r="R165">
        <v>-6.3638000000000003</v>
      </c>
      <c r="S165">
        <v>-6.3505000000000003</v>
      </c>
      <c r="T165">
        <v>-4.0094000000000003</v>
      </c>
      <c r="U165">
        <v>-3.9699</v>
      </c>
      <c r="V165">
        <v>-4.9088000000000003</v>
      </c>
      <c r="W165">
        <v>-4.859</v>
      </c>
      <c r="X165">
        <v>-3.1812999999999998</v>
      </c>
      <c r="Y165">
        <v>-3.1513</v>
      </c>
      <c r="Z165">
        <v>-4.2611999999999997</v>
      </c>
      <c r="AA165">
        <v>-4.2442000000000002</v>
      </c>
      <c r="AB165">
        <v>-3.7262</v>
      </c>
      <c r="AC165">
        <v>-3.7155</v>
      </c>
      <c r="AD165">
        <v>-4.8072999999999997</v>
      </c>
      <c r="AE165">
        <v>-4.7839</v>
      </c>
      <c r="AJ165" s="16"/>
    </row>
    <row r="166" spans="1:36">
      <c r="A166">
        <v>19930731</v>
      </c>
      <c r="B166">
        <v>4.4478</v>
      </c>
      <c r="C166">
        <v>4.4505999999999997</v>
      </c>
      <c r="D166">
        <v>4.2854000000000001</v>
      </c>
      <c r="E166">
        <v>4.2904</v>
      </c>
      <c r="F166">
        <v>4.6092000000000004</v>
      </c>
      <c r="G166">
        <v>4.6097999999999999</v>
      </c>
      <c r="H166">
        <v>4.8673999999999999</v>
      </c>
      <c r="I166">
        <v>4.8703000000000003</v>
      </c>
      <c r="J166">
        <v>4.7991000000000001</v>
      </c>
      <c r="K166">
        <v>4.8045</v>
      </c>
      <c r="L166">
        <v>4.9328000000000003</v>
      </c>
      <c r="M166">
        <v>4.9332000000000003</v>
      </c>
      <c r="N166">
        <v>2.4327000000000001</v>
      </c>
      <c r="O166">
        <v>2.4352</v>
      </c>
      <c r="P166">
        <v>2.0771999999999999</v>
      </c>
      <c r="Q166">
        <v>2.0806</v>
      </c>
      <c r="R166">
        <v>2.86</v>
      </c>
      <c r="S166">
        <v>2.8614999999999999</v>
      </c>
      <c r="T166">
        <v>5.3749000000000002</v>
      </c>
      <c r="U166">
        <v>5.3787000000000003</v>
      </c>
      <c r="V166">
        <v>5.2442000000000002</v>
      </c>
      <c r="W166">
        <v>5.2515000000000001</v>
      </c>
      <c r="X166">
        <v>5.4931000000000001</v>
      </c>
      <c r="Y166">
        <v>5.4938000000000002</v>
      </c>
      <c r="Z166">
        <v>4.1689999999999996</v>
      </c>
      <c r="AA166">
        <v>4.1704999999999997</v>
      </c>
      <c r="AB166">
        <v>4.2262000000000004</v>
      </c>
      <c r="AC166">
        <v>4.2291999999999996</v>
      </c>
      <c r="AD166">
        <v>4.1098999999999997</v>
      </c>
      <c r="AE166">
        <v>4.1098999999999997</v>
      </c>
      <c r="AJ166" s="16"/>
    </row>
    <row r="167" spans="1:36">
      <c r="A167">
        <v>19930831</v>
      </c>
      <c r="B167">
        <v>2.0861000000000001</v>
      </c>
      <c r="C167">
        <v>2.0973999999999999</v>
      </c>
      <c r="D167">
        <v>2.2791999999999999</v>
      </c>
      <c r="E167">
        <v>2.2949999999999999</v>
      </c>
      <c r="F167">
        <v>1.8947000000000001</v>
      </c>
      <c r="G167">
        <v>1.9016</v>
      </c>
      <c r="H167">
        <v>2.1810999999999998</v>
      </c>
      <c r="I167">
        <v>2.1913999999999998</v>
      </c>
      <c r="J167">
        <v>2.4371</v>
      </c>
      <c r="K167">
        <v>2.4529000000000001</v>
      </c>
      <c r="L167">
        <v>1.9369000000000001</v>
      </c>
      <c r="M167">
        <v>1.9419</v>
      </c>
      <c r="N167">
        <v>1.6195999999999999</v>
      </c>
      <c r="O167">
        <v>1.6355999999999999</v>
      </c>
      <c r="P167">
        <v>1.5829</v>
      </c>
      <c r="Q167">
        <v>1.5985</v>
      </c>
      <c r="R167">
        <v>1.6632</v>
      </c>
      <c r="S167">
        <v>1.6797</v>
      </c>
      <c r="T167">
        <v>2.2928000000000002</v>
      </c>
      <c r="U167">
        <v>2.2993000000000001</v>
      </c>
      <c r="V167">
        <v>2.7414000000000001</v>
      </c>
      <c r="W167">
        <v>2.7479</v>
      </c>
      <c r="X167">
        <v>1.8880999999999999</v>
      </c>
      <c r="Y167">
        <v>1.8946000000000001</v>
      </c>
      <c r="Z167">
        <v>2.0259</v>
      </c>
      <c r="AA167">
        <v>2.0415999999999999</v>
      </c>
      <c r="AB167">
        <v>2.0417000000000001</v>
      </c>
      <c r="AC167">
        <v>2.0697000000000001</v>
      </c>
      <c r="AD167">
        <v>2.0097</v>
      </c>
      <c r="AE167">
        <v>2.0125999999999999</v>
      </c>
      <c r="AJ167" s="16"/>
    </row>
    <row r="168" spans="1:36">
      <c r="A168">
        <v>19930930</v>
      </c>
      <c r="B168">
        <v>-3.508</v>
      </c>
      <c r="C168">
        <v>-3.2534999999999998</v>
      </c>
      <c r="D168">
        <v>-4.0415000000000001</v>
      </c>
      <c r="E168">
        <v>-3.782</v>
      </c>
      <c r="F168">
        <v>-2.9780000000000002</v>
      </c>
      <c r="G168">
        <v>-2.7282999999999999</v>
      </c>
      <c r="H168">
        <v>-3.7635000000000001</v>
      </c>
      <c r="I168">
        <v>-3.4967000000000001</v>
      </c>
      <c r="J168">
        <v>-4.1868999999999996</v>
      </c>
      <c r="K168">
        <v>-3.9176000000000002</v>
      </c>
      <c r="L168">
        <v>-3.3574999999999999</v>
      </c>
      <c r="M168">
        <v>-3.0931000000000002</v>
      </c>
      <c r="N168">
        <v>-2.2475000000000001</v>
      </c>
      <c r="O168">
        <v>-2.0541</v>
      </c>
      <c r="P168">
        <v>-3.3948999999999998</v>
      </c>
      <c r="Q168">
        <v>-3.1798000000000002</v>
      </c>
      <c r="R168">
        <v>-0.88990000000000002</v>
      </c>
      <c r="S168">
        <v>-0.72219999999999995</v>
      </c>
      <c r="T168">
        <v>-4.3844000000000003</v>
      </c>
      <c r="U168">
        <v>-4.0861999999999998</v>
      </c>
      <c r="V168">
        <v>-4.3038999999999996</v>
      </c>
      <c r="W168">
        <v>-4.0134999999999996</v>
      </c>
      <c r="X168">
        <v>-4.4576000000000002</v>
      </c>
      <c r="Y168">
        <v>-4.1524000000000001</v>
      </c>
      <c r="Z168">
        <v>-2.8975</v>
      </c>
      <c r="AA168">
        <v>-2.6743000000000001</v>
      </c>
      <c r="AB168">
        <v>-4.0339</v>
      </c>
      <c r="AC168">
        <v>-3.7919999999999998</v>
      </c>
      <c r="AD168">
        <v>-1.7244999999999999</v>
      </c>
      <c r="AE168">
        <v>-1.5206</v>
      </c>
      <c r="AJ168" s="16"/>
    </row>
    <row r="169" spans="1:36">
      <c r="A169">
        <v>19931031</v>
      </c>
      <c r="B169">
        <v>-0.59119999999999995</v>
      </c>
      <c r="C169">
        <v>-0.58819999999999995</v>
      </c>
      <c r="D169">
        <v>-0.27910000000000001</v>
      </c>
      <c r="E169">
        <v>-0.27679999999999999</v>
      </c>
      <c r="F169">
        <v>-0.89790000000000003</v>
      </c>
      <c r="G169">
        <v>-0.89419999999999999</v>
      </c>
      <c r="H169">
        <v>0.53569999999999995</v>
      </c>
      <c r="I169">
        <v>0.5383</v>
      </c>
      <c r="J169">
        <v>0.98650000000000004</v>
      </c>
      <c r="K169">
        <v>0.98809999999999998</v>
      </c>
      <c r="L169">
        <v>0.10680000000000001</v>
      </c>
      <c r="M169">
        <v>0.1103</v>
      </c>
      <c r="N169">
        <v>-6.0648</v>
      </c>
      <c r="O169">
        <v>-6.0594999999999999</v>
      </c>
      <c r="P169">
        <v>-5.8841999999999999</v>
      </c>
      <c r="Q169">
        <v>-5.8788</v>
      </c>
      <c r="R169">
        <v>-6.2723000000000004</v>
      </c>
      <c r="S169">
        <v>-6.2671999999999999</v>
      </c>
      <c r="T169">
        <v>2.4251</v>
      </c>
      <c r="U169">
        <v>2.4283999999999999</v>
      </c>
      <c r="V169">
        <v>3.2959000000000001</v>
      </c>
      <c r="W169">
        <v>3.2985000000000002</v>
      </c>
      <c r="X169">
        <v>1.6315</v>
      </c>
      <c r="Y169">
        <v>1.6355</v>
      </c>
      <c r="Z169">
        <v>-2.0537000000000001</v>
      </c>
      <c r="AA169">
        <v>-2.0522</v>
      </c>
      <c r="AB169">
        <v>-2.0177</v>
      </c>
      <c r="AC169">
        <v>-2.0173000000000001</v>
      </c>
      <c r="AD169">
        <v>-2.0901000000000001</v>
      </c>
      <c r="AE169">
        <v>-2.0876000000000001</v>
      </c>
      <c r="AJ169" s="16"/>
    </row>
    <row r="170" spans="1:36">
      <c r="A170">
        <v>19931130</v>
      </c>
      <c r="B170">
        <v>-14.605</v>
      </c>
      <c r="C170">
        <v>-14.599</v>
      </c>
      <c r="D170">
        <v>-14.957800000000001</v>
      </c>
      <c r="E170">
        <v>-14.950799999999999</v>
      </c>
      <c r="F170">
        <v>-14.2562</v>
      </c>
      <c r="G170">
        <v>-14.251200000000001</v>
      </c>
      <c r="H170">
        <v>-14.071899999999999</v>
      </c>
      <c r="I170">
        <v>-14.066000000000001</v>
      </c>
      <c r="J170">
        <v>-14.2675</v>
      </c>
      <c r="K170">
        <v>-14.260300000000001</v>
      </c>
      <c r="L170">
        <v>-13.8842</v>
      </c>
      <c r="M170">
        <v>-13.8794</v>
      </c>
      <c r="N170">
        <v>-17.3749</v>
      </c>
      <c r="O170">
        <v>-17.368600000000001</v>
      </c>
      <c r="P170">
        <v>-18.2376</v>
      </c>
      <c r="Q170">
        <v>-18.2315</v>
      </c>
      <c r="R170">
        <v>-16.380500000000001</v>
      </c>
      <c r="S170">
        <v>-16.373899999999999</v>
      </c>
      <c r="T170">
        <v>-13.3863</v>
      </c>
      <c r="U170">
        <v>-13.3832</v>
      </c>
      <c r="V170">
        <v>-13.192</v>
      </c>
      <c r="W170">
        <v>-13.1853</v>
      </c>
      <c r="X170">
        <v>-13.5661</v>
      </c>
      <c r="Y170">
        <v>-13.5661</v>
      </c>
      <c r="Z170">
        <v>-15.0543</v>
      </c>
      <c r="AA170">
        <v>-15.0444</v>
      </c>
      <c r="AB170">
        <v>-15.7424</v>
      </c>
      <c r="AC170">
        <v>-15.7346</v>
      </c>
      <c r="AD170">
        <v>-14.3597</v>
      </c>
      <c r="AE170">
        <v>-14.347799999999999</v>
      </c>
      <c r="AJ170" s="16"/>
    </row>
    <row r="171" spans="1:36">
      <c r="A171">
        <v>19931231</v>
      </c>
      <c r="B171">
        <v>4.7019000000000002</v>
      </c>
      <c r="C171">
        <v>4.7426000000000004</v>
      </c>
      <c r="D171">
        <v>5.4443000000000001</v>
      </c>
      <c r="E171">
        <v>5.4825999999999997</v>
      </c>
      <c r="F171">
        <v>3.9746999999999999</v>
      </c>
      <c r="G171">
        <v>4.0178000000000003</v>
      </c>
      <c r="H171">
        <v>4.6722999999999999</v>
      </c>
      <c r="I171">
        <v>4.7145999999999999</v>
      </c>
      <c r="J171">
        <v>5.5000999999999998</v>
      </c>
      <c r="K171">
        <v>5.5393999999999997</v>
      </c>
      <c r="L171">
        <v>3.8822000000000001</v>
      </c>
      <c r="M171">
        <v>3.9274</v>
      </c>
      <c r="N171">
        <v>4.8617999999999997</v>
      </c>
      <c r="O171">
        <v>4.8939000000000004</v>
      </c>
      <c r="P171">
        <v>5.1665000000000001</v>
      </c>
      <c r="Q171">
        <v>5.1993999999999998</v>
      </c>
      <c r="R171">
        <v>4.5186000000000002</v>
      </c>
      <c r="S171">
        <v>4.5498000000000003</v>
      </c>
      <c r="T171">
        <v>5.0621999999999998</v>
      </c>
      <c r="U171">
        <v>5.1094999999999997</v>
      </c>
      <c r="V171">
        <v>6.5168999999999997</v>
      </c>
      <c r="W171">
        <v>6.5702999999999996</v>
      </c>
      <c r="X171">
        <v>3.7103000000000002</v>
      </c>
      <c r="Y171">
        <v>3.7519</v>
      </c>
      <c r="Z171">
        <v>4.1026999999999996</v>
      </c>
      <c r="AA171">
        <v>4.1378000000000004</v>
      </c>
      <c r="AB171">
        <v>4.0633999999999997</v>
      </c>
      <c r="AC171">
        <v>4.0830000000000002</v>
      </c>
      <c r="AD171">
        <v>4.1417000000000002</v>
      </c>
      <c r="AE171">
        <v>4.1921999999999997</v>
      </c>
      <c r="AJ171" s="16"/>
    </row>
    <row r="172" spans="1:36">
      <c r="A172">
        <v>19940131</v>
      </c>
      <c r="B172">
        <v>13.4621</v>
      </c>
      <c r="C172">
        <v>13.469900000000001</v>
      </c>
      <c r="D172">
        <v>14.2431</v>
      </c>
      <c r="E172">
        <v>14.2568</v>
      </c>
      <c r="F172">
        <v>12.7165</v>
      </c>
      <c r="G172">
        <v>12.7187</v>
      </c>
      <c r="H172">
        <v>13.093</v>
      </c>
      <c r="I172">
        <v>13.1007</v>
      </c>
      <c r="J172">
        <v>13.8575</v>
      </c>
      <c r="K172">
        <v>13.8719</v>
      </c>
      <c r="L172">
        <v>12.4026</v>
      </c>
      <c r="M172">
        <v>12.404199999999999</v>
      </c>
      <c r="N172">
        <v>15.491099999999999</v>
      </c>
      <c r="O172">
        <v>15.4993</v>
      </c>
      <c r="P172">
        <v>16.024999999999999</v>
      </c>
      <c r="Q172">
        <v>16.0349</v>
      </c>
      <c r="R172">
        <v>14.798999999999999</v>
      </c>
      <c r="S172">
        <v>14.8048</v>
      </c>
      <c r="T172">
        <v>13.5932</v>
      </c>
      <c r="U172">
        <v>13.5974</v>
      </c>
      <c r="V172">
        <v>13.8352</v>
      </c>
      <c r="W172">
        <v>13.842499999999999</v>
      </c>
      <c r="X172">
        <v>13.392200000000001</v>
      </c>
      <c r="Y172">
        <v>13.394</v>
      </c>
      <c r="Z172">
        <v>12.349500000000001</v>
      </c>
      <c r="AA172">
        <v>12.3622</v>
      </c>
      <c r="AB172">
        <v>13.887</v>
      </c>
      <c r="AC172">
        <v>13.9109</v>
      </c>
      <c r="AD172">
        <v>10.7776</v>
      </c>
      <c r="AE172">
        <v>10.7789</v>
      </c>
      <c r="AJ172" s="16"/>
    </row>
    <row r="173" spans="1:36">
      <c r="A173">
        <v>19940228</v>
      </c>
      <c r="B173">
        <v>0.30380000000000001</v>
      </c>
      <c r="C173">
        <v>0.32150000000000001</v>
      </c>
      <c r="D173">
        <v>0.57740000000000002</v>
      </c>
      <c r="E173">
        <v>0.59130000000000005</v>
      </c>
      <c r="F173">
        <v>3.9E-2</v>
      </c>
      <c r="G173">
        <v>6.0400000000000002E-2</v>
      </c>
      <c r="H173">
        <v>0.13669999999999999</v>
      </c>
      <c r="I173">
        <v>0.15359999999999999</v>
      </c>
      <c r="J173">
        <v>0.44979999999999998</v>
      </c>
      <c r="K173">
        <v>0.46360000000000001</v>
      </c>
      <c r="L173">
        <v>-0.1497</v>
      </c>
      <c r="M173">
        <v>-0.13</v>
      </c>
      <c r="N173">
        <v>1.2017</v>
      </c>
      <c r="O173">
        <v>1.224</v>
      </c>
      <c r="P173">
        <v>1.1554</v>
      </c>
      <c r="Q173">
        <v>1.17</v>
      </c>
      <c r="R173">
        <v>1.2621</v>
      </c>
      <c r="S173">
        <v>1.2945</v>
      </c>
      <c r="T173">
        <v>0.193</v>
      </c>
      <c r="U173">
        <v>0.20699999999999999</v>
      </c>
      <c r="V173">
        <v>0.67759999999999998</v>
      </c>
      <c r="W173">
        <v>0.67930000000000001</v>
      </c>
      <c r="X173">
        <v>-0.21110000000000001</v>
      </c>
      <c r="Y173">
        <v>-0.18690000000000001</v>
      </c>
      <c r="Z173">
        <v>5.2299999999999999E-2</v>
      </c>
      <c r="AA173">
        <v>7.3400000000000007E-2</v>
      </c>
      <c r="AB173">
        <v>0.14610000000000001</v>
      </c>
      <c r="AC173">
        <v>0.17580000000000001</v>
      </c>
      <c r="AD173">
        <v>-4.6199999999999998E-2</v>
      </c>
      <c r="AE173">
        <v>-3.4099999999999998E-2</v>
      </c>
      <c r="AJ173" s="16"/>
    </row>
    <row r="174" spans="1:36">
      <c r="A174">
        <v>19940331</v>
      </c>
      <c r="B174">
        <v>-3.8096000000000001</v>
      </c>
      <c r="C174">
        <v>-3.4319999999999999</v>
      </c>
      <c r="D174">
        <v>-3.1621999999999999</v>
      </c>
      <c r="E174">
        <v>-2.7669000000000001</v>
      </c>
      <c r="F174">
        <v>-4.4389000000000003</v>
      </c>
      <c r="G174">
        <v>-4.0785999999999998</v>
      </c>
      <c r="H174">
        <v>-4.4973000000000001</v>
      </c>
      <c r="I174">
        <v>-4.1174999999999997</v>
      </c>
      <c r="J174">
        <v>-3.9464999999999999</v>
      </c>
      <c r="K174">
        <v>-3.5525000000000002</v>
      </c>
      <c r="L174">
        <v>-5.0030999999999999</v>
      </c>
      <c r="M174">
        <v>-4.6363000000000003</v>
      </c>
      <c r="N174">
        <v>-0.13250000000000001</v>
      </c>
      <c r="O174">
        <v>0.23300000000000001</v>
      </c>
      <c r="P174">
        <v>0.36770000000000003</v>
      </c>
      <c r="Q174">
        <v>0.76929999999999998</v>
      </c>
      <c r="R174">
        <v>-0.79259999999999997</v>
      </c>
      <c r="S174">
        <v>-0.47510000000000002</v>
      </c>
      <c r="T174">
        <v>-5.5477999999999996</v>
      </c>
      <c r="U174">
        <v>-5.1741000000000001</v>
      </c>
      <c r="V174">
        <v>-4.6550000000000002</v>
      </c>
      <c r="W174">
        <v>-4.2789000000000001</v>
      </c>
      <c r="X174">
        <v>-6.2964000000000002</v>
      </c>
      <c r="Y174">
        <v>-5.9248000000000003</v>
      </c>
      <c r="Z174">
        <v>-2.9140000000000001</v>
      </c>
      <c r="AA174">
        <v>-2.5249000000000001</v>
      </c>
      <c r="AB174">
        <v>-2.9965000000000002</v>
      </c>
      <c r="AC174">
        <v>-2.5787</v>
      </c>
      <c r="AD174">
        <v>-2.8271999999999999</v>
      </c>
      <c r="AE174">
        <v>-2.4685999999999999</v>
      </c>
      <c r="AJ174" s="16"/>
    </row>
    <row r="175" spans="1:36">
      <c r="A175">
        <v>19940430</v>
      </c>
      <c r="B175">
        <v>2.1808999999999998</v>
      </c>
      <c r="C175">
        <v>2.1836000000000002</v>
      </c>
      <c r="D175">
        <v>3.3397000000000001</v>
      </c>
      <c r="E175">
        <v>3.3437999999999999</v>
      </c>
      <c r="F175">
        <v>1.04</v>
      </c>
      <c r="G175">
        <v>1.0415000000000001</v>
      </c>
      <c r="H175">
        <v>2.0524</v>
      </c>
      <c r="I175">
        <v>2.0550000000000002</v>
      </c>
      <c r="J175">
        <v>3.2625000000000002</v>
      </c>
      <c r="K175">
        <v>3.2667000000000002</v>
      </c>
      <c r="L175">
        <v>0.92920000000000003</v>
      </c>
      <c r="M175">
        <v>0.93030000000000002</v>
      </c>
      <c r="N175">
        <v>2.8371</v>
      </c>
      <c r="O175">
        <v>2.8407</v>
      </c>
      <c r="P175">
        <v>3.6722999999999999</v>
      </c>
      <c r="Q175">
        <v>3.6760000000000002</v>
      </c>
      <c r="R175">
        <v>1.7244999999999999</v>
      </c>
      <c r="S175">
        <v>1.728</v>
      </c>
      <c r="T175">
        <v>1.8672</v>
      </c>
      <c r="U175">
        <v>1.8705000000000001</v>
      </c>
      <c r="V175">
        <v>3.2808999999999999</v>
      </c>
      <c r="W175">
        <v>3.2881</v>
      </c>
      <c r="X175">
        <v>0.66110000000000002</v>
      </c>
      <c r="Y175">
        <v>0.66110000000000002</v>
      </c>
      <c r="Z175">
        <v>2.3239000000000001</v>
      </c>
      <c r="AA175">
        <v>2.3254999999999999</v>
      </c>
      <c r="AB175">
        <v>3.2382</v>
      </c>
      <c r="AC175">
        <v>3.2385000000000002</v>
      </c>
      <c r="AD175">
        <v>1.3640000000000001</v>
      </c>
      <c r="AE175">
        <v>1.3669</v>
      </c>
      <c r="AJ175" s="16"/>
    </row>
    <row r="176" spans="1:36">
      <c r="A176">
        <v>19940531</v>
      </c>
      <c r="B176">
        <v>4.6874000000000002</v>
      </c>
      <c r="C176">
        <v>4.6928999999999998</v>
      </c>
      <c r="D176">
        <v>6.1849999999999996</v>
      </c>
      <c r="E176">
        <v>6.1919000000000004</v>
      </c>
      <c r="F176">
        <v>3.1798000000000002</v>
      </c>
      <c r="G176">
        <v>3.1839</v>
      </c>
      <c r="H176">
        <v>4.9629000000000003</v>
      </c>
      <c r="I176">
        <v>4.9682000000000004</v>
      </c>
      <c r="J176">
        <v>6.6623999999999999</v>
      </c>
      <c r="K176">
        <v>6.6695000000000002</v>
      </c>
      <c r="L176">
        <v>3.3492000000000002</v>
      </c>
      <c r="M176">
        <v>3.3527999999999998</v>
      </c>
      <c r="N176">
        <v>3.2909999999999999</v>
      </c>
      <c r="O176">
        <v>3.2978999999999998</v>
      </c>
      <c r="P176">
        <v>4.1379000000000001</v>
      </c>
      <c r="Q176">
        <v>4.1444999999999999</v>
      </c>
      <c r="R176">
        <v>2.1417999999999999</v>
      </c>
      <c r="S176">
        <v>2.1492</v>
      </c>
      <c r="T176">
        <v>5.2042999999999999</v>
      </c>
      <c r="U176">
        <v>5.2076000000000002</v>
      </c>
      <c r="V176">
        <v>7.3570000000000002</v>
      </c>
      <c r="W176">
        <v>7.3640999999999996</v>
      </c>
      <c r="X176">
        <v>3.32</v>
      </c>
      <c r="Y176">
        <v>3.32</v>
      </c>
      <c r="Z176">
        <v>4.6106999999999996</v>
      </c>
      <c r="AA176">
        <v>4.6189</v>
      </c>
      <c r="AB176">
        <v>5.7468000000000004</v>
      </c>
      <c r="AC176">
        <v>5.7538</v>
      </c>
      <c r="AD176">
        <v>3.3961999999999999</v>
      </c>
      <c r="AE176">
        <v>3.4056999999999999</v>
      </c>
      <c r="AJ176" s="16"/>
    </row>
    <row r="177" spans="1:36">
      <c r="A177">
        <v>19940630</v>
      </c>
      <c r="B177">
        <v>-0.18140000000000001</v>
      </c>
      <c r="C177">
        <v>-0.15540000000000001</v>
      </c>
      <c r="D177">
        <v>-8.0500000000000002E-2</v>
      </c>
      <c r="E177">
        <v>-5.2999999999999999E-2</v>
      </c>
      <c r="F177">
        <v>-0.28599999999999998</v>
      </c>
      <c r="G177">
        <v>-0.26140000000000002</v>
      </c>
      <c r="H177">
        <v>-0.75019999999999998</v>
      </c>
      <c r="I177">
        <v>-0.72089999999999999</v>
      </c>
      <c r="J177">
        <v>-0.83489999999999998</v>
      </c>
      <c r="K177">
        <v>-0.80300000000000005</v>
      </c>
      <c r="L177">
        <v>-0.6673</v>
      </c>
      <c r="M177">
        <v>-0.64049999999999996</v>
      </c>
      <c r="N177">
        <v>2.7473000000000001</v>
      </c>
      <c r="O177">
        <v>2.7566999999999999</v>
      </c>
      <c r="P177">
        <v>3.2319</v>
      </c>
      <c r="Q177">
        <v>3.2401</v>
      </c>
      <c r="R177">
        <v>2.0771000000000002</v>
      </c>
      <c r="S177">
        <v>2.0880999999999998</v>
      </c>
      <c r="T177">
        <v>-1.1878</v>
      </c>
      <c r="U177">
        <v>-1.1508</v>
      </c>
      <c r="V177">
        <v>-1.3879999999999999</v>
      </c>
      <c r="W177">
        <v>-1.34</v>
      </c>
      <c r="X177">
        <v>-1.0058</v>
      </c>
      <c r="Y177">
        <v>-0.97889999999999999</v>
      </c>
      <c r="Z177">
        <v>-0.1081</v>
      </c>
      <c r="AA177">
        <v>-9.01E-2</v>
      </c>
      <c r="AB177">
        <v>-9.4700000000000006E-2</v>
      </c>
      <c r="AC177">
        <v>-8.43E-2</v>
      </c>
      <c r="AD177">
        <v>-0.1229</v>
      </c>
      <c r="AE177">
        <v>-9.64E-2</v>
      </c>
      <c r="AJ177" s="16"/>
    </row>
    <row r="178" spans="1:36">
      <c r="A178">
        <v>19940731</v>
      </c>
      <c r="B178">
        <v>-2.1627999999999998</v>
      </c>
      <c r="C178">
        <v>-2.1602000000000001</v>
      </c>
      <c r="D178">
        <v>-2.1638000000000002</v>
      </c>
      <c r="E178">
        <v>-2.1598000000000002</v>
      </c>
      <c r="F178">
        <v>-2.1617000000000002</v>
      </c>
      <c r="G178">
        <v>-2.1606000000000001</v>
      </c>
      <c r="H178">
        <v>-2.1715</v>
      </c>
      <c r="I178">
        <v>-2.1688999999999998</v>
      </c>
      <c r="J178">
        <v>-2.1720000000000002</v>
      </c>
      <c r="K178">
        <v>-2.1676000000000002</v>
      </c>
      <c r="L178">
        <v>-2.1709999999999998</v>
      </c>
      <c r="M178">
        <v>-2.1701000000000001</v>
      </c>
      <c r="N178">
        <v>-2.1193</v>
      </c>
      <c r="O178">
        <v>-2.117</v>
      </c>
      <c r="P178">
        <v>-2.1291000000000002</v>
      </c>
      <c r="Q178">
        <v>-2.1267999999999998</v>
      </c>
      <c r="R178">
        <v>-2.1055000000000001</v>
      </c>
      <c r="S178">
        <v>-2.1032999999999999</v>
      </c>
      <c r="T178">
        <v>-2.7793000000000001</v>
      </c>
      <c r="U178">
        <v>-2.7757999999999998</v>
      </c>
      <c r="V178">
        <v>-3.0587</v>
      </c>
      <c r="W178">
        <v>-3.0531000000000001</v>
      </c>
      <c r="X178">
        <v>-2.5261999999999998</v>
      </c>
      <c r="Y178">
        <v>-2.5246</v>
      </c>
      <c r="Z178">
        <v>-1.2896000000000001</v>
      </c>
      <c r="AA178">
        <v>-1.2883</v>
      </c>
      <c r="AB178">
        <v>-1.0008999999999999</v>
      </c>
      <c r="AC178">
        <v>-0.99829999999999997</v>
      </c>
      <c r="AD178">
        <v>-1.6052</v>
      </c>
      <c r="AE178">
        <v>-1.6052</v>
      </c>
      <c r="AJ178" s="16"/>
    </row>
    <row r="179" spans="1:36">
      <c r="A179">
        <v>19940831</v>
      </c>
      <c r="B179">
        <v>0.43869999999999998</v>
      </c>
      <c r="C179">
        <v>0.45</v>
      </c>
      <c r="D179">
        <v>0.97799999999999998</v>
      </c>
      <c r="E179">
        <v>0.98619999999999997</v>
      </c>
      <c r="F179">
        <v>-0.1208</v>
      </c>
      <c r="G179">
        <v>-0.1065</v>
      </c>
      <c r="H179">
        <v>0.7671</v>
      </c>
      <c r="I179">
        <v>0.77780000000000005</v>
      </c>
      <c r="J179">
        <v>1.4060999999999999</v>
      </c>
      <c r="K179">
        <v>1.4142999999999999</v>
      </c>
      <c r="L179">
        <v>0.14230000000000001</v>
      </c>
      <c r="M179">
        <v>0.15540000000000001</v>
      </c>
      <c r="N179">
        <v>-1.1930000000000001</v>
      </c>
      <c r="O179">
        <v>-1.179</v>
      </c>
      <c r="P179">
        <v>-0.8266</v>
      </c>
      <c r="Q179">
        <v>-0.81789999999999996</v>
      </c>
      <c r="R179">
        <v>-1.7049000000000001</v>
      </c>
      <c r="S179">
        <v>-1.6836</v>
      </c>
      <c r="T179">
        <v>1.2398</v>
      </c>
      <c r="U179">
        <v>1.2499</v>
      </c>
      <c r="V179">
        <v>2.2900999999999998</v>
      </c>
      <c r="W179">
        <v>2.2915999999999999</v>
      </c>
      <c r="X179">
        <v>0.29320000000000002</v>
      </c>
      <c r="Y179">
        <v>0.311</v>
      </c>
      <c r="Z179">
        <v>9.2100000000000001E-2</v>
      </c>
      <c r="AA179">
        <v>0.1037</v>
      </c>
      <c r="AB179">
        <v>0.26290000000000002</v>
      </c>
      <c r="AC179">
        <v>0.2797</v>
      </c>
      <c r="AD179">
        <v>-9.5500000000000002E-2</v>
      </c>
      <c r="AE179">
        <v>-8.9599999999999999E-2</v>
      </c>
      <c r="AJ179" s="16"/>
    </row>
    <row r="180" spans="1:36">
      <c r="A180">
        <v>19940930</v>
      </c>
      <c r="B180">
        <v>-3.7608999999999999</v>
      </c>
      <c r="C180">
        <v>-3.5042</v>
      </c>
      <c r="D180">
        <v>-3.5409000000000002</v>
      </c>
      <c r="E180">
        <v>-3.2818999999999998</v>
      </c>
      <c r="F180">
        <v>-3.9916</v>
      </c>
      <c r="G180">
        <v>-3.7374000000000001</v>
      </c>
      <c r="H180">
        <v>-3.4655</v>
      </c>
      <c r="I180">
        <v>-3.1976</v>
      </c>
      <c r="J180">
        <v>-3.1793</v>
      </c>
      <c r="K180">
        <v>-2.9108999999999998</v>
      </c>
      <c r="L180">
        <v>-3.7490000000000001</v>
      </c>
      <c r="M180">
        <v>-3.4815</v>
      </c>
      <c r="N180">
        <v>-5.2550999999999997</v>
      </c>
      <c r="O180">
        <v>-5.0556999999999999</v>
      </c>
      <c r="P180">
        <v>-5.0964999999999998</v>
      </c>
      <c r="Q180">
        <v>-4.8784000000000001</v>
      </c>
      <c r="R180">
        <v>-5.4779999999999998</v>
      </c>
      <c r="S180">
        <v>-5.3048999999999999</v>
      </c>
      <c r="T180">
        <v>-3.3673000000000002</v>
      </c>
      <c r="U180">
        <v>-3.0701999999999998</v>
      </c>
      <c r="V180">
        <v>-2.7709999999999999</v>
      </c>
      <c r="W180">
        <v>-2.4866999999999999</v>
      </c>
      <c r="X180">
        <v>-3.9154</v>
      </c>
      <c r="Y180">
        <v>-3.6065999999999998</v>
      </c>
      <c r="Z180">
        <v>-3.6071</v>
      </c>
      <c r="AA180">
        <v>-3.3816000000000002</v>
      </c>
      <c r="AB180">
        <v>-3.7179000000000002</v>
      </c>
      <c r="AC180">
        <v>-3.4704000000000002</v>
      </c>
      <c r="AD180">
        <v>-3.4847000000000001</v>
      </c>
      <c r="AE180">
        <v>-3.2833999999999999</v>
      </c>
      <c r="AJ180" s="16"/>
    </row>
    <row r="181" spans="1:36">
      <c r="A181">
        <v>19941031</v>
      </c>
      <c r="B181">
        <v>0.37309999999999999</v>
      </c>
      <c r="C181">
        <v>0.37609999999999999</v>
      </c>
      <c r="D181">
        <v>1.1800999999999999</v>
      </c>
      <c r="E181">
        <v>1.1843999999999999</v>
      </c>
      <c r="F181">
        <v>-0.47660000000000002</v>
      </c>
      <c r="G181">
        <v>-0.4748</v>
      </c>
      <c r="H181">
        <v>0.5675</v>
      </c>
      <c r="I181">
        <v>0.5706</v>
      </c>
      <c r="J181">
        <v>1.4138999999999999</v>
      </c>
      <c r="K181">
        <v>1.4182999999999999</v>
      </c>
      <c r="L181">
        <v>-0.27550000000000002</v>
      </c>
      <c r="M181">
        <v>-0.2737</v>
      </c>
      <c r="N181">
        <v>-0.63190000000000002</v>
      </c>
      <c r="O181">
        <v>-0.62890000000000001</v>
      </c>
      <c r="P181">
        <v>0.14860000000000001</v>
      </c>
      <c r="Q181">
        <v>0.15240000000000001</v>
      </c>
      <c r="R181">
        <v>-1.7306999999999999</v>
      </c>
      <c r="S181">
        <v>-1.7287999999999999</v>
      </c>
      <c r="T181">
        <v>0.93859999999999999</v>
      </c>
      <c r="U181">
        <v>0.94220000000000004</v>
      </c>
      <c r="V181">
        <v>2.0207999999999999</v>
      </c>
      <c r="W181">
        <v>2.0284</v>
      </c>
      <c r="X181">
        <v>-6.7900000000000002E-2</v>
      </c>
      <c r="Y181">
        <v>-6.7900000000000002E-2</v>
      </c>
      <c r="Z181">
        <v>3.1600000000000003E-2</v>
      </c>
      <c r="AA181">
        <v>3.39E-2</v>
      </c>
      <c r="AB181">
        <v>0.60740000000000005</v>
      </c>
      <c r="AC181">
        <v>0.60770000000000002</v>
      </c>
      <c r="AD181">
        <v>-0.60150000000000003</v>
      </c>
      <c r="AE181">
        <v>-0.59699999999999998</v>
      </c>
      <c r="AJ181" s="16"/>
    </row>
    <row r="182" spans="1:36">
      <c r="A182">
        <v>19941130</v>
      </c>
      <c r="B182">
        <v>-4.1618000000000004</v>
      </c>
      <c r="C182">
        <v>-4.1555</v>
      </c>
      <c r="D182">
        <v>-4.4843999999999999</v>
      </c>
      <c r="E182">
        <v>-4.4775</v>
      </c>
      <c r="F182">
        <v>-3.8161999999999998</v>
      </c>
      <c r="G182">
        <v>-3.8106</v>
      </c>
      <c r="H182">
        <v>-3.7681</v>
      </c>
      <c r="I182">
        <v>-3.7623000000000002</v>
      </c>
      <c r="J182">
        <v>-4.0850999999999997</v>
      </c>
      <c r="K182">
        <v>-4.0781000000000001</v>
      </c>
      <c r="L182">
        <v>-3.4470999999999998</v>
      </c>
      <c r="M182">
        <v>-3.4424000000000001</v>
      </c>
      <c r="N182">
        <v>-6.2145999999999999</v>
      </c>
      <c r="O182">
        <v>-6.2060000000000004</v>
      </c>
      <c r="P182">
        <v>-6.2577999999999996</v>
      </c>
      <c r="Q182">
        <v>-6.2514000000000003</v>
      </c>
      <c r="R182">
        <v>-6.1513</v>
      </c>
      <c r="S182">
        <v>-6.1395999999999997</v>
      </c>
      <c r="T182">
        <v>-3.7098</v>
      </c>
      <c r="U182">
        <v>-3.7065000000000001</v>
      </c>
      <c r="V182">
        <v>-4.1150000000000002</v>
      </c>
      <c r="W182">
        <v>-4.1079999999999997</v>
      </c>
      <c r="X182">
        <v>-3.3252000000000002</v>
      </c>
      <c r="Y182">
        <v>-3.3252000000000002</v>
      </c>
      <c r="Z182">
        <v>-3.8530000000000002</v>
      </c>
      <c r="AA182">
        <v>-3.8435999999999999</v>
      </c>
      <c r="AB182">
        <v>-4.0448000000000004</v>
      </c>
      <c r="AC182">
        <v>-4.0377999999999998</v>
      </c>
      <c r="AD182">
        <v>-3.6395</v>
      </c>
      <c r="AE182">
        <v>-3.6274000000000002</v>
      </c>
      <c r="AJ182" s="16"/>
    </row>
    <row r="183" spans="1:36">
      <c r="A183">
        <v>19941231</v>
      </c>
      <c r="B183">
        <v>2.2526999999999999</v>
      </c>
      <c r="C183">
        <v>2.2791999999999999</v>
      </c>
      <c r="D183">
        <v>2.121</v>
      </c>
      <c r="E183">
        <v>2.1415999999999999</v>
      </c>
      <c r="F183">
        <v>2.3927999999999998</v>
      </c>
      <c r="G183">
        <v>2.4257</v>
      </c>
      <c r="H183">
        <v>1.9545999999999999</v>
      </c>
      <c r="I183">
        <v>1.9803999999999999</v>
      </c>
      <c r="J183">
        <v>1.6940999999999999</v>
      </c>
      <c r="K183">
        <v>1.7121</v>
      </c>
      <c r="L183">
        <v>2.2166000000000001</v>
      </c>
      <c r="M183">
        <v>2.2502</v>
      </c>
      <c r="N183">
        <v>3.8475999999999999</v>
      </c>
      <c r="O183">
        <v>3.8776999999999999</v>
      </c>
      <c r="P183">
        <v>4.0606999999999998</v>
      </c>
      <c r="Q183">
        <v>4.0928000000000004</v>
      </c>
      <c r="R183">
        <v>3.5402999999999998</v>
      </c>
      <c r="S183">
        <v>3.5678000000000001</v>
      </c>
      <c r="T183">
        <v>1.9591000000000001</v>
      </c>
      <c r="U183">
        <v>1.98</v>
      </c>
      <c r="V183">
        <v>1.2878000000000001</v>
      </c>
      <c r="W183">
        <v>1.3055000000000001</v>
      </c>
      <c r="X183">
        <v>2.5907</v>
      </c>
      <c r="Y183">
        <v>2.6147</v>
      </c>
      <c r="Z183">
        <v>1.948</v>
      </c>
      <c r="AA183">
        <v>1.9810000000000001</v>
      </c>
      <c r="AB183">
        <v>2.2406999999999999</v>
      </c>
      <c r="AC183">
        <v>2.2591999999999999</v>
      </c>
      <c r="AD183">
        <v>1.6234999999999999</v>
      </c>
      <c r="AE183">
        <v>1.6725000000000001</v>
      </c>
      <c r="AJ183" s="16"/>
    </row>
    <row r="184" spans="1:36">
      <c r="A184">
        <v>19950131</v>
      </c>
      <c r="B184">
        <v>-6.9417999999999997</v>
      </c>
      <c r="C184">
        <v>-6.9355000000000002</v>
      </c>
      <c r="D184">
        <v>-6.1223999999999998</v>
      </c>
      <c r="E184">
        <v>-6.1120999999999999</v>
      </c>
      <c r="F184">
        <v>-7.7237</v>
      </c>
      <c r="G184">
        <v>-7.7211999999999996</v>
      </c>
      <c r="H184">
        <v>-7.4539</v>
      </c>
      <c r="I184">
        <v>-7.4473000000000003</v>
      </c>
      <c r="J184">
        <v>-6.6894999999999998</v>
      </c>
      <c r="K184">
        <v>-6.6776</v>
      </c>
      <c r="L184">
        <v>-8.1715999999999998</v>
      </c>
      <c r="M184">
        <v>-8.17</v>
      </c>
      <c r="N184">
        <v>-4.3727</v>
      </c>
      <c r="O184">
        <v>-4.3673999999999999</v>
      </c>
      <c r="P184">
        <v>-3.4134000000000002</v>
      </c>
      <c r="Q184">
        <v>-3.4100999999999999</v>
      </c>
      <c r="R184">
        <v>-5.3651999999999997</v>
      </c>
      <c r="S184">
        <v>-5.3581000000000003</v>
      </c>
      <c r="T184">
        <v>-8.1661000000000001</v>
      </c>
      <c r="U184">
        <v>-8.1561000000000003</v>
      </c>
      <c r="V184">
        <v>-8.1707000000000001</v>
      </c>
      <c r="W184">
        <v>-8.1527999999999992</v>
      </c>
      <c r="X184">
        <v>-8.1617999999999995</v>
      </c>
      <c r="Y184">
        <v>-8.1591000000000005</v>
      </c>
      <c r="Z184">
        <v>-6.4029999999999996</v>
      </c>
      <c r="AA184">
        <v>-6.4015000000000004</v>
      </c>
      <c r="AB184">
        <v>-4.5448000000000004</v>
      </c>
      <c r="AC184">
        <v>-4.5418000000000003</v>
      </c>
      <c r="AD184">
        <v>-8.1862999999999992</v>
      </c>
      <c r="AE184">
        <v>-8.1862999999999992</v>
      </c>
      <c r="AJ184" s="16"/>
    </row>
    <row r="185" spans="1:36">
      <c r="A185">
        <v>19950228</v>
      </c>
      <c r="B185">
        <v>-7.6976000000000004</v>
      </c>
      <c r="C185">
        <v>-7.6787999999999998</v>
      </c>
      <c r="D185">
        <v>-7.9370000000000003</v>
      </c>
      <c r="E185">
        <v>-7.9195000000000002</v>
      </c>
      <c r="F185">
        <v>-7.4653</v>
      </c>
      <c r="G185">
        <v>-7.4451999999999998</v>
      </c>
      <c r="H185">
        <v>-7.3464</v>
      </c>
      <c r="I185">
        <v>-7.3288000000000002</v>
      </c>
      <c r="J185">
        <v>-7.7298</v>
      </c>
      <c r="K185">
        <v>-7.7115999999999998</v>
      </c>
      <c r="L185">
        <v>-6.9809000000000001</v>
      </c>
      <c r="M185">
        <v>-6.9637000000000002</v>
      </c>
      <c r="N185">
        <v>-9.4014000000000006</v>
      </c>
      <c r="O185">
        <v>-9.3773999999999997</v>
      </c>
      <c r="P185">
        <v>-8.8928999999999991</v>
      </c>
      <c r="Q185">
        <v>-8.8785000000000007</v>
      </c>
      <c r="R185">
        <v>-9.9390000000000001</v>
      </c>
      <c r="S185">
        <v>-9.9047999999999998</v>
      </c>
      <c r="T185">
        <v>-6.7146999999999997</v>
      </c>
      <c r="U185">
        <v>-6.6988000000000003</v>
      </c>
      <c r="V185">
        <v>-6.9961000000000002</v>
      </c>
      <c r="W185">
        <v>-6.9862000000000002</v>
      </c>
      <c r="X185">
        <v>-6.4546000000000001</v>
      </c>
      <c r="Y185">
        <v>-6.4330999999999996</v>
      </c>
      <c r="Z185">
        <v>-8.2605000000000004</v>
      </c>
      <c r="AA185">
        <v>-8.2402999999999995</v>
      </c>
      <c r="AB185">
        <v>-8.7515999999999998</v>
      </c>
      <c r="AC185">
        <v>-8.7222000000000008</v>
      </c>
      <c r="AD185">
        <v>-7.7710999999999997</v>
      </c>
      <c r="AE185">
        <v>-7.7601000000000004</v>
      </c>
      <c r="AJ185" s="16"/>
    </row>
    <row r="186" spans="1:36">
      <c r="A186">
        <v>19950331</v>
      </c>
      <c r="B186">
        <v>-2.3955000000000002</v>
      </c>
      <c r="C186">
        <v>-1.8942000000000001</v>
      </c>
      <c r="D186">
        <v>-2.6876000000000002</v>
      </c>
      <c r="E186">
        <v>-2.1688000000000001</v>
      </c>
      <c r="F186">
        <v>-2.1135999999999999</v>
      </c>
      <c r="G186">
        <v>-1.6292</v>
      </c>
      <c r="H186">
        <v>-1.7876000000000001</v>
      </c>
      <c r="I186">
        <v>-1.2776000000000001</v>
      </c>
      <c r="J186">
        <v>-2.1716000000000002</v>
      </c>
      <c r="K186">
        <v>-1.6496</v>
      </c>
      <c r="L186">
        <v>-1.4245000000000001</v>
      </c>
      <c r="M186">
        <v>-0.92579999999999996</v>
      </c>
      <c r="N186">
        <v>-5.4097</v>
      </c>
      <c r="O186">
        <v>-4.9516</v>
      </c>
      <c r="P186">
        <v>-5.1021999999999998</v>
      </c>
      <c r="Q186">
        <v>-4.5984999999999996</v>
      </c>
      <c r="R186">
        <v>-5.7390999999999996</v>
      </c>
      <c r="S186">
        <v>-5.33</v>
      </c>
      <c r="T186">
        <v>-1.1337999999999999</v>
      </c>
      <c r="U186">
        <v>-0.61199999999999999</v>
      </c>
      <c r="V186">
        <v>-1.6089</v>
      </c>
      <c r="W186">
        <v>-1.079</v>
      </c>
      <c r="X186">
        <v>-0.69699999999999995</v>
      </c>
      <c r="Y186">
        <v>-0.1827</v>
      </c>
      <c r="Z186">
        <v>-2.7496</v>
      </c>
      <c r="AA186">
        <v>-2.2566000000000002</v>
      </c>
      <c r="AB186">
        <v>-2.9702000000000002</v>
      </c>
      <c r="AC186">
        <v>-2.4594</v>
      </c>
      <c r="AD186">
        <v>-2.532</v>
      </c>
      <c r="AE186">
        <v>-2.0569000000000002</v>
      </c>
      <c r="AJ186" s="16"/>
    </row>
    <row r="187" spans="1:36">
      <c r="A187">
        <v>19950430</v>
      </c>
      <c r="B187">
        <v>0.87980000000000003</v>
      </c>
      <c r="C187">
        <v>0.88100000000000001</v>
      </c>
      <c r="D187">
        <v>0.8075</v>
      </c>
      <c r="E187">
        <v>0.80810000000000004</v>
      </c>
      <c r="F187">
        <v>0.94910000000000005</v>
      </c>
      <c r="G187">
        <v>0.95099999999999996</v>
      </c>
      <c r="H187">
        <v>1.0774999999999999</v>
      </c>
      <c r="I187">
        <v>1.0783</v>
      </c>
      <c r="J187">
        <v>0.95840000000000003</v>
      </c>
      <c r="K187">
        <v>0.95860000000000001</v>
      </c>
      <c r="L187">
        <v>1.1893</v>
      </c>
      <c r="M187">
        <v>1.1907000000000001</v>
      </c>
      <c r="N187">
        <v>-0.13789999999999999</v>
      </c>
      <c r="O187">
        <v>-0.13439999999999999</v>
      </c>
      <c r="P187">
        <v>8.0600000000000005E-2</v>
      </c>
      <c r="Q187">
        <v>8.3199999999999996E-2</v>
      </c>
      <c r="R187">
        <v>-0.37209999999999999</v>
      </c>
      <c r="S187">
        <v>-0.36759999999999998</v>
      </c>
      <c r="T187">
        <v>1.4232</v>
      </c>
      <c r="U187">
        <v>1.4232</v>
      </c>
      <c r="V187">
        <v>0.88919999999999999</v>
      </c>
      <c r="W187">
        <v>0.88919999999999999</v>
      </c>
      <c r="X187">
        <v>1.9098999999999999</v>
      </c>
      <c r="Y187">
        <v>1.9098999999999999</v>
      </c>
      <c r="Z187">
        <v>0.56040000000000001</v>
      </c>
      <c r="AA187">
        <v>0.56230000000000002</v>
      </c>
      <c r="AB187">
        <v>1.0582</v>
      </c>
      <c r="AC187">
        <v>1.0585</v>
      </c>
      <c r="AD187">
        <v>7.1999999999999995E-2</v>
      </c>
      <c r="AE187">
        <v>7.5499999999999998E-2</v>
      </c>
      <c r="AJ187" s="16"/>
    </row>
    <row r="188" spans="1:36">
      <c r="A188">
        <v>19950531</v>
      </c>
      <c r="B188">
        <v>-6.1178999999999997</v>
      </c>
      <c r="C188">
        <v>-6.1116999999999999</v>
      </c>
      <c r="D188">
        <v>-6.1192000000000002</v>
      </c>
      <c r="E188">
        <v>-6.1106999999999996</v>
      </c>
      <c r="F188">
        <v>-6.1166</v>
      </c>
      <c r="G188">
        <v>-6.1125999999999996</v>
      </c>
      <c r="H188">
        <v>-5.6398000000000001</v>
      </c>
      <c r="I188">
        <v>-5.6337999999999999</v>
      </c>
      <c r="J188">
        <v>-5.6458000000000004</v>
      </c>
      <c r="K188">
        <v>-5.6368999999999998</v>
      </c>
      <c r="L188">
        <v>-5.6341999999999999</v>
      </c>
      <c r="M188">
        <v>-5.6308999999999996</v>
      </c>
      <c r="N188">
        <v>-8.6087000000000007</v>
      </c>
      <c r="O188">
        <v>-8.6012000000000004</v>
      </c>
      <c r="P188">
        <v>-8.4202999999999992</v>
      </c>
      <c r="Q188">
        <v>-8.4131999999999998</v>
      </c>
      <c r="R188">
        <v>-8.8115000000000006</v>
      </c>
      <c r="S188">
        <v>-8.8035999999999994</v>
      </c>
      <c r="T188">
        <v>-5.2614000000000001</v>
      </c>
      <c r="U188">
        <v>-5.2576000000000001</v>
      </c>
      <c r="V188">
        <v>-5.4292999999999996</v>
      </c>
      <c r="W188">
        <v>-5.4218999999999999</v>
      </c>
      <c r="X188">
        <v>-5.1097999999999999</v>
      </c>
      <c r="Y188">
        <v>-5.1092000000000004</v>
      </c>
      <c r="Z188">
        <v>-6.2107999999999999</v>
      </c>
      <c r="AA188">
        <v>-6.2015000000000002</v>
      </c>
      <c r="AB188">
        <v>-5.9570999999999996</v>
      </c>
      <c r="AC188">
        <v>-5.9461000000000004</v>
      </c>
      <c r="AD188">
        <v>-6.4622000000000002</v>
      </c>
      <c r="AE188">
        <v>-6.4546000000000001</v>
      </c>
      <c r="AJ188" s="16"/>
    </row>
    <row r="189" spans="1:36">
      <c r="A189">
        <v>19950630</v>
      </c>
      <c r="B189">
        <v>-3.3580000000000001</v>
      </c>
      <c r="C189">
        <v>-3.3414000000000001</v>
      </c>
      <c r="D189">
        <v>-3.7574000000000001</v>
      </c>
      <c r="E189">
        <v>-3.7448000000000001</v>
      </c>
      <c r="F189">
        <v>-2.9754</v>
      </c>
      <c r="G189">
        <v>-2.9550000000000001</v>
      </c>
      <c r="H189">
        <v>-3.1236999999999999</v>
      </c>
      <c r="I189">
        <v>-3.1073</v>
      </c>
      <c r="J189">
        <v>-3.5135999999999998</v>
      </c>
      <c r="K189">
        <v>-3.5019</v>
      </c>
      <c r="L189">
        <v>-2.7585999999999999</v>
      </c>
      <c r="M189">
        <v>-2.7376999999999998</v>
      </c>
      <c r="N189">
        <v>-4.6181999999999999</v>
      </c>
      <c r="O189">
        <v>-4.6007999999999996</v>
      </c>
      <c r="P189">
        <v>-4.9779</v>
      </c>
      <c r="Q189">
        <v>-4.9608999999999996</v>
      </c>
      <c r="R189">
        <v>-4.2294</v>
      </c>
      <c r="S189">
        <v>-4.2115</v>
      </c>
      <c r="T189">
        <v>-2.5127999999999999</v>
      </c>
      <c r="U189">
        <v>-2.4990000000000001</v>
      </c>
      <c r="V189">
        <v>-2.5070999999999999</v>
      </c>
      <c r="W189">
        <v>-2.4946999999999999</v>
      </c>
      <c r="X189">
        <v>-2.5177999999999998</v>
      </c>
      <c r="Y189">
        <v>-2.5028999999999999</v>
      </c>
      <c r="Z189">
        <v>-4.0548999999999999</v>
      </c>
      <c r="AA189">
        <v>-4.0343</v>
      </c>
      <c r="AB189">
        <v>-4.9690000000000003</v>
      </c>
      <c r="AC189">
        <v>-4.9583000000000004</v>
      </c>
      <c r="AD189">
        <v>-3.1442000000000001</v>
      </c>
      <c r="AE189">
        <v>-3.1137999999999999</v>
      </c>
      <c r="AJ189" s="16"/>
    </row>
    <row r="190" spans="1:36">
      <c r="A190">
        <v>19950731</v>
      </c>
      <c r="B190">
        <v>10.6256</v>
      </c>
      <c r="C190">
        <v>10.629099999999999</v>
      </c>
      <c r="D190">
        <v>11.0783</v>
      </c>
      <c r="E190">
        <v>11.084899999999999</v>
      </c>
      <c r="F190">
        <v>10.195499999999999</v>
      </c>
      <c r="G190">
        <v>10.196099999999999</v>
      </c>
      <c r="H190">
        <v>10.565300000000001</v>
      </c>
      <c r="I190">
        <v>10.5688</v>
      </c>
      <c r="J190">
        <v>11.2727</v>
      </c>
      <c r="K190">
        <v>11.28</v>
      </c>
      <c r="L190">
        <v>9.9077000000000002</v>
      </c>
      <c r="M190">
        <v>9.9077000000000002</v>
      </c>
      <c r="N190">
        <v>10.954700000000001</v>
      </c>
      <c r="O190">
        <v>10.958299999999999</v>
      </c>
      <c r="P190">
        <v>10.0898</v>
      </c>
      <c r="Q190">
        <v>10.092599999999999</v>
      </c>
      <c r="R190">
        <v>11.882199999999999</v>
      </c>
      <c r="S190">
        <v>11.8866</v>
      </c>
      <c r="T190">
        <v>10.6347</v>
      </c>
      <c r="U190">
        <v>10.6395</v>
      </c>
      <c r="V190">
        <v>12.199400000000001</v>
      </c>
      <c r="W190">
        <v>12.2097</v>
      </c>
      <c r="X190">
        <v>9.2266999999999992</v>
      </c>
      <c r="Y190">
        <v>9.2266999999999992</v>
      </c>
      <c r="Z190">
        <v>10.4579</v>
      </c>
      <c r="AA190">
        <v>10.459300000000001</v>
      </c>
      <c r="AB190">
        <v>9.8973999999999993</v>
      </c>
      <c r="AC190">
        <v>9.9002999999999997</v>
      </c>
      <c r="AD190">
        <v>11.006</v>
      </c>
      <c r="AE190">
        <v>11.006</v>
      </c>
      <c r="AJ190" s="16"/>
    </row>
    <row r="191" spans="1:36">
      <c r="A191">
        <v>19950831</v>
      </c>
      <c r="B191">
        <v>8.0050000000000008</v>
      </c>
      <c r="C191">
        <v>8.0189000000000004</v>
      </c>
      <c r="D191">
        <v>8.1083999999999996</v>
      </c>
      <c r="E191">
        <v>8.1221999999999994</v>
      </c>
      <c r="F191">
        <v>7.9061000000000003</v>
      </c>
      <c r="G191">
        <v>7.92</v>
      </c>
      <c r="H191">
        <v>7.7958999999999996</v>
      </c>
      <c r="I191">
        <v>7.8087</v>
      </c>
      <c r="J191">
        <v>8.1029</v>
      </c>
      <c r="K191">
        <v>8.1168999999999993</v>
      </c>
      <c r="L191">
        <v>7.5072000000000001</v>
      </c>
      <c r="M191">
        <v>7.5187999999999997</v>
      </c>
      <c r="N191">
        <v>9.1433999999999997</v>
      </c>
      <c r="O191">
        <v>9.1635000000000009</v>
      </c>
      <c r="P191">
        <v>8.1367999999999991</v>
      </c>
      <c r="Q191">
        <v>8.1496999999999993</v>
      </c>
      <c r="R191">
        <v>10.2049</v>
      </c>
      <c r="S191">
        <v>10.2325</v>
      </c>
      <c r="T191">
        <v>7.42</v>
      </c>
      <c r="U191">
        <v>7.4321999999999999</v>
      </c>
      <c r="V191">
        <v>8.8359000000000005</v>
      </c>
      <c r="W191">
        <v>8.8454999999999995</v>
      </c>
      <c r="X191">
        <v>6.1113</v>
      </c>
      <c r="Y191">
        <v>6.1258999999999997</v>
      </c>
      <c r="Z191">
        <v>8.3787000000000003</v>
      </c>
      <c r="AA191">
        <v>8.3923000000000005</v>
      </c>
      <c r="AB191">
        <v>6.9919000000000002</v>
      </c>
      <c r="AC191">
        <v>7.0125999999999999</v>
      </c>
      <c r="AD191">
        <v>9.7186000000000003</v>
      </c>
      <c r="AE191">
        <v>9.7253000000000007</v>
      </c>
      <c r="AJ191" s="16"/>
    </row>
    <row r="192" spans="1:36">
      <c r="A192">
        <v>19950930</v>
      </c>
      <c r="B192">
        <v>0.66420000000000001</v>
      </c>
      <c r="C192">
        <v>0.98209999999999997</v>
      </c>
      <c r="D192">
        <v>-1.09E-2</v>
      </c>
      <c r="E192">
        <v>0.315</v>
      </c>
      <c r="F192">
        <v>1.3122</v>
      </c>
      <c r="G192">
        <v>1.6222000000000001</v>
      </c>
      <c r="H192">
        <v>1.0083</v>
      </c>
      <c r="I192">
        <v>1.3387</v>
      </c>
      <c r="J192">
        <v>0.44069999999999998</v>
      </c>
      <c r="K192">
        <v>0.77569999999999995</v>
      </c>
      <c r="L192">
        <v>1.5455000000000001</v>
      </c>
      <c r="M192">
        <v>1.8714</v>
      </c>
      <c r="N192">
        <v>-1.1846000000000001</v>
      </c>
      <c r="O192">
        <v>-0.9335</v>
      </c>
      <c r="P192">
        <v>-2.3296999999999999</v>
      </c>
      <c r="Q192">
        <v>-2.0499000000000001</v>
      </c>
      <c r="R192">
        <v>1.1999999999999999E-3</v>
      </c>
      <c r="S192">
        <v>0.22220000000000001</v>
      </c>
      <c r="T192">
        <v>1.5055000000000001</v>
      </c>
      <c r="U192">
        <v>1.8723000000000001</v>
      </c>
      <c r="V192">
        <v>1.5843</v>
      </c>
      <c r="W192">
        <v>1.9517</v>
      </c>
      <c r="X192">
        <v>1.4307000000000001</v>
      </c>
      <c r="Y192">
        <v>1.7969999999999999</v>
      </c>
      <c r="Z192">
        <v>0.2452</v>
      </c>
      <c r="AA192">
        <v>0.51959999999999995</v>
      </c>
      <c r="AB192">
        <v>-1.3193999999999999</v>
      </c>
      <c r="AC192">
        <v>-1.0339</v>
      </c>
      <c r="AD192">
        <v>1.7212000000000001</v>
      </c>
      <c r="AE192">
        <v>1.9853000000000001</v>
      </c>
      <c r="AJ192" s="16"/>
    </row>
    <row r="193" spans="1:36">
      <c r="A193">
        <v>19951031</v>
      </c>
      <c r="B193">
        <v>-1.3352999999999999</v>
      </c>
      <c r="C193">
        <v>-1.3335999999999999</v>
      </c>
      <c r="D193">
        <v>-1.9438</v>
      </c>
      <c r="E193">
        <v>-1.9431</v>
      </c>
      <c r="F193">
        <v>-0.75890000000000002</v>
      </c>
      <c r="G193">
        <v>-0.75629999999999997</v>
      </c>
      <c r="H193">
        <v>-1.3994</v>
      </c>
      <c r="I193">
        <v>-1.3987000000000001</v>
      </c>
      <c r="J193">
        <v>-2.052</v>
      </c>
      <c r="K193">
        <v>-2.0518999999999998</v>
      </c>
      <c r="L193">
        <v>-0.78849999999999998</v>
      </c>
      <c r="M193">
        <v>-0.7873</v>
      </c>
      <c r="N193">
        <v>-0.98329999999999995</v>
      </c>
      <c r="O193">
        <v>-0.97640000000000005</v>
      </c>
      <c r="P193">
        <v>-1.3729</v>
      </c>
      <c r="Q193">
        <v>-1.3691</v>
      </c>
      <c r="R193">
        <v>-0.58940000000000003</v>
      </c>
      <c r="S193">
        <v>-0.57940000000000003</v>
      </c>
      <c r="T193">
        <v>-1.7412000000000001</v>
      </c>
      <c r="U193">
        <v>-1.7412000000000001</v>
      </c>
      <c r="V193">
        <v>-2.0453000000000001</v>
      </c>
      <c r="W193">
        <v>-2.0453000000000001</v>
      </c>
      <c r="X193">
        <v>-1.4523999999999999</v>
      </c>
      <c r="Y193">
        <v>-1.4523999999999999</v>
      </c>
      <c r="Z193">
        <v>-0.86819999999999997</v>
      </c>
      <c r="AA193">
        <v>-0.86650000000000005</v>
      </c>
      <c r="AB193">
        <v>-2.0625</v>
      </c>
      <c r="AC193">
        <v>-2.0621999999999998</v>
      </c>
      <c r="AD193">
        <v>0.22500000000000001</v>
      </c>
      <c r="AE193">
        <v>0.2281</v>
      </c>
      <c r="AJ193" s="16"/>
    </row>
    <row r="194" spans="1:36">
      <c r="A194">
        <v>19951130</v>
      </c>
      <c r="B194">
        <v>4.0758000000000001</v>
      </c>
      <c r="C194">
        <v>4.0827</v>
      </c>
      <c r="D194">
        <v>5.0747</v>
      </c>
      <c r="E194">
        <v>5.0834999999999999</v>
      </c>
      <c r="F194">
        <v>3.1410999999999998</v>
      </c>
      <c r="G194">
        <v>3.1463000000000001</v>
      </c>
      <c r="H194">
        <v>4.0281000000000002</v>
      </c>
      <c r="I194">
        <v>4.0347</v>
      </c>
      <c r="J194">
        <v>5.0350000000000001</v>
      </c>
      <c r="K194">
        <v>5.0439999999999996</v>
      </c>
      <c r="L194">
        <v>3.0977999999999999</v>
      </c>
      <c r="M194">
        <v>3.1021000000000001</v>
      </c>
      <c r="N194">
        <v>4.3365999999999998</v>
      </c>
      <c r="O194">
        <v>4.3453999999999997</v>
      </c>
      <c r="P194">
        <v>5.2827999999999999</v>
      </c>
      <c r="Q194">
        <v>5.2906000000000004</v>
      </c>
      <c r="R194">
        <v>3.3877000000000002</v>
      </c>
      <c r="S194">
        <v>3.3976000000000002</v>
      </c>
      <c r="T194">
        <v>4.4626999999999999</v>
      </c>
      <c r="U194">
        <v>4.4661999999999997</v>
      </c>
      <c r="V194">
        <v>5.2081</v>
      </c>
      <c r="W194">
        <v>5.2148000000000003</v>
      </c>
      <c r="X194">
        <v>3.7593000000000001</v>
      </c>
      <c r="Y194">
        <v>3.7597999999999998</v>
      </c>
      <c r="Z194">
        <v>3.3588</v>
      </c>
      <c r="AA194">
        <v>3.3698999999999999</v>
      </c>
      <c r="AB194">
        <v>4.7609000000000004</v>
      </c>
      <c r="AC194">
        <v>4.7733999999999996</v>
      </c>
      <c r="AD194">
        <v>2.105</v>
      </c>
      <c r="AE194">
        <v>2.1149</v>
      </c>
      <c r="AJ194" s="16"/>
    </row>
    <row r="195" spans="1:36">
      <c r="A195">
        <v>19951231</v>
      </c>
      <c r="B195">
        <v>6.0613000000000001</v>
      </c>
      <c r="C195">
        <v>6.0814000000000004</v>
      </c>
      <c r="D195">
        <v>6.7058</v>
      </c>
      <c r="E195">
        <v>6.7224000000000004</v>
      </c>
      <c r="F195">
        <v>5.4469000000000003</v>
      </c>
      <c r="G195">
        <v>5.4705000000000004</v>
      </c>
      <c r="H195">
        <v>5.8400999999999996</v>
      </c>
      <c r="I195">
        <v>5.8577000000000004</v>
      </c>
      <c r="J195">
        <v>6.4436</v>
      </c>
      <c r="K195">
        <v>6.4555999999999996</v>
      </c>
      <c r="L195">
        <v>5.2718999999999996</v>
      </c>
      <c r="M195">
        <v>5.2949000000000002</v>
      </c>
      <c r="N195">
        <v>7.2657999999999996</v>
      </c>
      <c r="O195">
        <v>7.2998000000000003</v>
      </c>
      <c r="P195">
        <v>8.0764999999999993</v>
      </c>
      <c r="Q195">
        <v>8.1170000000000009</v>
      </c>
      <c r="R195">
        <v>6.4382999999999999</v>
      </c>
      <c r="S195">
        <v>6.4654999999999996</v>
      </c>
      <c r="T195">
        <v>6.0218999999999996</v>
      </c>
      <c r="U195">
        <v>6.0339</v>
      </c>
      <c r="V195">
        <v>6.4592999999999998</v>
      </c>
      <c r="W195">
        <v>6.4695</v>
      </c>
      <c r="X195">
        <v>5.6035000000000004</v>
      </c>
      <c r="Y195">
        <v>5.617</v>
      </c>
      <c r="Z195">
        <v>5.5570000000000004</v>
      </c>
      <c r="AA195">
        <v>5.5834999999999999</v>
      </c>
      <c r="AB195">
        <v>6.4188999999999998</v>
      </c>
      <c r="AC195">
        <v>6.4335000000000004</v>
      </c>
      <c r="AD195">
        <v>4.7663000000000002</v>
      </c>
      <c r="AE195">
        <v>4.8036000000000003</v>
      </c>
      <c r="AJ195" s="16"/>
    </row>
    <row r="196" spans="1:36">
      <c r="A196">
        <v>19960131</v>
      </c>
      <c r="B196">
        <v>2.7248999999999999</v>
      </c>
      <c r="C196">
        <v>2.7313000000000001</v>
      </c>
      <c r="D196">
        <v>3.5811000000000002</v>
      </c>
      <c r="E196">
        <v>3.5863</v>
      </c>
      <c r="F196">
        <v>1.8609</v>
      </c>
      <c r="G196">
        <v>1.8686</v>
      </c>
      <c r="H196">
        <v>2.3487</v>
      </c>
      <c r="I196">
        <v>2.3555000000000001</v>
      </c>
      <c r="J196">
        <v>3.0659999999999998</v>
      </c>
      <c r="K196">
        <v>3.0720000000000001</v>
      </c>
      <c r="L196">
        <v>1.6544000000000001</v>
      </c>
      <c r="M196">
        <v>1.6619999999999999</v>
      </c>
      <c r="N196">
        <v>4.7055999999999996</v>
      </c>
      <c r="O196">
        <v>4.7102000000000004</v>
      </c>
      <c r="P196">
        <v>5.9760999999999997</v>
      </c>
      <c r="Q196">
        <v>5.9775</v>
      </c>
      <c r="R196">
        <v>3.1080000000000001</v>
      </c>
      <c r="S196">
        <v>3.1166999999999998</v>
      </c>
      <c r="T196">
        <v>2.0596000000000001</v>
      </c>
      <c r="U196">
        <v>2.0691999999999999</v>
      </c>
      <c r="V196">
        <v>2.9950999999999999</v>
      </c>
      <c r="W196">
        <v>3.0042</v>
      </c>
      <c r="X196">
        <v>1.2657</v>
      </c>
      <c r="Y196">
        <v>1.2757000000000001</v>
      </c>
      <c r="Z196">
        <v>2.7987000000000002</v>
      </c>
      <c r="AA196">
        <v>2.8012000000000001</v>
      </c>
      <c r="AB196">
        <v>3.1594000000000002</v>
      </c>
      <c r="AC196">
        <v>3.1614</v>
      </c>
      <c r="AD196">
        <v>2.3702999999999999</v>
      </c>
      <c r="AE196">
        <v>2.3734999999999999</v>
      </c>
      <c r="AJ196" s="16"/>
    </row>
    <row r="197" spans="1:36">
      <c r="A197">
        <v>19960229</v>
      </c>
      <c r="B197">
        <v>-2.9238</v>
      </c>
      <c r="C197">
        <v>-2.9058999999999999</v>
      </c>
      <c r="D197">
        <v>-2.899</v>
      </c>
      <c r="E197">
        <v>-2.8828</v>
      </c>
      <c r="F197">
        <v>-2.9491000000000001</v>
      </c>
      <c r="G197">
        <v>-2.9295</v>
      </c>
      <c r="H197">
        <v>-2.8454999999999999</v>
      </c>
      <c r="I197">
        <v>-2.8281000000000001</v>
      </c>
      <c r="J197">
        <v>-2.7519999999999998</v>
      </c>
      <c r="K197">
        <v>-2.7357999999999998</v>
      </c>
      <c r="L197">
        <v>-2.9373</v>
      </c>
      <c r="M197">
        <v>-2.9186999999999999</v>
      </c>
      <c r="N197">
        <v>-3.3262</v>
      </c>
      <c r="O197">
        <v>-3.3054999999999999</v>
      </c>
      <c r="P197">
        <v>-3.5638000000000001</v>
      </c>
      <c r="Q197">
        <v>-3.5470000000000002</v>
      </c>
      <c r="R197">
        <v>-3.0194999999999999</v>
      </c>
      <c r="S197">
        <v>-2.9935</v>
      </c>
      <c r="T197">
        <v>-3.2793000000000001</v>
      </c>
      <c r="U197">
        <v>-3.2654000000000001</v>
      </c>
      <c r="V197">
        <v>-3.1526000000000001</v>
      </c>
      <c r="W197">
        <v>-3.1433</v>
      </c>
      <c r="X197">
        <v>-3.3885999999999998</v>
      </c>
      <c r="Y197">
        <v>-3.3708999999999998</v>
      </c>
      <c r="Z197">
        <v>-2.1753</v>
      </c>
      <c r="AA197">
        <v>-2.1524000000000001</v>
      </c>
      <c r="AB197">
        <v>-2.2258</v>
      </c>
      <c r="AC197">
        <v>-2.2004000000000001</v>
      </c>
      <c r="AD197">
        <v>-2.1150000000000002</v>
      </c>
      <c r="AE197">
        <v>-2.0949</v>
      </c>
      <c r="AJ197" s="16"/>
    </row>
    <row r="198" spans="1:36">
      <c r="A198">
        <v>19960331</v>
      </c>
      <c r="B198">
        <v>4.3726000000000003</v>
      </c>
      <c r="C198">
        <v>4.8010999999999999</v>
      </c>
      <c r="D198">
        <v>4.8193999999999999</v>
      </c>
      <c r="E198">
        <v>5.2691999999999997</v>
      </c>
      <c r="F198">
        <v>3.9121000000000001</v>
      </c>
      <c r="G198">
        <v>4.3186</v>
      </c>
      <c r="H198">
        <v>4.4124999999999996</v>
      </c>
      <c r="I198">
        <v>4.8463000000000003</v>
      </c>
      <c r="J198">
        <v>4.8121</v>
      </c>
      <c r="K198">
        <v>5.2633999999999999</v>
      </c>
      <c r="L198">
        <v>4.0172999999999996</v>
      </c>
      <c r="M198">
        <v>4.4337</v>
      </c>
      <c r="N198">
        <v>4.1616999999999997</v>
      </c>
      <c r="O198">
        <v>4.5629999999999997</v>
      </c>
      <c r="P198">
        <v>4.8525</v>
      </c>
      <c r="Q198">
        <v>5.2950999999999997</v>
      </c>
      <c r="R198">
        <v>3.274</v>
      </c>
      <c r="S198">
        <v>3.6219000000000001</v>
      </c>
      <c r="T198">
        <v>4.3512000000000004</v>
      </c>
      <c r="U198">
        <v>4.7845000000000004</v>
      </c>
      <c r="V198">
        <v>4.5231000000000003</v>
      </c>
      <c r="W198">
        <v>4.9766000000000004</v>
      </c>
      <c r="X198">
        <v>4.1970000000000001</v>
      </c>
      <c r="Y198">
        <v>4.6124999999999998</v>
      </c>
      <c r="Z198">
        <v>4.5</v>
      </c>
      <c r="AA198">
        <v>4.9348000000000001</v>
      </c>
      <c r="AB198">
        <v>5.1879999999999997</v>
      </c>
      <c r="AC198">
        <v>5.6364999999999998</v>
      </c>
      <c r="AD198">
        <v>3.6772999999999998</v>
      </c>
      <c r="AE198">
        <v>4.0956999999999999</v>
      </c>
      <c r="AJ198" s="16"/>
    </row>
    <row r="199" spans="1:36">
      <c r="A199">
        <v>19960430</v>
      </c>
      <c r="B199">
        <v>4.7889999999999997</v>
      </c>
      <c r="C199">
        <v>4.7911999999999999</v>
      </c>
      <c r="D199">
        <v>5.0750999999999999</v>
      </c>
      <c r="E199">
        <v>5.0763999999999996</v>
      </c>
      <c r="F199">
        <v>4.4923999999999999</v>
      </c>
      <c r="G199">
        <v>4.4954999999999998</v>
      </c>
      <c r="H199">
        <v>4.2361000000000004</v>
      </c>
      <c r="I199">
        <v>4.2378</v>
      </c>
      <c r="J199">
        <v>4.3987999999999996</v>
      </c>
      <c r="K199">
        <v>4.3994999999999997</v>
      </c>
      <c r="L199">
        <v>4.0746000000000002</v>
      </c>
      <c r="M199">
        <v>4.0774999999999997</v>
      </c>
      <c r="N199">
        <v>7.6486999999999998</v>
      </c>
      <c r="O199">
        <v>7.6529999999999996</v>
      </c>
      <c r="P199">
        <v>8.1525999999999996</v>
      </c>
      <c r="Q199">
        <v>8.157</v>
      </c>
      <c r="R199">
        <v>6.9916999999999998</v>
      </c>
      <c r="S199">
        <v>6.9960000000000004</v>
      </c>
      <c r="T199">
        <v>3.8290999999999999</v>
      </c>
      <c r="U199">
        <v>3.8304999999999998</v>
      </c>
      <c r="V199">
        <v>3.7715999999999998</v>
      </c>
      <c r="W199">
        <v>3.7715999999999998</v>
      </c>
      <c r="X199">
        <v>3.8788999999999998</v>
      </c>
      <c r="Y199">
        <v>3.8816000000000002</v>
      </c>
      <c r="Z199">
        <v>4.8559000000000001</v>
      </c>
      <c r="AA199">
        <v>4.8582000000000001</v>
      </c>
      <c r="AB199">
        <v>5.2093999999999996</v>
      </c>
      <c r="AC199">
        <v>5.2108999999999996</v>
      </c>
      <c r="AD199">
        <v>4.4273999999999996</v>
      </c>
      <c r="AE199">
        <v>4.4307999999999996</v>
      </c>
      <c r="AJ199" s="16"/>
    </row>
    <row r="200" spans="1:36">
      <c r="A200">
        <v>19960531</v>
      </c>
      <c r="B200">
        <v>-1.9177999999999999</v>
      </c>
      <c r="C200">
        <v>-1.9045000000000001</v>
      </c>
      <c r="D200">
        <v>-1.6629</v>
      </c>
      <c r="E200">
        <v>-1.6535</v>
      </c>
      <c r="F200">
        <v>-2.1835</v>
      </c>
      <c r="G200">
        <v>-2.1661000000000001</v>
      </c>
      <c r="H200">
        <v>-2.0794000000000001</v>
      </c>
      <c r="I200">
        <v>-2.0666000000000002</v>
      </c>
      <c r="J200">
        <v>-1.8398000000000001</v>
      </c>
      <c r="K200">
        <v>-1.8301000000000001</v>
      </c>
      <c r="L200">
        <v>-2.3178000000000001</v>
      </c>
      <c r="M200">
        <v>-2.302</v>
      </c>
      <c r="N200">
        <v>-1.1079000000000001</v>
      </c>
      <c r="O200">
        <v>-1.0919000000000001</v>
      </c>
      <c r="P200">
        <v>-0.8851</v>
      </c>
      <c r="Q200">
        <v>-0.87670000000000003</v>
      </c>
      <c r="R200">
        <v>-1.4015</v>
      </c>
      <c r="S200">
        <v>-1.3753</v>
      </c>
      <c r="T200">
        <v>-2.2947000000000002</v>
      </c>
      <c r="U200">
        <v>-2.2894999999999999</v>
      </c>
      <c r="V200">
        <v>-1.944</v>
      </c>
      <c r="W200">
        <v>-1.9411</v>
      </c>
      <c r="X200">
        <v>-2.5992999999999999</v>
      </c>
      <c r="Y200">
        <v>-2.5920999999999998</v>
      </c>
      <c r="Z200">
        <v>-1.7554000000000001</v>
      </c>
      <c r="AA200">
        <v>-1.7312000000000001</v>
      </c>
      <c r="AB200">
        <v>-1.7073</v>
      </c>
      <c r="AC200">
        <v>-1.6890000000000001</v>
      </c>
      <c r="AD200">
        <v>-1.8141</v>
      </c>
      <c r="AE200">
        <v>-1.7827999999999999</v>
      </c>
      <c r="AJ200" s="16"/>
    </row>
    <row r="201" spans="1:36">
      <c r="A201">
        <v>19960630</v>
      </c>
      <c r="B201">
        <v>2.1438000000000001</v>
      </c>
      <c r="C201">
        <v>2.1560999999999999</v>
      </c>
      <c r="D201">
        <v>2.4660000000000002</v>
      </c>
      <c r="E201">
        <v>2.476</v>
      </c>
      <c r="F201">
        <v>1.8063</v>
      </c>
      <c r="G201">
        <v>1.8203</v>
      </c>
      <c r="H201">
        <v>2.3058000000000001</v>
      </c>
      <c r="I201">
        <v>2.3174999999999999</v>
      </c>
      <c r="J201">
        <v>2.7414000000000001</v>
      </c>
      <c r="K201">
        <v>2.7509999999999999</v>
      </c>
      <c r="L201">
        <v>1.8702000000000001</v>
      </c>
      <c r="M201">
        <v>1.8841000000000001</v>
      </c>
      <c r="N201">
        <v>1.3407</v>
      </c>
      <c r="O201">
        <v>1.3555999999999999</v>
      </c>
      <c r="P201">
        <v>1.2682</v>
      </c>
      <c r="Q201">
        <v>1.2837000000000001</v>
      </c>
      <c r="R201">
        <v>1.4367000000000001</v>
      </c>
      <c r="S201">
        <v>1.4509000000000001</v>
      </c>
      <c r="T201">
        <v>2.9003999999999999</v>
      </c>
      <c r="U201">
        <v>2.9108000000000001</v>
      </c>
      <c r="V201">
        <v>3.5528</v>
      </c>
      <c r="W201">
        <v>3.5638000000000001</v>
      </c>
      <c r="X201">
        <v>2.3298999999999999</v>
      </c>
      <c r="Y201">
        <v>2.3397999999999999</v>
      </c>
      <c r="Z201">
        <v>1.4155</v>
      </c>
      <c r="AA201">
        <v>1.4292</v>
      </c>
      <c r="AB201">
        <v>1.7109000000000001</v>
      </c>
      <c r="AC201">
        <v>1.7186999999999999</v>
      </c>
      <c r="AD201">
        <v>1.0545</v>
      </c>
      <c r="AE201">
        <v>1.0753999999999999</v>
      </c>
      <c r="AJ201" s="16"/>
    </row>
    <row r="202" spans="1:36">
      <c r="A202">
        <v>19960731</v>
      </c>
      <c r="B202">
        <v>-6.9969999999999999</v>
      </c>
      <c r="C202">
        <v>-6.9943999999999997</v>
      </c>
      <c r="D202">
        <v>-7.1155999999999997</v>
      </c>
      <c r="E202">
        <v>-7.1111000000000004</v>
      </c>
      <c r="F202">
        <v>-6.8719999999999999</v>
      </c>
      <c r="G202">
        <v>-6.8714000000000004</v>
      </c>
      <c r="H202">
        <v>-6.6474000000000002</v>
      </c>
      <c r="I202">
        <v>-6.6448999999999998</v>
      </c>
      <c r="J202">
        <v>-6.7190000000000003</v>
      </c>
      <c r="K202">
        <v>-6.7138999999999998</v>
      </c>
      <c r="L202">
        <v>-6.5751999999999997</v>
      </c>
      <c r="M202">
        <v>-6.5754999999999999</v>
      </c>
      <c r="N202">
        <v>-8.7410999999999994</v>
      </c>
      <c r="O202">
        <v>-8.7378999999999998</v>
      </c>
      <c r="P202">
        <v>-8.8629999999999995</v>
      </c>
      <c r="Q202">
        <v>-8.8613</v>
      </c>
      <c r="R202">
        <v>-8.5802999999999994</v>
      </c>
      <c r="S202">
        <v>-8.5749999999999993</v>
      </c>
      <c r="T202">
        <v>-6.8315999999999999</v>
      </c>
      <c r="U202">
        <v>-6.8280000000000003</v>
      </c>
      <c r="V202">
        <v>-6.7363999999999997</v>
      </c>
      <c r="W202">
        <v>-6.7290000000000001</v>
      </c>
      <c r="X202">
        <v>-6.9158999999999997</v>
      </c>
      <c r="Y202">
        <v>-6.9156000000000004</v>
      </c>
      <c r="Z202">
        <v>-6.3673000000000002</v>
      </c>
      <c r="AA202">
        <v>-6.3666</v>
      </c>
      <c r="AB202">
        <v>-6.6963999999999997</v>
      </c>
      <c r="AC202">
        <v>-6.6942000000000004</v>
      </c>
      <c r="AD202">
        <v>-5.9626999999999999</v>
      </c>
      <c r="AE202">
        <v>-5.9638999999999998</v>
      </c>
      <c r="AJ202" s="16"/>
    </row>
    <row r="203" spans="1:36">
      <c r="A203">
        <v>19960831</v>
      </c>
      <c r="B203">
        <v>-2.6551999999999998</v>
      </c>
      <c r="C203">
        <v>-2.6434000000000002</v>
      </c>
      <c r="D203">
        <v>-2.9769999999999999</v>
      </c>
      <c r="E203">
        <v>-2.9664999999999999</v>
      </c>
      <c r="F203">
        <v>-2.3169</v>
      </c>
      <c r="G203">
        <v>-2.3037999999999998</v>
      </c>
      <c r="H203">
        <v>-2.7204000000000002</v>
      </c>
      <c r="I203">
        <v>-2.7090000000000001</v>
      </c>
      <c r="J203">
        <v>-3.1444000000000001</v>
      </c>
      <c r="K203">
        <v>-3.1341999999999999</v>
      </c>
      <c r="L203">
        <v>-2.2934999999999999</v>
      </c>
      <c r="M203">
        <v>-2.2808999999999999</v>
      </c>
      <c r="N203">
        <v>-2.3229000000000002</v>
      </c>
      <c r="O203">
        <v>-2.3090000000000002</v>
      </c>
      <c r="P203">
        <v>-2.2219000000000002</v>
      </c>
      <c r="Q203">
        <v>-2.2101000000000002</v>
      </c>
      <c r="R203">
        <v>-2.4552999999999998</v>
      </c>
      <c r="S203">
        <v>-2.4388999999999998</v>
      </c>
      <c r="T203">
        <v>-2.2860999999999998</v>
      </c>
      <c r="U203">
        <v>-2.2759</v>
      </c>
      <c r="V203">
        <v>-2.7372000000000001</v>
      </c>
      <c r="W203">
        <v>-2.7290000000000001</v>
      </c>
      <c r="X203">
        <v>-1.8861000000000001</v>
      </c>
      <c r="Y203">
        <v>-1.8741000000000001</v>
      </c>
      <c r="Z203">
        <v>-3.3763999999999998</v>
      </c>
      <c r="AA203">
        <v>-3.3632</v>
      </c>
      <c r="AB203">
        <v>-3.6703999999999999</v>
      </c>
      <c r="AC203">
        <v>-3.6576</v>
      </c>
      <c r="AD203">
        <v>-3.0175999999999998</v>
      </c>
      <c r="AE203">
        <v>-3.0041000000000002</v>
      </c>
      <c r="AJ203" s="16"/>
    </row>
    <row r="204" spans="1:36">
      <c r="A204">
        <v>19960930</v>
      </c>
      <c r="B204">
        <v>4.9748000000000001</v>
      </c>
      <c r="C204">
        <v>5.2750000000000004</v>
      </c>
      <c r="D204">
        <v>5.3654000000000002</v>
      </c>
      <c r="E204">
        <v>5.6791</v>
      </c>
      <c r="F204">
        <v>4.5670999999999999</v>
      </c>
      <c r="G204">
        <v>4.8532000000000002</v>
      </c>
      <c r="H204">
        <v>5.4882999999999997</v>
      </c>
      <c r="I204">
        <v>5.8029999999999999</v>
      </c>
      <c r="J204">
        <v>5.9912000000000001</v>
      </c>
      <c r="K204">
        <v>6.3185000000000002</v>
      </c>
      <c r="L204">
        <v>4.9865000000000004</v>
      </c>
      <c r="M204">
        <v>5.2887000000000004</v>
      </c>
      <c r="N204">
        <v>2.3672</v>
      </c>
      <c r="O204">
        <v>2.5943999999999998</v>
      </c>
      <c r="P204">
        <v>2.5712000000000002</v>
      </c>
      <c r="Q204">
        <v>2.8250000000000002</v>
      </c>
      <c r="R204">
        <v>2.0990000000000002</v>
      </c>
      <c r="S204">
        <v>2.2911999999999999</v>
      </c>
      <c r="T204">
        <v>6.0209000000000001</v>
      </c>
      <c r="U204">
        <v>6.3715999999999999</v>
      </c>
      <c r="V204">
        <v>6.6704999999999997</v>
      </c>
      <c r="W204">
        <v>7.0343</v>
      </c>
      <c r="X204">
        <v>5.4501999999999997</v>
      </c>
      <c r="Y204">
        <v>5.7893999999999997</v>
      </c>
      <c r="Z204">
        <v>4.6742999999999997</v>
      </c>
      <c r="AA204">
        <v>4.9344000000000001</v>
      </c>
      <c r="AB204">
        <v>5.1048</v>
      </c>
      <c r="AC204">
        <v>5.3851000000000004</v>
      </c>
      <c r="AD204">
        <v>4.1528999999999998</v>
      </c>
      <c r="AE204">
        <v>4.3886000000000003</v>
      </c>
      <c r="AJ204" s="16"/>
    </row>
    <row r="205" spans="1:36">
      <c r="A205">
        <v>19961031</v>
      </c>
      <c r="B205">
        <v>-4.6916000000000002</v>
      </c>
      <c r="C205">
        <v>-4.6878000000000002</v>
      </c>
      <c r="D205">
        <v>-4.8018000000000001</v>
      </c>
      <c r="E205">
        <v>-4.7976000000000001</v>
      </c>
      <c r="F205">
        <v>-4.5754000000000001</v>
      </c>
      <c r="G205">
        <v>-4.5721999999999996</v>
      </c>
      <c r="H205">
        <v>-4.7011000000000003</v>
      </c>
      <c r="I205">
        <v>-4.6978999999999997</v>
      </c>
      <c r="J205">
        <v>-4.8674999999999997</v>
      </c>
      <c r="K205">
        <v>-4.8634000000000004</v>
      </c>
      <c r="L205">
        <v>-4.5331999999999999</v>
      </c>
      <c r="M205">
        <v>-4.5308000000000002</v>
      </c>
      <c r="N205">
        <v>-4.6417999999999999</v>
      </c>
      <c r="O205">
        <v>-4.6355000000000004</v>
      </c>
      <c r="P205">
        <v>-4.4984000000000002</v>
      </c>
      <c r="Q205">
        <v>-4.4935999999999998</v>
      </c>
      <c r="R205">
        <v>-4.8311000000000002</v>
      </c>
      <c r="S205">
        <v>-4.8228999999999997</v>
      </c>
      <c r="T205">
        <v>-4.8738999999999999</v>
      </c>
      <c r="U205">
        <v>-4.8718000000000004</v>
      </c>
      <c r="V205">
        <v>-5.1497999999999999</v>
      </c>
      <c r="W205">
        <v>-5.1460999999999997</v>
      </c>
      <c r="X205">
        <v>-4.6279000000000003</v>
      </c>
      <c r="Y205">
        <v>-4.6272000000000002</v>
      </c>
      <c r="Z205">
        <v>-4.4332000000000003</v>
      </c>
      <c r="AA205">
        <v>-4.4282000000000004</v>
      </c>
      <c r="AB205">
        <v>-4.4926000000000004</v>
      </c>
      <c r="AC205">
        <v>-4.4880000000000004</v>
      </c>
      <c r="AD205">
        <v>-4.3604000000000003</v>
      </c>
      <c r="AE205">
        <v>-4.3548999999999998</v>
      </c>
      <c r="AJ205" s="16"/>
    </row>
    <row r="206" spans="1:36">
      <c r="A206">
        <v>19961130</v>
      </c>
      <c r="B206">
        <v>0.89659999999999995</v>
      </c>
      <c r="C206">
        <v>0.9022</v>
      </c>
      <c r="D206">
        <v>1.2448999999999999</v>
      </c>
      <c r="E206">
        <v>1.2495000000000001</v>
      </c>
      <c r="F206">
        <v>0.53069999999999995</v>
      </c>
      <c r="G206">
        <v>0.53749999999999998</v>
      </c>
      <c r="H206">
        <v>1.6608000000000001</v>
      </c>
      <c r="I206">
        <v>1.6658999999999999</v>
      </c>
      <c r="J206">
        <v>2.1158999999999999</v>
      </c>
      <c r="K206">
        <v>2.1202000000000001</v>
      </c>
      <c r="L206">
        <v>1.2032</v>
      </c>
      <c r="M206">
        <v>1.2093</v>
      </c>
      <c r="N206">
        <v>-3.0973000000000002</v>
      </c>
      <c r="O206">
        <v>-3.0895999999999999</v>
      </c>
      <c r="P206">
        <v>-2.7597</v>
      </c>
      <c r="Q206">
        <v>-2.754</v>
      </c>
      <c r="R206">
        <v>-3.5446</v>
      </c>
      <c r="S206">
        <v>-3.5341999999999998</v>
      </c>
      <c r="T206">
        <v>3.0920000000000001</v>
      </c>
      <c r="U206">
        <v>3.0939999999999999</v>
      </c>
      <c r="V206">
        <v>4.2594000000000003</v>
      </c>
      <c r="W206">
        <v>4.2605000000000004</v>
      </c>
      <c r="X206">
        <v>2.0579999999999998</v>
      </c>
      <c r="Y206">
        <v>2.0609000000000002</v>
      </c>
      <c r="Z206">
        <v>-0.54879999999999995</v>
      </c>
      <c r="AA206">
        <v>-0.53879999999999995</v>
      </c>
      <c r="AB206">
        <v>-0.70979999999999999</v>
      </c>
      <c r="AC206">
        <v>-0.70140000000000002</v>
      </c>
      <c r="AD206">
        <v>-0.35210000000000002</v>
      </c>
      <c r="AE206">
        <v>-0.34010000000000001</v>
      </c>
      <c r="AJ206" s="16"/>
    </row>
    <row r="207" spans="1:36">
      <c r="A207">
        <v>19961231</v>
      </c>
      <c r="B207">
        <v>-4.9442000000000004</v>
      </c>
      <c r="C207">
        <v>-4.9256000000000002</v>
      </c>
      <c r="D207">
        <v>-5.5693000000000001</v>
      </c>
      <c r="E207">
        <v>-5.5510999999999999</v>
      </c>
      <c r="F207">
        <v>-4.2830000000000004</v>
      </c>
      <c r="G207">
        <v>-4.2640000000000002</v>
      </c>
      <c r="H207">
        <v>-4.2131999999999996</v>
      </c>
      <c r="I207">
        <v>-4.1973000000000003</v>
      </c>
      <c r="J207">
        <v>-4.8005000000000004</v>
      </c>
      <c r="K207">
        <v>-4.7869999999999999</v>
      </c>
      <c r="L207">
        <v>-3.6177000000000001</v>
      </c>
      <c r="M207">
        <v>-3.5992999999999999</v>
      </c>
      <c r="N207">
        <v>-8.9505999999999997</v>
      </c>
      <c r="O207">
        <v>-8.9170999999999996</v>
      </c>
      <c r="P207">
        <v>-9.2813999999999997</v>
      </c>
      <c r="Q207">
        <v>-9.2401</v>
      </c>
      <c r="R207">
        <v>-8.5091999999999999</v>
      </c>
      <c r="S207">
        <v>-8.4862000000000002</v>
      </c>
      <c r="T207">
        <v>-3.3121</v>
      </c>
      <c r="U207">
        <v>-3.2993999999999999</v>
      </c>
      <c r="V207">
        <v>-3.2052</v>
      </c>
      <c r="W207">
        <v>-3.1907000000000001</v>
      </c>
      <c r="X207">
        <v>-3.4089</v>
      </c>
      <c r="Y207">
        <v>-3.3976999999999999</v>
      </c>
      <c r="Z207">
        <v>-5.6547000000000001</v>
      </c>
      <c r="AA207">
        <v>-5.6337000000000002</v>
      </c>
      <c r="AB207">
        <v>-7.0076000000000001</v>
      </c>
      <c r="AC207">
        <v>-6.9954000000000001</v>
      </c>
      <c r="AD207">
        <v>-4.0067000000000004</v>
      </c>
      <c r="AE207">
        <v>-3.9748999999999999</v>
      </c>
      <c r="AJ207" s="16"/>
    </row>
    <row r="208" spans="1:36">
      <c r="A208">
        <v>19970131</v>
      </c>
      <c r="B208">
        <v>-5.1931000000000003</v>
      </c>
      <c r="C208">
        <v>-5.1863999999999999</v>
      </c>
      <c r="D208">
        <v>-4.5601000000000003</v>
      </c>
      <c r="E208">
        <v>-4.5548000000000002</v>
      </c>
      <c r="F208">
        <v>-5.7786999999999997</v>
      </c>
      <c r="G208">
        <v>-5.7709000000000001</v>
      </c>
      <c r="H208">
        <v>-5.1078000000000001</v>
      </c>
      <c r="I208">
        <v>-5.1006999999999998</v>
      </c>
      <c r="J208">
        <v>-4.2389999999999999</v>
      </c>
      <c r="K208">
        <v>-4.2332000000000001</v>
      </c>
      <c r="L208">
        <v>-5.8796999999999997</v>
      </c>
      <c r="M208">
        <v>-5.8715000000000002</v>
      </c>
      <c r="N208">
        <v>-5.6631</v>
      </c>
      <c r="O208">
        <v>-5.6589999999999998</v>
      </c>
      <c r="P208">
        <v>-6.1134000000000004</v>
      </c>
      <c r="Q208">
        <v>-6.1101000000000001</v>
      </c>
      <c r="R208">
        <v>-5.1417000000000002</v>
      </c>
      <c r="S208">
        <v>-5.1364000000000001</v>
      </c>
      <c r="T208">
        <v>-5.2808000000000002</v>
      </c>
      <c r="U208">
        <v>-5.2709999999999999</v>
      </c>
      <c r="V208">
        <v>-2.8858000000000001</v>
      </c>
      <c r="W208">
        <v>-2.8767</v>
      </c>
      <c r="X208">
        <v>-7.0826000000000002</v>
      </c>
      <c r="Y208">
        <v>-7.0723000000000003</v>
      </c>
      <c r="Z208">
        <v>-4.8228999999999997</v>
      </c>
      <c r="AA208">
        <v>-4.8202999999999996</v>
      </c>
      <c r="AB208">
        <v>-6.0153999999999996</v>
      </c>
      <c r="AC208">
        <v>-6.0140000000000002</v>
      </c>
      <c r="AD208">
        <v>-3.4318</v>
      </c>
      <c r="AE208">
        <v>-3.4278</v>
      </c>
      <c r="AJ208" s="16"/>
    </row>
    <row r="209" spans="1:36">
      <c r="A209">
        <v>19970228</v>
      </c>
      <c r="B209">
        <v>0.7681</v>
      </c>
      <c r="C209">
        <v>0.78969999999999996</v>
      </c>
      <c r="D209">
        <v>0.1668</v>
      </c>
      <c r="E209">
        <v>0.18540000000000001</v>
      </c>
      <c r="F209">
        <v>1.3321000000000001</v>
      </c>
      <c r="G209">
        <v>1.3565</v>
      </c>
      <c r="H209">
        <v>1.1414</v>
      </c>
      <c r="I209">
        <v>1.1613</v>
      </c>
      <c r="J209">
        <v>0.3826</v>
      </c>
      <c r="K209">
        <v>0.4</v>
      </c>
      <c r="L209">
        <v>1.8280000000000001</v>
      </c>
      <c r="M209">
        <v>1.85</v>
      </c>
      <c r="N209">
        <v>-1.3047</v>
      </c>
      <c r="O209">
        <v>-1.2732000000000001</v>
      </c>
      <c r="P209">
        <v>-0.89980000000000004</v>
      </c>
      <c r="Q209">
        <v>-0.87480000000000002</v>
      </c>
      <c r="R209">
        <v>-1.7692000000000001</v>
      </c>
      <c r="S209">
        <v>-1.7301</v>
      </c>
      <c r="T209">
        <v>1.3646</v>
      </c>
      <c r="U209">
        <v>1.3766</v>
      </c>
      <c r="V209">
        <v>0.217</v>
      </c>
      <c r="W209">
        <v>0.2278</v>
      </c>
      <c r="X209">
        <v>2.2675999999999998</v>
      </c>
      <c r="Y209">
        <v>2.2804000000000002</v>
      </c>
      <c r="Z209">
        <v>0.77590000000000003</v>
      </c>
      <c r="AA209">
        <v>0.80879999999999996</v>
      </c>
      <c r="AB209">
        <v>0.60709999999999997</v>
      </c>
      <c r="AC209">
        <v>0.63339999999999996</v>
      </c>
      <c r="AD209">
        <v>0.9677</v>
      </c>
      <c r="AE209">
        <v>1.008</v>
      </c>
      <c r="AJ209" s="16"/>
    </row>
    <row r="210" spans="1:36">
      <c r="A210">
        <v>19970331</v>
      </c>
      <c r="B210">
        <v>-1.0920000000000001</v>
      </c>
      <c r="C210">
        <v>-0.61419999999999997</v>
      </c>
      <c r="D210">
        <v>-1.0654999999999999</v>
      </c>
      <c r="E210">
        <v>-0.52259999999999995</v>
      </c>
      <c r="F210">
        <v>-1.1165</v>
      </c>
      <c r="G210">
        <v>-0.69940000000000002</v>
      </c>
      <c r="H210">
        <v>-0.42809999999999998</v>
      </c>
      <c r="I210">
        <v>4.5400000000000003E-2</v>
      </c>
      <c r="J210">
        <v>-0.35570000000000002</v>
      </c>
      <c r="K210">
        <v>0.1802</v>
      </c>
      <c r="L210">
        <v>-0.49259999999999998</v>
      </c>
      <c r="M210">
        <v>-7.4899999999999994E-2</v>
      </c>
      <c r="N210">
        <v>-4.8673000000000002</v>
      </c>
      <c r="O210">
        <v>-4.3657000000000004</v>
      </c>
      <c r="P210">
        <v>-4.6124999999999998</v>
      </c>
      <c r="Q210">
        <v>-4.0350000000000001</v>
      </c>
      <c r="R210">
        <v>-5.1618000000000004</v>
      </c>
      <c r="S210">
        <v>-4.7484999999999999</v>
      </c>
      <c r="T210">
        <v>0.14879999999999999</v>
      </c>
      <c r="U210">
        <v>0.61240000000000006</v>
      </c>
      <c r="V210">
        <v>0.53380000000000005</v>
      </c>
      <c r="W210">
        <v>1.0622</v>
      </c>
      <c r="X210">
        <v>-0.14779999999999999</v>
      </c>
      <c r="Y210">
        <v>0.26579999999999998</v>
      </c>
      <c r="Z210">
        <v>-1.3786</v>
      </c>
      <c r="AA210">
        <v>-0.88859999999999995</v>
      </c>
      <c r="AB210">
        <v>-1.5572999999999999</v>
      </c>
      <c r="AC210">
        <v>-1.0111000000000001</v>
      </c>
      <c r="AD210">
        <v>-1.1762999999999999</v>
      </c>
      <c r="AE210">
        <v>-0.75049999999999994</v>
      </c>
      <c r="AJ210" s="16"/>
    </row>
    <row r="211" spans="1:36">
      <c r="A211">
        <v>19970430</v>
      </c>
      <c r="B211">
        <v>5.1098999999999997</v>
      </c>
      <c r="C211">
        <v>5.1111000000000004</v>
      </c>
      <c r="D211">
        <v>3.65</v>
      </c>
      <c r="E211">
        <v>3.6509999999999998</v>
      </c>
      <c r="F211">
        <v>6.4629000000000003</v>
      </c>
      <c r="G211">
        <v>6.4641999999999999</v>
      </c>
      <c r="H211">
        <v>5.7217000000000002</v>
      </c>
      <c r="I211">
        <v>5.7224000000000004</v>
      </c>
      <c r="J211">
        <v>4.3041</v>
      </c>
      <c r="K211">
        <v>4.3048000000000002</v>
      </c>
      <c r="L211">
        <v>6.9866000000000001</v>
      </c>
      <c r="M211">
        <v>6.9871999999999996</v>
      </c>
      <c r="N211">
        <v>1.4709000000000001</v>
      </c>
      <c r="O211">
        <v>1.4751000000000001</v>
      </c>
      <c r="P211">
        <v>0.2349</v>
      </c>
      <c r="Q211">
        <v>0.23780000000000001</v>
      </c>
      <c r="R211">
        <v>2.9056000000000002</v>
      </c>
      <c r="S211">
        <v>2.9115000000000002</v>
      </c>
      <c r="T211">
        <v>6.4337999999999997</v>
      </c>
      <c r="U211">
        <v>6.4337999999999997</v>
      </c>
      <c r="V211">
        <v>5.2539999999999996</v>
      </c>
      <c r="W211">
        <v>5.2539999999999996</v>
      </c>
      <c r="X211">
        <v>7.3487999999999998</v>
      </c>
      <c r="Y211">
        <v>7.3487999999999998</v>
      </c>
      <c r="Z211">
        <v>4.5303000000000004</v>
      </c>
      <c r="AA211">
        <v>4.5321999999999996</v>
      </c>
      <c r="AB211">
        <v>2.9937999999999998</v>
      </c>
      <c r="AC211">
        <v>2.9956</v>
      </c>
      <c r="AD211">
        <v>6.2609000000000004</v>
      </c>
      <c r="AE211">
        <v>6.2628000000000004</v>
      </c>
      <c r="AJ211" s="16"/>
    </row>
    <row r="212" spans="1:36">
      <c r="A212">
        <v>19970531</v>
      </c>
      <c r="B212">
        <v>3.1368999999999998</v>
      </c>
      <c r="C212">
        <v>3.1404999999999998</v>
      </c>
      <c r="D212">
        <v>3.1349999999999998</v>
      </c>
      <c r="E212">
        <v>3.1389</v>
      </c>
      <c r="F212">
        <v>3.1385999999999998</v>
      </c>
      <c r="G212">
        <v>3.1419999999999999</v>
      </c>
      <c r="H212">
        <v>2.6246999999999998</v>
      </c>
      <c r="I212">
        <v>2.6272000000000002</v>
      </c>
      <c r="J212">
        <v>2.6766999999999999</v>
      </c>
      <c r="K212">
        <v>2.6798000000000002</v>
      </c>
      <c r="L212">
        <v>2.5794999999999999</v>
      </c>
      <c r="M212">
        <v>2.5813999999999999</v>
      </c>
      <c r="N212">
        <v>6.3121999999999998</v>
      </c>
      <c r="O212">
        <v>6.3231999999999999</v>
      </c>
      <c r="P212">
        <v>5.6265000000000001</v>
      </c>
      <c r="Q212">
        <v>5.6345999999999998</v>
      </c>
      <c r="R212">
        <v>7.0872000000000002</v>
      </c>
      <c r="S212">
        <v>7.1013000000000002</v>
      </c>
      <c r="T212">
        <v>1.865</v>
      </c>
      <c r="U212">
        <v>1.8641000000000001</v>
      </c>
      <c r="V212">
        <v>2.3986000000000001</v>
      </c>
      <c r="W212">
        <v>2.3986000000000001</v>
      </c>
      <c r="X212">
        <v>1.4594</v>
      </c>
      <c r="Y212">
        <v>1.4577</v>
      </c>
      <c r="Z212">
        <v>3.9190999999999998</v>
      </c>
      <c r="AA212">
        <v>3.9272999999999998</v>
      </c>
      <c r="AB212">
        <v>3.0689000000000002</v>
      </c>
      <c r="AC212">
        <v>3.0762999999999998</v>
      </c>
      <c r="AD212">
        <v>4.8472999999999997</v>
      </c>
      <c r="AE212">
        <v>4.8566000000000003</v>
      </c>
      <c r="AJ212" s="16"/>
    </row>
    <row r="213" spans="1:36">
      <c r="A213">
        <v>19970630</v>
      </c>
      <c r="B213">
        <v>3.4897999999999998</v>
      </c>
      <c r="C213">
        <v>3.5188000000000001</v>
      </c>
      <c r="D213">
        <v>3.8866999999999998</v>
      </c>
      <c r="E213">
        <v>3.9079999999999999</v>
      </c>
      <c r="F213">
        <v>3.1318999999999999</v>
      </c>
      <c r="G213">
        <v>3.1678000000000002</v>
      </c>
      <c r="H213">
        <v>3.9079000000000002</v>
      </c>
      <c r="I213">
        <v>3.9365999999999999</v>
      </c>
      <c r="J213">
        <v>4.5053000000000001</v>
      </c>
      <c r="K213">
        <v>4.5262000000000002</v>
      </c>
      <c r="L213">
        <v>3.3879999999999999</v>
      </c>
      <c r="M213">
        <v>3.4235000000000002</v>
      </c>
      <c r="N213">
        <v>0.98770000000000002</v>
      </c>
      <c r="O213">
        <v>1.0186999999999999</v>
      </c>
      <c r="P213">
        <v>0.61880000000000002</v>
      </c>
      <c r="Q213">
        <v>0.6421</v>
      </c>
      <c r="R213">
        <v>1.3989</v>
      </c>
      <c r="S213">
        <v>1.4383999999999999</v>
      </c>
      <c r="T213">
        <v>4.5259999999999998</v>
      </c>
      <c r="U213">
        <v>4.5517000000000003</v>
      </c>
      <c r="V213">
        <v>5.1628999999999996</v>
      </c>
      <c r="W213">
        <v>5.1779999999999999</v>
      </c>
      <c r="X213">
        <v>4.0373999999999999</v>
      </c>
      <c r="Y213">
        <v>4.0711000000000004</v>
      </c>
      <c r="Z213">
        <v>2.8754</v>
      </c>
      <c r="AA213">
        <v>2.9091999999999998</v>
      </c>
      <c r="AB213">
        <v>3.5836999999999999</v>
      </c>
      <c r="AC213">
        <v>3.6126</v>
      </c>
      <c r="AD213">
        <v>2.1158000000000001</v>
      </c>
      <c r="AE213">
        <v>2.1545999999999998</v>
      </c>
      <c r="AJ213" s="16"/>
    </row>
    <row r="214" spans="1:36">
      <c r="A214">
        <v>19970731</v>
      </c>
      <c r="B214">
        <v>-0.14419999999999999</v>
      </c>
      <c r="C214">
        <v>-0.1416</v>
      </c>
      <c r="D214">
        <v>-3.4104000000000001</v>
      </c>
      <c r="E214">
        <v>-3.4056000000000002</v>
      </c>
      <c r="F214">
        <v>2.8222999999999998</v>
      </c>
      <c r="G214">
        <v>2.8229000000000002</v>
      </c>
      <c r="H214">
        <v>0.77890000000000004</v>
      </c>
      <c r="I214">
        <v>0.78129999999999999</v>
      </c>
      <c r="J214">
        <v>-2.7597999999999998</v>
      </c>
      <c r="K214">
        <v>-2.7547000000000001</v>
      </c>
      <c r="L214">
        <v>3.8925999999999998</v>
      </c>
      <c r="M214">
        <v>3.8923999999999999</v>
      </c>
      <c r="N214">
        <v>-5.8338999999999999</v>
      </c>
      <c r="O214">
        <v>-5.8295000000000003</v>
      </c>
      <c r="P214">
        <v>-6.9877000000000002</v>
      </c>
      <c r="Q214">
        <v>-6.9846000000000004</v>
      </c>
      <c r="R214">
        <v>-4.5602</v>
      </c>
      <c r="S214">
        <v>-4.5544000000000002</v>
      </c>
      <c r="T214">
        <v>1.7282999999999999</v>
      </c>
      <c r="U214">
        <v>1.7318</v>
      </c>
      <c r="V214">
        <v>-1.7336</v>
      </c>
      <c r="W214">
        <v>-1.7257</v>
      </c>
      <c r="X214">
        <v>4.4122000000000003</v>
      </c>
      <c r="Y214">
        <v>4.4122000000000003</v>
      </c>
      <c r="Z214">
        <v>-0.82899999999999996</v>
      </c>
      <c r="AA214">
        <v>-0.82850000000000001</v>
      </c>
      <c r="AB214">
        <v>-4.2161</v>
      </c>
      <c r="AC214">
        <v>-4.2149000000000001</v>
      </c>
      <c r="AD214">
        <v>2.8573</v>
      </c>
      <c r="AE214">
        <v>2.8570000000000002</v>
      </c>
      <c r="AJ214" s="16"/>
    </row>
    <row r="215" spans="1:36">
      <c r="A215">
        <v>19970831</v>
      </c>
      <c r="B215">
        <v>-8.1250999999999998</v>
      </c>
      <c r="C215">
        <v>-8.1127000000000002</v>
      </c>
      <c r="D215">
        <v>-7.4972000000000003</v>
      </c>
      <c r="E215">
        <v>-7.4852999999999996</v>
      </c>
      <c r="F215">
        <v>-8.6602999999999994</v>
      </c>
      <c r="G215">
        <v>-8.6475000000000009</v>
      </c>
      <c r="H215">
        <v>-7.9492000000000003</v>
      </c>
      <c r="I215">
        <v>-7.9381000000000004</v>
      </c>
      <c r="J215">
        <v>-7.3323999999999998</v>
      </c>
      <c r="K215">
        <v>-7.3216000000000001</v>
      </c>
      <c r="L215">
        <v>-8.4566999999999997</v>
      </c>
      <c r="M215">
        <v>-8.4453999999999994</v>
      </c>
      <c r="N215">
        <v>-9.2850000000000001</v>
      </c>
      <c r="O215">
        <v>-9.2644000000000002</v>
      </c>
      <c r="P215">
        <v>-8.4445999999999994</v>
      </c>
      <c r="Q215">
        <v>-8.4266000000000005</v>
      </c>
      <c r="R215">
        <v>-10.187099999999999</v>
      </c>
      <c r="S215">
        <v>-10.1637</v>
      </c>
      <c r="T215">
        <v>-8.0564999999999998</v>
      </c>
      <c r="U215">
        <v>-8.0503999999999998</v>
      </c>
      <c r="V215">
        <v>-8.2637</v>
      </c>
      <c r="W215">
        <v>-8.2546999999999997</v>
      </c>
      <c r="X215">
        <v>-7.9053000000000004</v>
      </c>
      <c r="Y215">
        <v>-7.9013</v>
      </c>
      <c r="Z215">
        <v>-7.7629000000000001</v>
      </c>
      <c r="AA215">
        <v>-7.7431000000000001</v>
      </c>
      <c r="AB215">
        <v>-5.9762000000000004</v>
      </c>
      <c r="AC215">
        <v>-5.9626000000000001</v>
      </c>
      <c r="AD215">
        <v>-9.5701000000000001</v>
      </c>
      <c r="AE215">
        <v>-9.5441000000000003</v>
      </c>
      <c r="AJ215" s="16"/>
    </row>
    <row r="216" spans="1:36">
      <c r="A216">
        <v>19970930</v>
      </c>
      <c r="B216">
        <v>-2.8212000000000002</v>
      </c>
      <c r="C216">
        <v>-2.5026999999999999</v>
      </c>
      <c r="D216">
        <v>-5.9779</v>
      </c>
      <c r="E216">
        <v>-5.6074000000000002</v>
      </c>
      <c r="F216">
        <v>-9.9199999999999997E-2</v>
      </c>
      <c r="G216">
        <v>0.17419999999999999</v>
      </c>
      <c r="H216">
        <v>-1.4772000000000001</v>
      </c>
      <c r="I216">
        <v>-1.1574</v>
      </c>
      <c r="J216">
        <v>-4.8246000000000002</v>
      </c>
      <c r="K216">
        <v>-4.4532999999999996</v>
      </c>
      <c r="L216">
        <v>1.3085</v>
      </c>
      <c r="M216">
        <v>1.5853999999999999</v>
      </c>
      <c r="N216">
        <v>-11.8165</v>
      </c>
      <c r="O216">
        <v>-11.5076</v>
      </c>
      <c r="P216">
        <v>-12.697800000000001</v>
      </c>
      <c r="Q216">
        <v>-12.332700000000001</v>
      </c>
      <c r="R216">
        <v>-10.8545</v>
      </c>
      <c r="S216">
        <v>-10.6073</v>
      </c>
      <c r="T216">
        <v>0.44130000000000003</v>
      </c>
      <c r="U216">
        <v>0.78600000000000003</v>
      </c>
      <c r="V216">
        <v>-3.9561000000000002</v>
      </c>
      <c r="W216">
        <v>-3.5506000000000002</v>
      </c>
      <c r="X216">
        <v>3.6339999999999999</v>
      </c>
      <c r="Y216">
        <v>3.9344000000000001</v>
      </c>
      <c r="Z216">
        <v>-4.7975000000000003</v>
      </c>
      <c r="AA216">
        <v>-4.5202</v>
      </c>
      <c r="AB216">
        <v>-6.0585000000000004</v>
      </c>
      <c r="AC216">
        <v>-5.7352999999999996</v>
      </c>
      <c r="AD216">
        <v>-3.4725999999999999</v>
      </c>
      <c r="AE216">
        <v>-3.2435999999999998</v>
      </c>
      <c r="AJ216" s="16"/>
    </row>
    <row r="217" spans="1:36">
      <c r="A217">
        <v>19971031</v>
      </c>
      <c r="B217">
        <v>-6.649</v>
      </c>
      <c r="C217">
        <v>-6.6475</v>
      </c>
      <c r="D217">
        <v>-5.1505999999999998</v>
      </c>
      <c r="E217">
        <v>-5.1490999999999998</v>
      </c>
      <c r="F217">
        <v>-7.8654999999999999</v>
      </c>
      <c r="G217">
        <v>-7.8639999999999999</v>
      </c>
      <c r="H217">
        <v>-7.5141</v>
      </c>
      <c r="I217">
        <v>-7.5137999999999998</v>
      </c>
      <c r="J217">
        <v>-6.0279999999999996</v>
      </c>
      <c r="K217">
        <v>-6.0273000000000003</v>
      </c>
      <c r="L217">
        <v>-8.6769999999999996</v>
      </c>
      <c r="M217">
        <v>-8.6768999999999998</v>
      </c>
      <c r="N217">
        <v>-0.1792</v>
      </c>
      <c r="O217">
        <v>-0.16900000000000001</v>
      </c>
      <c r="P217">
        <v>0.42759999999999998</v>
      </c>
      <c r="Q217">
        <v>0.435</v>
      </c>
      <c r="R217">
        <v>-0.82689999999999997</v>
      </c>
      <c r="S217">
        <v>-0.81369999999999998</v>
      </c>
      <c r="T217">
        <v>-9.6783000000000001</v>
      </c>
      <c r="U217">
        <v>-9.6783000000000001</v>
      </c>
      <c r="V217">
        <v>-8.2906999999999993</v>
      </c>
      <c r="W217">
        <v>-8.2906999999999993</v>
      </c>
      <c r="X217">
        <v>-10.6113</v>
      </c>
      <c r="Y217">
        <v>-10.6113</v>
      </c>
      <c r="Z217">
        <v>-3.5668000000000002</v>
      </c>
      <c r="AA217">
        <v>-3.5657000000000001</v>
      </c>
      <c r="AB217">
        <v>-2.7504</v>
      </c>
      <c r="AC217">
        <v>-2.7486999999999999</v>
      </c>
      <c r="AD217">
        <v>-4.4035000000000002</v>
      </c>
      <c r="AE217">
        <v>-4.4029999999999996</v>
      </c>
      <c r="AJ217" s="16"/>
    </row>
    <row r="218" spans="1:36">
      <c r="A218">
        <v>19971130</v>
      </c>
      <c r="B218">
        <v>-2.266</v>
      </c>
      <c r="C218">
        <v>-2.2614999999999998</v>
      </c>
      <c r="D218">
        <v>-5.6729000000000003</v>
      </c>
      <c r="E218">
        <v>-5.6680999999999999</v>
      </c>
      <c r="F218">
        <v>0.57789999999999997</v>
      </c>
      <c r="G218">
        <v>0.58230000000000004</v>
      </c>
      <c r="H218">
        <v>-1.0709</v>
      </c>
      <c r="I218">
        <v>-1.0674999999999999</v>
      </c>
      <c r="J218">
        <v>-4.7320000000000002</v>
      </c>
      <c r="K218">
        <v>-4.7286999999999999</v>
      </c>
      <c r="L218">
        <v>1.873</v>
      </c>
      <c r="M218">
        <v>1.8765000000000001</v>
      </c>
      <c r="N218">
        <v>-10.5541</v>
      </c>
      <c r="O218">
        <v>-10.542</v>
      </c>
      <c r="P218">
        <v>-11.274699999999999</v>
      </c>
      <c r="Q218">
        <v>-11.262</v>
      </c>
      <c r="R218">
        <v>-9.7759999999999998</v>
      </c>
      <c r="S218">
        <v>-9.7645999999999997</v>
      </c>
      <c r="T218">
        <v>1.3032999999999999</v>
      </c>
      <c r="U218">
        <v>1.3012999999999999</v>
      </c>
      <c r="V218">
        <v>-3.1856</v>
      </c>
      <c r="W218">
        <v>-3.1898</v>
      </c>
      <c r="X218">
        <v>4.3967999999999998</v>
      </c>
      <c r="Y218">
        <v>4.3963999999999999</v>
      </c>
      <c r="Z218">
        <v>-5.1299000000000001</v>
      </c>
      <c r="AA218">
        <v>-5.1174999999999997</v>
      </c>
      <c r="AB218">
        <v>-6.8452000000000002</v>
      </c>
      <c r="AC218">
        <v>-6.8316999999999997</v>
      </c>
      <c r="AD218">
        <v>-3.343</v>
      </c>
      <c r="AE218">
        <v>-3.3317000000000001</v>
      </c>
      <c r="AJ218" s="16"/>
    </row>
    <row r="219" spans="1:36">
      <c r="A219">
        <v>19971231</v>
      </c>
      <c r="B219">
        <v>-5.4451000000000001</v>
      </c>
      <c r="C219">
        <v>-5.4199000000000002</v>
      </c>
      <c r="D219">
        <v>-7.0843999999999996</v>
      </c>
      <c r="E219">
        <v>-7.0614999999999997</v>
      </c>
      <c r="F219">
        <v>-4.1623000000000001</v>
      </c>
      <c r="G219">
        <v>-4.1353</v>
      </c>
      <c r="H219">
        <v>-4.5004</v>
      </c>
      <c r="I219">
        <v>-4.4794</v>
      </c>
      <c r="J219">
        <v>-6.1455000000000002</v>
      </c>
      <c r="K219">
        <v>-6.1276000000000002</v>
      </c>
      <c r="L219">
        <v>-3.2637</v>
      </c>
      <c r="M219">
        <v>-3.2404999999999999</v>
      </c>
      <c r="N219">
        <v>-12.690899999999999</v>
      </c>
      <c r="O219">
        <v>-12.632999999999999</v>
      </c>
      <c r="P219">
        <v>-13.085599999999999</v>
      </c>
      <c r="Q219">
        <v>-13.0307</v>
      </c>
      <c r="R219">
        <v>-12.2722</v>
      </c>
      <c r="S219">
        <v>-12.211</v>
      </c>
      <c r="T219">
        <v>-1.9005000000000001</v>
      </c>
      <c r="U219">
        <v>-1.8863000000000001</v>
      </c>
      <c r="V219">
        <v>-3.1478000000000002</v>
      </c>
      <c r="W219">
        <v>-3.1293000000000002</v>
      </c>
      <c r="X219">
        <v>-1.1032</v>
      </c>
      <c r="Y219">
        <v>-1.0919000000000001</v>
      </c>
      <c r="Z219">
        <v>-9.2474000000000007</v>
      </c>
      <c r="AA219">
        <v>-9.2141000000000002</v>
      </c>
      <c r="AB219">
        <v>-10.4084</v>
      </c>
      <c r="AC219">
        <v>-10.391</v>
      </c>
      <c r="AD219">
        <v>-8.0831999999999997</v>
      </c>
      <c r="AE219">
        <v>-8.0341000000000005</v>
      </c>
      <c r="AJ219" s="16"/>
    </row>
    <row r="220" spans="1:36">
      <c r="A220">
        <v>19980131</v>
      </c>
      <c r="B220">
        <v>7.4539999999999997</v>
      </c>
      <c r="C220">
        <v>7.4617000000000004</v>
      </c>
      <c r="D220">
        <v>12.321899999999999</v>
      </c>
      <c r="E220">
        <v>12.329800000000001</v>
      </c>
      <c r="F220">
        <v>3.1699000000000002</v>
      </c>
      <c r="G220">
        <v>3.1774</v>
      </c>
      <c r="H220">
        <v>6.0492999999999997</v>
      </c>
      <c r="I220">
        <v>6.0566000000000004</v>
      </c>
      <c r="J220">
        <v>10.475300000000001</v>
      </c>
      <c r="K220">
        <v>10.4826</v>
      </c>
      <c r="L220">
        <v>2.6265000000000001</v>
      </c>
      <c r="M220">
        <v>2.6337999999999999</v>
      </c>
      <c r="N220">
        <v>19.856100000000001</v>
      </c>
      <c r="O220">
        <v>19.866900000000001</v>
      </c>
      <c r="P220">
        <v>21.793199999999999</v>
      </c>
      <c r="Q220">
        <v>21.803599999999999</v>
      </c>
      <c r="R220">
        <v>14.0222</v>
      </c>
      <c r="S220">
        <v>14.0341</v>
      </c>
      <c r="T220">
        <v>2.8706</v>
      </c>
      <c r="U220">
        <v>2.8803999999999998</v>
      </c>
      <c r="V220">
        <v>5.9211</v>
      </c>
      <c r="W220">
        <v>5.9337</v>
      </c>
      <c r="X220">
        <v>1.2357</v>
      </c>
      <c r="Y220">
        <v>1.2439</v>
      </c>
      <c r="Z220">
        <v>12.974600000000001</v>
      </c>
      <c r="AA220">
        <v>12.9765</v>
      </c>
      <c r="AB220">
        <v>16.006499999999999</v>
      </c>
      <c r="AC220">
        <v>16.007400000000001</v>
      </c>
      <c r="AD220">
        <v>7.9005999999999998</v>
      </c>
      <c r="AE220">
        <v>7.9043999999999999</v>
      </c>
      <c r="AJ220" s="16"/>
    </row>
    <row r="221" spans="1:36">
      <c r="A221">
        <v>19980228</v>
      </c>
      <c r="B221">
        <v>0.20019999999999999</v>
      </c>
      <c r="C221">
        <v>0.2248</v>
      </c>
      <c r="D221">
        <v>2.2686000000000002</v>
      </c>
      <c r="E221">
        <v>2.2999000000000001</v>
      </c>
      <c r="F221">
        <v>-1.7810999999999999</v>
      </c>
      <c r="G221">
        <v>-1.7628999999999999</v>
      </c>
      <c r="H221">
        <v>-0.38940000000000002</v>
      </c>
      <c r="I221">
        <v>-0.36859999999999998</v>
      </c>
      <c r="J221">
        <v>1.5321</v>
      </c>
      <c r="K221">
        <v>1.5597000000000001</v>
      </c>
      <c r="L221">
        <v>-1.9885999999999999</v>
      </c>
      <c r="M221">
        <v>-1.9733000000000001</v>
      </c>
      <c r="N221">
        <v>4.806</v>
      </c>
      <c r="O221">
        <v>4.8602999999999996</v>
      </c>
      <c r="P221">
        <v>5.6944999999999997</v>
      </c>
      <c r="Q221">
        <v>5.7434000000000003</v>
      </c>
      <c r="R221">
        <v>1.9487000000000001</v>
      </c>
      <c r="S221">
        <v>2.02</v>
      </c>
      <c r="T221">
        <v>-1.6208</v>
      </c>
      <c r="U221">
        <v>-1.6088</v>
      </c>
      <c r="V221">
        <v>-0.14599999999999999</v>
      </c>
      <c r="W221">
        <v>-0.12620000000000001</v>
      </c>
      <c r="X221">
        <v>-2.4474999999999998</v>
      </c>
      <c r="Y221">
        <v>-2.4399000000000002</v>
      </c>
      <c r="Z221">
        <v>2.0535999999999999</v>
      </c>
      <c r="AA221">
        <v>2.0922999999999998</v>
      </c>
      <c r="AB221">
        <v>3.3929999999999998</v>
      </c>
      <c r="AC221">
        <v>3.4293</v>
      </c>
      <c r="AD221">
        <v>-0.35580000000000001</v>
      </c>
      <c r="AE221">
        <v>-0.31290000000000001</v>
      </c>
      <c r="AJ221" s="16"/>
    </row>
    <row r="222" spans="1:36">
      <c r="A222">
        <v>19980331</v>
      </c>
      <c r="B222">
        <v>-1.0177</v>
      </c>
      <c r="C222">
        <v>-0.50449999999999995</v>
      </c>
      <c r="D222">
        <v>-1.3822000000000001</v>
      </c>
      <c r="E222">
        <v>-0.73240000000000005</v>
      </c>
      <c r="F222">
        <v>-0.65459999999999996</v>
      </c>
      <c r="G222">
        <v>-0.28149999999999997</v>
      </c>
      <c r="H222">
        <v>-0.61450000000000005</v>
      </c>
      <c r="I222">
        <v>-0.1242</v>
      </c>
      <c r="J222">
        <v>-0.73960000000000004</v>
      </c>
      <c r="K222">
        <v>-0.1145</v>
      </c>
      <c r="L222">
        <v>-0.50680000000000003</v>
      </c>
      <c r="M222">
        <v>-0.1356</v>
      </c>
      <c r="N222">
        <v>-4.0133999999999999</v>
      </c>
      <c r="O222">
        <v>-3.3361999999999998</v>
      </c>
      <c r="P222">
        <v>-4.2549000000000001</v>
      </c>
      <c r="Q222">
        <v>-3.4977999999999998</v>
      </c>
      <c r="R222">
        <v>-3.2092999999999998</v>
      </c>
      <c r="S222">
        <v>-2.8048000000000002</v>
      </c>
      <c r="T222">
        <v>6.5000000000000002E-2</v>
      </c>
      <c r="U222">
        <v>0.50170000000000003</v>
      </c>
      <c r="V222">
        <v>1.0316000000000001</v>
      </c>
      <c r="W222">
        <v>1.6241000000000001</v>
      </c>
      <c r="X222">
        <v>-0.4889</v>
      </c>
      <c r="Y222">
        <v>-0.14299999999999999</v>
      </c>
      <c r="Z222">
        <v>-1.9127000000000001</v>
      </c>
      <c r="AA222">
        <v>-1.3224</v>
      </c>
      <c r="AB222">
        <v>-2.6324999999999998</v>
      </c>
      <c r="AC222">
        <v>-1.9736</v>
      </c>
      <c r="AD222">
        <v>-0.56859999999999999</v>
      </c>
      <c r="AE222">
        <v>-0.11020000000000001</v>
      </c>
      <c r="AJ222" s="16"/>
    </row>
    <row r="223" spans="1:36">
      <c r="A223">
        <v>19980430</v>
      </c>
      <c r="B223">
        <v>-1.8311999999999999</v>
      </c>
      <c r="C223">
        <v>-1.8304</v>
      </c>
      <c r="D223">
        <v>-3.7244999999999999</v>
      </c>
      <c r="E223">
        <v>-3.7237</v>
      </c>
      <c r="F223">
        <v>4.2099999999999999E-2</v>
      </c>
      <c r="G223">
        <v>4.2900000000000001E-2</v>
      </c>
      <c r="H223">
        <v>-1.5073000000000001</v>
      </c>
      <c r="I223">
        <v>-1.5066999999999999</v>
      </c>
      <c r="J223">
        <v>-3.3370000000000002</v>
      </c>
      <c r="K223">
        <v>-3.3361000000000001</v>
      </c>
      <c r="L223">
        <v>6.5699999999999995E-2</v>
      </c>
      <c r="M223">
        <v>6.6100000000000006E-2</v>
      </c>
      <c r="N223">
        <v>-4.3231000000000002</v>
      </c>
      <c r="O223">
        <v>-4.3209</v>
      </c>
      <c r="P223">
        <v>-5.5206</v>
      </c>
      <c r="Q223">
        <v>-5.5202999999999998</v>
      </c>
      <c r="R223">
        <v>-0.37790000000000001</v>
      </c>
      <c r="S223">
        <v>-0.36930000000000002</v>
      </c>
      <c r="T223">
        <v>-0.34029999999999999</v>
      </c>
      <c r="U223">
        <v>-0.34029999999999999</v>
      </c>
      <c r="V223">
        <v>-1.8310999999999999</v>
      </c>
      <c r="W223">
        <v>-1.8310999999999999</v>
      </c>
      <c r="X223">
        <v>0.52690000000000003</v>
      </c>
      <c r="Y223">
        <v>0.52690000000000003</v>
      </c>
      <c r="Z223">
        <v>-3.7793999999999999</v>
      </c>
      <c r="AA223">
        <v>-3.7776000000000001</v>
      </c>
      <c r="AB223">
        <v>-5.0049999999999999</v>
      </c>
      <c r="AC223">
        <v>-5.0030999999999999</v>
      </c>
      <c r="AD223">
        <v>-1.5392999999999999</v>
      </c>
      <c r="AE223">
        <v>-1.5376000000000001</v>
      </c>
      <c r="AJ223" s="16"/>
    </row>
    <row r="224" spans="1:36">
      <c r="A224">
        <v>19980531</v>
      </c>
      <c r="B224">
        <v>0.1956</v>
      </c>
      <c r="C224">
        <v>0.19489999999999999</v>
      </c>
      <c r="D224">
        <v>0.19520000000000001</v>
      </c>
      <c r="E224">
        <v>0.19159999999999999</v>
      </c>
      <c r="F224">
        <v>0.19589999999999999</v>
      </c>
      <c r="G224">
        <v>0.19789999999999999</v>
      </c>
      <c r="H224">
        <v>0.1714</v>
      </c>
      <c r="I224">
        <v>0.16919999999999999</v>
      </c>
      <c r="J224">
        <v>0.22489999999999999</v>
      </c>
      <c r="K224">
        <v>0.2185</v>
      </c>
      <c r="L224">
        <v>0.127</v>
      </c>
      <c r="M224">
        <v>0.12820000000000001</v>
      </c>
      <c r="N224">
        <v>0.38650000000000001</v>
      </c>
      <c r="O224">
        <v>0.39829999999999999</v>
      </c>
      <c r="P224">
        <v>5.4100000000000002E-2</v>
      </c>
      <c r="Q224">
        <v>6.4199999999999993E-2</v>
      </c>
      <c r="R224">
        <v>1.4248000000000001</v>
      </c>
      <c r="S224">
        <v>1.4419</v>
      </c>
      <c r="T224">
        <v>-0.37280000000000002</v>
      </c>
      <c r="U224">
        <v>-0.377</v>
      </c>
      <c r="V224">
        <v>-0.34429999999999999</v>
      </c>
      <c r="W224">
        <v>-0.3574</v>
      </c>
      <c r="X224">
        <v>-0.38929999999999998</v>
      </c>
      <c r="Y224">
        <v>-0.38850000000000001</v>
      </c>
      <c r="Z224">
        <v>1.2686999999999999</v>
      </c>
      <c r="AA224">
        <v>1.2704</v>
      </c>
      <c r="AB224">
        <v>0.87629999999999997</v>
      </c>
      <c r="AC224">
        <v>0.87770000000000004</v>
      </c>
      <c r="AD224">
        <v>1.9596</v>
      </c>
      <c r="AE224">
        <v>1.9619</v>
      </c>
      <c r="AJ224" s="16"/>
    </row>
    <row r="225" spans="1:36">
      <c r="A225">
        <v>19980630</v>
      </c>
      <c r="B225">
        <v>1.0973999999999999</v>
      </c>
      <c r="C225">
        <v>1.1238999999999999</v>
      </c>
      <c r="D225">
        <v>1.7853000000000001</v>
      </c>
      <c r="E225">
        <v>1.8029999999999999</v>
      </c>
      <c r="F225">
        <v>0.44330000000000003</v>
      </c>
      <c r="G225">
        <v>0.47789999999999999</v>
      </c>
      <c r="H225">
        <v>1.1164000000000001</v>
      </c>
      <c r="I225">
        <v>1.1447000000000001</v>
      </c>
      <c r="J225">
        <v>1.8867</v>
      </c>
      <c r="K225">
        <v>1.9086000000000001</v>
      </c>
      <c r="L225">
        <v>0.47689999999999999</v>
      </c>
      <c r="M225">
        <v>0.51039999999999996</v>
      </c>
      <c r="N225">
        <v>0.94779999999999998</v>
      </c>
      <c r="O225">
        <v>0.95950000000000002</v>
      </c>
      <c r="P225">
        <v>1.3038000000000001</v>
      </c>
      <c r="Q225">
        <v>1.3019000000000001</v>
      </c>
      <c r="R225">
        <v>-0.14760000000000001</v>
      </c>
      <c r="S225">
        <v>-9.4500000000000001E-2</v>
      </c>
      <c r="T225">
        <v>1.5319</v>
      </c>
      <c r="U225">
        <v>1.5569</v>
      </c>
      <c r="V225">
        <v>2.2913000000000001</v>
      </c>
      <c r="W225">
        <v>2.3132999999999999</v>
      </c>
      <c r="X225">
        <v>1.101</v>
      </c>
      <c r="Y225">
        <v>1.1276999999999999</v>
      </c>
      <c r="Z225">
        <v>0.29210000000000003</v>
      </c>
      <c r="AA225">
        <v>0.32690000000000002</v>
      </c>
      <c r="AB225">
        <v>1.4291</v>
      </c>
      <c r="AC225">
        <v>1.4508000000000001</v>
      </c>
      <c r="AD225">
        <v>-1.6881999999999999</v>
      </c>
      <c r="AE225">
        <v>-1.6314</v>
      </c>
      <c r="AJ225" s="16"/>
    </row>
    <row r="226" spans="1:36">
      <c r="A226">
        <v>19980731</v>
      </c>
      <c r="B226">
        <v>3.1585000000000001</v>
      </c>
      <c r="C226">
        <v>3.1617999999999999</v>
      </c>
      <c r="D226">
        <v>2.1602000000000001</v>
      </c>
      <c r="E226">
        <v>2.1663000000000001</v>
      </c>
      <c r="F226">
        <v>4.1197999999999997</v>
      </c>
      <c r="G226">
        <v>4.1204000000000001</v>
      </c>
      <c r="H226">
        <v>3.1911999999999998</v>
      </c>
      <c r="I226">
        <v>3.1939000000000002</v>
      </c>
      <c r="J226">
        <v>2.1305999999999998</v>
      </c>
      <c r="K226">
        <v>2.1366000000000001</v>
      </c>
      <c r="L226">
        <v>4.0831999999999997</v>
      </c>
      <c r="M226">
        <v>4.0831999999999997</v>
      </c>
      <c r="N226">
        <v>2.9009999999999998</v>
      </c>
      <c r="O226">
        <v>2.9089999999999998</v>
      </c>
      <c r="P226">
        <v>2.3035000000000001</v>
      </c>
      <c r="Q226">
        <v>2.3102999999999998</v>
      </c>
      <c r="R226">
        <v>4.7682000000000002</v>
      </c>
      <c r="S226">
        <v>4.7798999999999996</v>
      </c>
      <c r="T226">
        <v>3.1000999999999999</v>
      </c>
      <c r="U226">
        <v>3.1038999999999999</v>
      </c>
      <c r="V226">
        <v>2.1518999999999999</v>
      </c>
      <c r="W226">
        <v>2.1625999999999999</v>
      </c>
      <c r="X226">
        <v>3.6440999999999999</v>
      </c>
      <c r="Y226">
        <v>3.6440999999999999</v>
      </c>
      <c r="Z226">
        <v>3.3742000000000001</v>
      </c>
      <c r="AA226">
        <v>3.3746999999999998</v>
      </c>
      <c r="AB226">
        <v>2.1061999999999999</v>
      </c>
      <c r="AC226">
        <v>2.1070000000000002</v>
      </c>
      <c r="AD226">
        <v>5.6486999999999998</v>
      </c>
      <c r="AE226">
        <v>5.6486999999999998</v>
      </c>
      <c r="AJ226" s="16"/>
    </row>
    <row r="227" spans="1:36">
      <c r="A227">
        <v>19980831</v>
      </c>
      <c r="B227">
        <v>-11.490399999999999</v>
      </c>
      <c r="C227">
        <v>-11.477</v>
      </c>
      <c r="D227">
        <v>-11.757999999999999</v>
      </c>
      <c r="E227">
        <v>-11.7418</v>
      </c>
      <c r="F227">
        <v>-11.2371</v>
      </c>
      <c r="G227">
        <v>-11.2262</v>
      </c>
      <c r="H227">
        <v>-11.595599999999999</v>
      </c>
      <c r="I227">
        <v>-11.584</v>
      </c>
      <c r="J227">
        <v>-11.848000000000001</v>
      </c>
      <c r="K227">
        <v>-11.8337</v>
      </c>
      <c r="L227">
        <v>-11.386699999999999</v>
      </c>
      <c r="M227">
        <v>-11.3773</v>
      </c>
      <c r="N227">
        <v>-10.6569</v>
      </c>
      <c r="O227">
        <v>-10.629300000000001</v>
      </c>
      <c r="P227">
        <v>-11.329700000000001</v>
      </c>
      <c r="Q227">
        <v>-11.3047</v>
      </c>
      <c r="R227">
        <v>-8.6033000000000008</v>
      </c>
      <c r="S227">
        <v>-8.5675000000000008</v>
      </c>
      <c r="T227">
        <v>-12.241199999999999</v>
      </c>
      <c r="U227">
        <v>-12.2347</v>
      </c>
      <c r="V227">
        <v>-12.2395</v>
      </c>
      <c r="W227">
        <v>-12.2294</v>
      </c>
      <c r="X227">
        <v>-12.242100000000001</v>
      </c>
      <c r="Y227">
        <v>-12.2376</v>
      </c>
      <c r="Z227">
        <v>-10.3027</v>
      </c>
      <c r="AA227">
        <v>-10.2807</v>
      </c>
      <c r="AB227">
        <v>-11.402799999999999</v>
      </c>
      <c r="AC227">
        <v>-11.383800000000001</v>
      </c>
      <c r="AD227">
        <v>-8.3945000000000007</v>
      </c>
      <c r="AE227">
        <v>-8.3674999999999997</v>
      </c>
      <c r="AJ227" s="16"/>
    </row>
    <row r="228" spans="1:36">
      <c r="A228">
        <v>19980930</v>
      </c>
      <c r="B228">
        <v>-5.7607999999999997</v>
      </c>
      <c r="C228">
        <v>-5.3860999999999999</v>
      </c>
      <c r="D228">
        <v>-6.2778999999999998</v>
      </c>
      <c r="E228">
        <v>-5.8323</v>
      </c>
      <c r="F228">
        <v>-5.2762000000000002</v>
      </c>
      <c r="G228">
        <v>-4.9687000000000001</v>
      </c>
      <c r="H228">
        <v>-5.4744000000000002</v>
      </c>
      <c r="I228">
        <v>-5.1045999999999996</v>
      </c>
      <c r="J228">
        <v>-5.8978000000000002</v>
      </c>
      <c r="K228">
        <v>-5.4581999999999997</v>
      </c>
      <c r="L228">
        <v>-5.1273</v>
      </c>
      <c r="M228">
        <v>-4.8152999999999997</v>
      </c>
      <c r="N228">
        <v>-8.0112000000000005</v>
      </c>
      <c r="O228">
        <v>-7.5982000000000003</v>
      </c>
      <c r="P228">
        <v>-8.0787999999999993</v>
      </c>
      <c r="Q228">
        <v>-7.6048999999999998</v>
      </c>
      <c r="R228">
        <v>-7.8136000000000001</v>
      </c>
      <c r="S228">
        <v>-7.5815999999999999</v>
      </c>
      <c r="T228">
        <v>-5.8018000000000001</v>
      </c>
      <c r="U228">
        <v>-5.4390999999999998</v>
      </c>
      <c r="V228">
        <v>-6.8811</v>
      </c>
      <c r="W228">
        <v>-6.4485999999999999</v>
      </c>
      <c r="X228">
        <v>-5.1917</v>
      </c>
      <c r="Y228">
        <v>-4.8688000000000002</v>
      </c>
      <c r="Z228">
        <v>-4.8331999999999997</v>
      </c>
      <c r="AA228">
        <v>-4.4494999999999996</v>
      </c>
      <c r="AB228">
        <v>-4.7847</v>
      </c>
      <c r="AC228">
        <v>-4.3371000000000004</v>
      </c>
      <c r="AD228">
        <v>-4.9124999999999996</v>
      </c>
      <c r="AE228">
        <v>-4.6369999999999996</v>
      </c>
      <c r="AJ228" s="16"/>
    </row>
    <row r="229" spans="1:36">
      <c r="A229">
        <v>19981031</v>
      </c>
      <c r="B229">
        <v>-1.8488</v>
      </c>
      <c r="C229">
        <v>-1.8472999999999999</v>
      </c>
      <c r="D229">
        <v>0.48359999999999997</v>
      </c>
      <c r="E229">
        <v>0.48659999999999998</v>
      </c>
      <c r="F229">
        <v>-4.0171000000000001</v>
      </c>
      <c r="G229">
        <v>-4.0170000000000003</v>
      </c>
      <c r="H229">
        <v>-1.6297999999999999</v>
      </c>
      <c r="I229">
        <v>-1.6294999999999999</v>
      </c>
      <c r="J229">
        <v>1.2898000000000001</v>
      </c>
      <c r="K229">
        <v>1.2905</v>
      </c>
      <c r="L229">
        <v>-4.0094000000000003</v>
      </c>
      <c r="M229">
        <v>-4.0094000000000003</v>
      </c>
      <c r="N229">
        <v>-3.6173000000000002</v>
      </c>
      <c r="O229">
        <v>-3.6063000000000001</v>
      </c>
      <c r="P229">
        <v>-3.4350000000000001</v>
      </c>
      <c r="Q229">
        <v>-3.4211</v>
      </c>
      <c r="R229">
        <v>-4.1524000000000001</v>
      </c>
      <c r="S229">
        <v>-4.1497999999999999</v>
      </c>
      <c r="T229">
        <v>-1.6914</v>
      </c>
      <c r="U229">
        <v>-1.6914</v>
      </c>
      <c r="V229">
        <v>2.8391999999999999</v>
      </c>
      <c r="W229">
        <v>2.8391999999999999</v>
      </c>
      <c r="X229">
        <v>-4.2107000000000001</v>
      </c>
      <c r="Y229">
        <v>-4.2107000000000001</v>
      </c>
      <c r="Z229">
        <v>-1.5095000000000001</v>
      </c>
      <c r="AA229">
        <v>-1.5085999999999999</v>
      </c>
      <c r="AB229">
        <v>-0.4249</v>
      </c>
      <c r="AC229">
        <v>-0.4234</v>
      </c>
      <c r="AD229">
        <v>-3.335</v>
      </c>
      <c r="AE229">
        <v>-3.3349000000000002</v>
      </c>
      <c r="AJ229" s="16"/>
    </row>
    <row r="230" spans="1:36">
      <c r="A230">
        <v>19981130</v>
      </c>
      <c r="B230">
        <v>10.013500000000001</v>
      </c>
      <c r="C230">
        <v>10.014200000000001</v>
      </c>
      <c r="D230">
        <v>9.3637999999999995</v>
      </c>
      <c r="E230">
        <v>9.3653999999999993</v>
      </c>
      <c r="F230">
        <v>10.645300000000001</v>
      </c>
      <c r="G230">
        <v>10.6449</v>
      </c>
      <c r="H230">
        <v>9.7937999999999992</v>
      </c>
      <c r="I230">
        <v>9.7931000000000008</v>
      </c>
      <c r="J230">
        <v>8.8119999999999994</v>
      </c>
      <c r="K230">
        <v>8.8120999999999992</v>
      </c>
      <c r="L230">
        <v>10.6372</v>
      </c>
      <c r="M230">
        <v>10.6358</v>
      </c>
      <c r="N230">
        <v>11.8255</v>
      </c>
      <c r="O230">
        <v>11.8378</v>
      </c>
      <c r="P230">
        <v>12.1762</v>
      </c>
      <c r="Q230">
        <v>12.186199999999999</v>
      </c>
      <c r="R230">
        <v>10.7874</v>
      </c>
      <c r="S230">
        <v>10.8066</v>
      </c>
      <c r="T230">
        <v>10.416700000000001</v>
      </c>
      <c r="U230">
        <v>10.414999999999999</v>
      </c>
      <c r="V230">
        <v>9.8634000000000004</v>
      </c>
      <c r="W230">
        <v>9.8634000000000004</v>
      </c>
      <c r="X230">
        <v>10.746499999999999</v>
      </c>
      <c r="Y230">
        <v>10.7438</v>
      </c>
      <c r="Z230">
        <v>8.5855999999999995</v>
      </c>
      <c r="AA230">
        <v>8.5869</v>
      </c>
      <c r="AB230">
        <v>7.6105999999999998</v>
      </c>
      <c r="AC230">
        <v>7.6109</v>
      </c>
      <c r="AD230">
        <v>10.274800000000001</v>
      </c>
      <c r="AE230">
        <v>10.277900000000001</v>
      </c>
      <c r="AJ230" s="16"/>
    </row>
    <row r="231" spans="1:36">
      <c r="A231">
        <v>19981231</v>
      </c>
      <c r="B231">
        <v>-4.1946000000000003</v>
      </c>
      <c r="C231">
        <v>-4.1817000000000002</v>
      </c>
      <c r="D231">
        <v>-4.1189999999999998</v>
      </c>
      <c r="E231">
        <v>-4.1161000000000003</v>
      </c>
      <c r="F231">
        <v>-4.2675000000000001</v>
      </c>
      <c r="G231">
        <v>-4.2450999999999999</v>
      </c>
      <c r="H231">
        <v>-4.0837000000000003</v>
      </c>
      <c r="I231">
        <v>-4.0721999999999996</v>
      </c>
      <c r="J231">
        <v>-3.7517</v>
      </c>
      <c r="K231">
        <v>-3.7523</v>
      </c>
      <c r="L231">
        <v>-4.3650000000000002</v>
      </c>
      <c r="M231">
        <v>-4.3433000000000002</v>
      </c>
      <c r="N231">
        <v>-5.0917000000000003</v>
      </c>
      <c r="O231">
        <v>-5.0671999999999997</v>
      </c>
      <c r="P231">
        <v>-5.9352999999999998</v>
      </c>
      <c r="Q231">
        <v>-5.9141000000000004</v>
      </c>
      <c r="R231">
        <v>-2.5613999999999999</v>
      </c>
      <c r="S231">
        <v>-2.5261999999999998</v>
      </c>
      <c r="T231">
        <v>-4.0555000000000003</v>
      </c>
      <c r="U231">
        <v>-4.0460000000000003</v>
      </c>
      <c r="V231">
        <v>-2.8589000000000002</v>
      </c>
      <c r="W231">
        <v>-2.8530000000000002</v>
      </c>
      <c r="X231">
        <v>-4.7628000000000004</v>
      </c>
      <c r="Y231">
        <v>-4.7511999999999999</v>
      </c>
      <c r="Z231">
        <v>-4.1403999999999996</v>
      </c>
      <c r="AA231">
        <v>-4.1249000000000002</v>
      </c>
      <c r="AB231">
        <v>-4.7893999999999997</v>
      </c>
      <c r="AC231">
        <v>-4.7973999999999997</v>
      </c>
      <c r="AD231">
        <v>-3.0274000000000001</v>
      </c>
      <c r="AE231">
        <v>-2.9716</v>
      </c>
      <c r="AJ231" s="16"/>
    </row>
    <row r="232" spans="1:36">
      <c r="A232">
        <v>19990131</v>
      </c>
      <c r="B232">
        <v>2.7988</v>
      </c>
      <c r="C232">
        <v>2.8071999999999999</v>
      </c>
      <c r="D232">
        <v>3.1113</v>
      </c>
      <c r="E232">
        <v>3.1181999999999999</v>
      </c>
      <c r="F232">
        <v>2.5041000000000002</v>
      </c>
      <c r="G232">
        <v>2.5139</v>
      </c>
      <c r="H232">
        <v>2.7317</v>
      </c>
      <c r="I232">
        <v>2.7403</v>
      </c>
      <c r="J232">
        <v>3.1459999999999999</v>
      </c>
      <c r="K232">
        <v>3.1532</v>
      </c>
      <c r="L232">
        <v>2.3908999999999998</v>
      </c>
      <c r="M232">
        <v>2.4005999999999998</v>
      </c>
      <c r="N232">
        <v>3.3784000000000001</v>
      </c>
      <c r="O232">
        <v>3.3845999999999998</v>
      </c>
      <c r="P232">
        <v>2.9378000000000002</v>
      </c>
      <c r="Q232">
        <v>2.9426000000000001</v>
      </c>
      <c r="R232">
        <v>4.9358000000000004</v>
      </c>
      <c r="S232">
        <v>4.9469000000000003</v>
      </c>
      <c r="T232">
        <v>3.1057999999999999</v>
      </c>
      <c r="U232">
        <v>3.1164000000000001</v>
      </c>
      <c r="V232">
        <v>4.1201999999999996</v>
      </c>
      <c r="W232">
        <v>4.1317000000000004</v>
      </c>
      <c r="X232">
        <v>2.5232999999999999</v>
      </c>
      <c r="Y232">
        <v>2.5333000000000001</v>
      </c>
      <c r="Z232">
        <v>1.9856</v>
      </c>
      <c r="AA232">
        <v>1.9903</v>
      </c>
      <c r="AB232">
        <v>2.0099</v>
      </c>
      <c r="AC232">
        <v>2.0122</v>
      </c>
      <c r="AD232">
        <v>1.9452</v>
      </c>
      <c r="AE232">
        <v>1.9538</v>
      </c>
      <c r="AJ232" s="16"/>
    </row>
    <row r="233" spans="1:36">
      <c r="A233">
        <v>19990228</v>
      </c>
      <c r="B233">
        <v>-0.42509999999999998</v>
      </c>
      <c r="C233">
        <v>-0.40310000000000001</v>
      </c>
      <c r="D233">
        <v>-1.0447</v>
      </c>
      <c r="E233">
        <v>-1.0186999999999999</v>
      </c>
      <c r="F233">
        <v>0.16259999999999999</v>
      </c>
      <c r="G233">
        <v>0.18079999999999999</v>
      </c>
      <c r="H233">
        <v>-0.5827</v>
      </c>
      <c r="I233">
        <v>-0.56369999999999998</v>
      </c>
      <c r="J233">
        <v>-1.1946000000000001</v>
      </c>
      <c r="K233">
        <v>-1.1706000000000001</v>
      </c>
      <c r="L233">
        <v>-7.5899999999999995E-2</v>
      </c>
      <c r="M233">
        <v>-6.0999999999999999E-2</v>
      </c>
      <c r="N233">
        <v>0.9254</v>
      </c>
      <c r="O233">
        <v>0.97299999999999998</v>
      </c>
      <c r="P233">
        <v>-0.29449999999999998</v>
      </c>
      <c r="Q233">
        <v>-0.25840000000000002</v>
      </c>
      <c r="R233">
        <v>5.1551999999999998</v>
      </c>
      <c r="S233">
        <v>5.2428999999999997</v>
      </c>
      <c r="T233">
        <v>-0.55869999999999997</v>
      </c>
      <c r="U233">
        <v>-0.54590000000000005</v>
      </c>
      <c r="V233">
        <v>-1.3213999999999999</v>
      </c>
      <c r="W233">
        <v>-1.3066</v>
      </c>
      <c r="X233">
        <v>-0.114</v>
      </c>
      <c r="Y233">
        <v>-0.1023</v>
      </c>
      <c r="Z233">
        <v>-0.63100000000000001</v>
      </c>
      <c r="AA233">
        <v>-0.59940000000000004</v>
      </c>
      <c r="AB233">
        <v>-1.0438000000000001</v>
      </c>
      <c r="AC233">
        <v>-1.0088999999999999</v>
      </c>
      <c r="AD233">
        <v>5.2900000000000003E-2</v>
      </c>
      <c r="AE233">
        <v>7.9000000000000001E-2</v>
      </c>
      <c r="AJ233" s="16"/>
    </row>
    <row r="234" spans="1:36">
      <c r="A234">
        <v>19990331</v>
      </c>
      <c r="B234">
        <v>12.884600000000001</v>
      </c>
      <c r="C234">
        <v>13.409700000000001</v>
      </c>
      <c r="D234">
        <v>12.841100000000001</v>
      </c>
      <c r="E234">
        <v>13.4964</v>
      </c>
      <c r="F234">
        <v>12.924799999999999</v>
      </c>
      <c r="G234">
        <v>13.327500000000001</v>
      </c>
      <c r="H234">
        <v>12.875299999999999</v>
      </c>
      <c r="I234">
        <v>13.366300000000001</v>
      </c>
      <c r="J234">
        <v>13.005800000000001</v>
      </c>
      <c r="K234">
        <v>13.6058</v>
      </c>
      <c r="L234">
        <v>12.7676</v>
      </c>
      <c r="M234">
        <v>13.169</v>
      </c>
      <c r="N234">
        <v>12.9603</v>
      </c>
      <c r="O234">
        <v>13.776999999999999</v>
      </c>
      <c r="P234">
        <v>12.025399999999999</v>
      </c>
      <c r="Q234">
        <v>12.959</v>
      </c>
      <c r="R234">
        <v>16.039300000000001</v>
      </c>
      <c r="S234">
        <v>16.4679</v>
      </c>
      <c r="T234">
        <v>13.159800000000001</v>
      </c>
      <c r="U234">
        <v>13.6038</v>
      </c>
      <c r="V234">
        <v>13.993600000000001</v>
      </c>
      <c r="W234">
        <v>14.5207</v>
      </c>
      <c r="X234">
        <v>12.680300000000001</v>
      </c>
      <c r="Y234">
        <v>13.0762</v>
      </c>
      <c r="Z234">
        <v>12.2988</v>
      </c>
      <c r="AA234">
        <v>12.886100000000001</v>
      </c>
      <c r="AB234">
        <v>11.8315</v>
      </c>
      <c r="AC234">
        <v>12.519</v>
      </c>
      <c r="AD234">
        <v>13.0586</v>
      </c>
      <c r="AE234">
        <v>13.479200000000001</v>
      </c>
      <c r="AJ234" s="16"/>
    </row>
    <row r="235" spans="1:36">
      <c r="A235">
        <v>19990430</v>
      </c>
      <c r="B235">
        <v>5.0369000000000002</v>
      </c>
      <c r="C235">
        <v>5.0369999999999999</v>
      </c>
      <c r="D235">
        <v>5.4981</v>
      </c>
      <c r="E235">
        <v>5.4988999999999999</v>
      </c>
      <c r="F235">
        <v>4.6036000000000001</v>
      </c>
      <c r="G235">
        <v>4.6029</v>
      </c>
      <c r="H235">
        <v>4.5049000000000001</v>
      </c>
      <c r="I235">
        <v>4.5045000000000002</v>
      </c>
      <c r="J235">
        <v>4.5795000000000003</v>
      </c>
      <c r="K235">
        <v>4.5796000000000001</v>
      </c>
      <c r="L235">
        <v>4.4432999999999998</v>
      </c>
      <c r="M235">
        <v>4.4424999999999999</v>
      </c>
      <c r="N235">
        <v>9.5090000000000003</v>
      </c>
      <c r="O235">
        <v>9.5130999999999997</v>
      </c>
      <c r="P235">
        <v>10.091900000000001</v>
      </c>
      <c r="Q235">
        <v>10.0967</v>
      </c>
      <c r="R235">
        <v>7.6715999999999998</v>
      </c>
      <c r="S235">
        <v>7.6734999999999998</v>
      </c>
      <c r="T235">
        <v>4.1757999999999997</v>
      </c>
      <c r="U235">
        <v>4.1757999999999997</v>
      </c>
      <c r="V235">
        <v>3.6236000000000002</v>
      </c>
      <c r="W235">
        <v>3.6236000000000002</v>
      </c>
      <c r="X235">
        <v>4.4980000000000002</v>
      </c>
      <c r="Y235">
        <v>4.4980000000000002</v>
      </c>
      <c r="Z235">
        <v>5.1707000000000001</v>
      </c>
      <c r="AA235">
        <v>5.1695000000000002</v>
      </c>
      <c r="AB235">
        <v>5.7286000000000001</v>
      </c>
      <c r="AC235">
        <v>5.7289000000000003</v>
      </c>
      <c r="AD235">
        <v>4.2591999999999999</v>
      </c>
      <c r="AE235">
        <v>4.2556000000000003</v>
      </c>
      <c r="AJ235" s="16"/>
    </row>
    <row r="236" spans="1:36">
      <c r="A236">
        <v>19990531</v>
      </c>
      <c r="B236">
        <v>-2.5598000000000001</v>
      </c>
      <c r="C236">
        <v>-2.5583</v>
      </c>
      <c r="D236">
        <v>-3.7113</v>
      </c>
      <c r="E236">
        <v>-3.7117</v>
      </c>
      <c r="F236">
        <v>-1.4694</v>
      </c>
      <c r="G236">
        <v>-1.4661999999999999</v>
      </c>
      <c r="H236">
        <v>-2.4373999999999998</v>
      </c>
      <c r="I236">
        <v>-2.4369000000000001</v>
      </c>
      <c r="J236">
        <v>-3.7927</v>
      </c>
      <c r="K236">
        <v>-3.7951000000000001</v>
      </c>
      <c r="L236">
        <v>-1.3207</v>
      </c>
      <c r="M236">
        <v>-1.3177000000000001</v>
      </c>
      <c r="N236">
        <v>-3.5407000000000002</v>
      </c>
      <c r="O236">
        <v>-3.5316000000000001</v>
      </c>
      <c r="P236">
        <v>-3.3267000000000002</v>
      </c>
      <c r="Q236">
        <v>-3.3169</v>
      </c>
      <c r="R236">
        <v>-4.2324000000000002</v>
      </c>
      <c r="S236">
        <v>-4.2255000000000003</v>
      </c>
      <c r="T236">
        <v>-2.4409999999999998</v>
      </c>
      <c r="U236">
        <v>-2.4420000000000002</v>
      </c>
      <c r="V236">
        <v>-4.5894000000000004</v>
      </c>
      <c r="W236">
        <v>-4.5956000000000001</v>
      </c>
      <c r="X236">
        <v>-1.1975</v>
      </c>
      <c r="Y236">
        <v>-1.1954</v>
      </c>
      <c r="Z236">
        <v>-2.4283999999999999</v>
      </c>
      <c r="AA236">
        <v>-2.4247999999999998</v>
      </c>
      <c r="AB236">
        <v>-2.8481999999999998</v>
      </c>
      <c r="AC236">
        <v>-2.8460999999999999</v>
      </c>
      <c r="AD236">
        <v>-1.7354000000000001</v>
      </c>
      <c r="AE236">
        <v>-1.7293000000000001</v>
      </c>
      <c r="AJ236" s="16"/>
    </row>
    <row r="237" spans="1:36">
      <c r="A237">
        <v>19990630</v>
      </c>
      <c r="B237">
        <v>9.7271000000000001</v>
      </c>
      <c r="C237">
        <v>9.7477999999999998</v>
      </c>
      <c r="D237">
        <v>7.5548999999999999</v>
      </c>
      <c r="E237">
        <v>7.5587999999999997</v>
      </c>
      <c r="F237">
        <v>11.747400000000001</v>
      </c>
      <c r="G237">
        <v>11.7842</v>
      </c>
      <c r="H237">
        <v>9.2071000000000005</v>
      </c>
      <c r="I237">
        <v>9.2348999999999997</v>
      </c>
      <c r="J237">
        <v>6.6974</v>
      </c>
      <c r="K237">
        <v>6.7110000000000003</v>
      </c>
      <c r="L237">
        <v>11.2361</v>
      </c>
      <c r="M237">
        <v>11.2758</v>
      </c>
      <c r="N237">
        <v>13.9495</v>
      </c>
      <c r="O237">
        <v>13.908899999999999</v>
      </c>
      <c r="P237">
        <v>11.6234</v>
      </c>
      <c r="Q237">
        <v>11.5784</v>
      </c>
      <c r="R237">
        <v>21.523700000000002</v>
      </c>
      <c r="S237">
        <v>21.5</v>
      </c>
      <c r="T237">
        <v>10.1509</v>
      </c>
      <c r="U237">
        <v>10.19</v>
      </c>
      <c r="V237">
        <v>8.8137000000000008</v>
      </c>
      <c r="W237">
        <v>8.8445</v>
      </c>
      <c r="X237">
        <v>10.9061</v>
      </c>
      <c r="Y237">
        <v>10.9499</v>
      </c>
      <c r="Z237">
        <v>7.3098000000000001</v>
      </c>
      <c r="AA237">
        <v>7.3155999999999999</v>
      </c>
      <c r="AB237">
        <v>4.2203999999999997</v>
      </c>
      <c r="AC237">
        <v>4.2149999999999999</v>
      </c>
      <c r="AD237">
        <v>12.3538</v>
      </c>
      <c r="AE237">
        <v>12.3794</v>
      </c>
      <c r="AJ237" s="16"/>
    </row>
    <row r="238" spans="1:36">
      <c r="A238">
        <v>19990731</v>
      </c>
      <c r="B238">
        <v>4.4356</v>
      </c>
      <c r="C238">
        <v>4.4382000000000001</v>
      </c>
      <c r="D238">
        <v>3.6949999999999998</v>
      </c>
      <c r="E238">
        <v>3.7002999999999999</v>
      </c>
      <c r="F238">
        <v>5.0979000000000001</v>
      </c>
      <c r="G238">
        <v>5.0983000000000001</v>
      </c>
      <c r="H238">
        <v>4.7325999999999997</v>
      </c>
      <c r="I238">
        <v>4.7348999999999997</v>
      </c>
      <c r="J238">
        <v>4.0433000000000003</v>
      </c>
      <c r="K238">
        <v>4.0484</v>
      </c>
      <c r="L238">
        <v>5.2667999999999999</v>
      </c>
      <c r="M238">
        <v>5.2670000000000003</v>
      </c>
      <c r="N238">
        <v>2.1242999999999999</v>
      </c>
      <c r="O238">
        <v>2.1297000000000001</v>
      </c>
      <c r="P238">
        <v>2.1181999999999999</v>
      </c>
      <c r="Q238">
        <v>2.1244999999999998</v>
      </c>
      <c r="R238">
        <v>2.1385000000000001</v>
      </c>
      <c r="S238">
        <v>2.1413000000000002</v>
      </c>
      <c r="T238">
        <v>6.0891000000000002</v>
      </c>
      <c r="U238">
        <v>6.0923999999999996</v>
      </c>
      <c r="V238">
        <v>7.0799000000000003</v>
      </c>
      <c r="W238">
        <v>7.0891999999999999</v>
      </c>
      <c r="X238">
        <v>5.54</v>
      </c>
      <c r="Y238">
        <v>5.54</v>
      </c>
      <c r="Z238">
        <v>1.9367000000000001</v>
      </c>
      <c r="AA238">
        <v>1.9370000000000001</v>
      </c>
      <c r="AB238">
        <v>0.33500000000000002</v>
      </c>
      <c r="AC238">
        <v>0.33500000000000002</v>
      </c>
      <c r="AD238">
        <v>4.3582000000000001</v>
      </c>
      <c r="AE238">
        <v>4.359</v>
      </c>
      <c r="AJ238" s="16"/>
    </row>
    <row r="239" spans="1:36">
      <c r="A239">
        <v>19990831</v>
      </c>
      <c r="B239">
        <v>-2.3990999999999998</v>
      </c>
      <c r="C239">
        <v>-2.3868</v>
      </c>
      <c r="D239">
        <v>-2.0228999999999999</v>
      </c>
      <c r="E239">
        <v>-2.0095999999999998</v>
      </c>
      <c r="F239">
        <v>-2.7309999999999999</v>
      </c>
      <c r="G239">
        <v>-2.7195999999999998</v>
      </c>
      <c r="H239">
        <v>-2.7198000000000002</v>
      </c>
      <c r="I239">
        <v>-2.7090000000000001</v>
      </c>
      <c r="J239">
        <v>-2.1511999999999998</v>
      </c>
      <c r="K239">
        <v>-2.14</v>
      </c>
      <c r="L239">
        <v>-3.1551999999999998</v>
      </c>
      <c r="M239">
        <v>-3.1446000000000001</v>
      </c>
      <c r="N239">
        <v>0.1552</v>
      </c>
      <c r="O239">
        <v>0.17929999999999999</v>
      </c>
      <c r="P239">
        <v>-1.43</v>
      </c>
      <c r="Q239">
        <v>-1.4069</v>
      </c>
      <c r="R239">
        <v>4.8620999999999999</v>
      </c>
      <c r="S239">
        <v>4.8895999999999997</v>
      </c>
      <c r="T239">
        <v>-4.4295</v>
      </c>
      <c r="U239">
        <v>-4.4215</v>
      </c>
      <c r="V239">
        <v>-3.0794999999999999</v>
      </c>
      <c r="W239">
        <v>-3.0722</v>
      </c>
      <c r="X239">
        <v>-5.1885000000000003</v>
      </c>
      <c r="Y239">
        <v>-5.1801000000000004</v>
      </c>
      <c r="Z239">
        <v>0.94340000000000002</v>
      </c>
      <c r="AA239">
        <v>0.96040000000000003</v>
      </c>
      <c r="AB239">
        <v>-0.94120000000000004</v>
      </c>
      <c r="AC239">
        <v>-0.92490000000000006</v>
      </c>
      <c r="AD239">
        <v>3.6736</v>
      </c>
      <c r="AE239">
        <v>3.6917</v>
      </c>
      <c r="AJ239" s="16"/>
    </row>
    <row r="240" spans="1:36">
      <c r="A240">
        <v>19990930</v>
      </c>
      <c r="B240">
        <v>2.5956999999999999</v>
      </c>
      <c r="C240">
        <v>2.8714</v>
      </c>
      <c r="D240">
        <v>1.3836999999999999</v>
      </c>
      <c r="E240">
        <v>1.7044999999999999</v>
      </c>
      <c r="F240">
        <v>3.6726999999999999</v>
      </c>
      <c r="G240">
        <v>3.9085999999999999</v>
      </c>
      <c r="H240">
        <v>2.8187000000000002</v>
      </c>
      <c r="I240">
        <v>3.0924999999999998</v>
      </c>
      <c r="J240">
        <v>1.9004000000000001</v>
      </c>
      <c r="K240">
        <v>2.2149000000000001</v>
      </c>
      <c r="L240">
        <v>3.5293999999999999</v>
      </c>
      <c r="M240">
        <v>3.7717999999999998</v>
      </c>
      <c r="N240">
        <v>0.87429999999999997</v>
      </c>
      <c r="O240">
        <v>1.1655</v>
      </c>
      <c r="P240">
        <v>-0.98640000000000005</v>
      </c>
      <c r="Q240">
        <v>-0.63749999999999996</v>
      </c>
      <c r="R240">
        <v>6.0557999999999996</v>
      </c>
      <c r="S240">
        <v>6.1848000000000001</v>
      </c>
      <c r="T240">
        <v>3.6450999999999998</v>
      </c>
      <c r="U240">
        <v>3.9087000000000001</v>
      </c>
      <c r="V240">
        <v>2.8372999999999999</v>
      </c>
      <c r="W240">
        <v>3.1063000000000001</v>
      </c>
      <c r="X240">
        <v>4.1097999999999999</v>
      </c>
      <c r="Y240">
        <v>4.3701999999999996</v>
      </c>
      <c r="Z240">
        <v>1.1459999999999999</v>
      </c>
      <c r="AA240">
        <v>1.4404999999999999</v>
      </c>
      <c r="AB240">
        <v>0.70799999999999996</v>
      </c>
      <c r="AC240">
        <v>1.0801000000000001</v>
      </c>
      <c r="AD240">
        <v>1.7505999999999999</v>
      </c>
      <c r="AE240">
        <v>1.9366000000000001</v>
      </c>
      <c r="AJ240" s="16"/>
    </row>
    <row r="241" spans="1:36">
      <c r="A241">
        <v>19991031</v>
      </c>
      <c r="B241">
        <v>2.323</v>
      </c>
      <c r="C241">
        <v>2.3243999999999998</v>
      </c>
      <c r="D241">
        <v>-0.38490000000000002</v>
      </c>
      <c r="E241">
        <v>-0.38250000000000001</v>
      </c>
      <c r="F241">
        <v>4.6741000000000001</v>
      </c>
      <c r="G241">
        <v>4.6748000000000003</v>
      </c>
      <c r="H241">
        <v>2.9333999999999998</v>
      </c>
      <c r="I241">
        <v>2.9340999999999999</v>
      </c>
      <c r="J241">
        <v>0.3836</v>
      </c>
      <c r="K241">
        <v>0.38440000000000002</v>
      </c>
      <c r="L241">
        <v>4.8745000000000003</v>
      </c>
      <c r="M241">
        <v>4.875</v>
      </c>
      <c r="N241">
        <v>-2.4782000000000002</v>
      </c>
      <c r="O241">
        <v>-2.4704000000000002</v>
      </c>
      <c r="P241">
        <v>-4.0109000000000004</v>
      </c>
      <c r="Q241">
        <v>-4.0011999999999999</v>
      </c>
      <c r="R241">
        <v>1.4708000000000001</v>
      </c>
      <c r="S241">
        <v>1.4735</v>
      </c>
      <c r="T241">
        <v>3.3386</v>
      </c>
      <c r="U241">
        <v>3.3386</v>
      </c>
      <c r="V241">
        <v>-0.16750000000000001</v>
      </c>
      <c r="W241">
        <v>-0.16750000000000001</v>
      </c>
      <c r="X241">
        <v>5.3285</v>
      </c>
      <c r="Y241">
        <v>5.3285</v>
      </c>
      <c r="Z241">
        <v>2.0950000000000002</v>
      </c>
      <c r="AA241">
        <v>2.097</v>
      </c>
      <c r="AB241">
        <v>1.0991</v>
      </c>
      <c r="AC241">
        <v>1.1009</v>
      </c>
      <c r="AD241">
        <v>3.4561000000000002</v>
      </c>
      <c r="AE241">
        <v>3.4584000000000001</v>
      </c>
      <c r="AJ241" s="16"/>
    </row>
    <row r="242" spans="1:36">
      <c r="A242">
        <v>19991130</v>
      </c>
      <c r="B242">
        <v>4.3859000000000004</v>
      </c>
      <c r="C242">
        <v>4.3893000000000004</v>
      </c>
      <c r="D242">
        <v>-0.44940000000000002</v>
      </c>
      <c r="E242">
        <v>-0.44359999999999999</v>
      </c>
      <c r="F242">
        <v>8.3813999999999993</v>
      </c>
      <c r="G242">
        <v>8.3827999999999996</v>
      </c>
      <c r="H242">
        <v>4.9302999999999999</v>
      </c>
      <c r="I242">
        <v>4.9332000000000003</v>
      </c>
      <c r="J242">
        <v>0.4289</v>
      </c>
      <c r="K242">
        <v>0.43490000000000001</v>
      </c>
      <c r="L242">
        <v>8.2098999999999993</v>
      </c>
      <c r="M242">
        <v>8.2103000000000002</v>
      </c>
      <c r="N242">
        <v>-0.11849999999999999</v>
      </c>
      <c r="O242">
        <v>-0.1105</v>
      </c>
      <c r="P242">
        <v>-4.7713000000000001</v>
      </c>
      <c r="Q242">
        <v>-4.7663000000000002</v>
      </c>
      <c r="R242">
        <v>11.2003</v>
      </c>
      <c r="S242">
        <v>11.217000000000001</v>
      </c>
      <c r="T242">
        <v>7.4843000000000002</v>
      </c>
      <c r="U242">
        <v>7.4898999999999996</v>
      </c>
      <c r="V242">
        <v>5.7526000000000002</v>
      </c>
      <c r="W242">
        <v>5.7698999999999998</v>
      </c>
      <c r="X242">
        <v>8.4158000000000008</v>
      </c>
      <c r="Y242">
        <v>8.4149999999999991</v>
      </c>
      <c r="Z242">
        <v>-0.41880000000000001</v>
      </c>
      <c r="AA242">
        <v>-0.42120000000000002</v>
      </c>
      <c r="AB242">
        <v>-6.3922999999999996</v>
      </c>
      <c r="AC242">
        <v>-6.3987999999999996</v>
      </c>
      <c r="AD242">
        <v>7.5541999999999998</v>
      </c>
      <c r="AE242">
        <v>7.5583999999999998</v>
      </c>
      <c r="AJ242" s="16"/>
    </row>
    <row r="243" spans="1:36">
      <c r="A243">
        <v>19991231</v>
      </c>
      <c r="B243">
        <v>6.2370000000000001</v>
      </c>
      <c r="C243">
        <v>6.2564000000000002</v>
      </c>
      <c r="D243">
        <v>0.30740000000000001</v>
      </c>
      <c r="E243">
        <v>0.32779999999999998</v>
      </c>
      <c r="F243">
        <v>10.746</v>
      </c>
      <c r="G243">
        <v>10.764900000000001</v>
      </c>
      <c r="H243">
        <v>7.2359999999999998</v>
      </c>
      <c r="I243">
        <v>7.2538</v>
      </c>
      <c r="J243">
        <v>1.3640000000000001</v>
      </c>
      <c r="K243">
        <v>1.3801000000000001</v>
      </c>
      <c r="L243">
        <v>11.2127</v>
      </c>
      <c r="M243">
        <v>11.2317</v>
      </c>
      <c r="N243">
        <v>-2.4377</v>
      </c>
      <c r="O243">
        <v>-2.4032</v>
      </c>
      <c r="P243">
        <v>-5.1669999999999998</v>
      </c>
      <c r="Q243">
        <v>-5.1241000000000003</v>
      </c>
      <c r="R243">
        <v>3.274</v>
      </c>
      <c r="S243">
        <v>3.2915000000000001</v>
      </c>
      <c r="T243">
        <v>9.3622999999999994</v>
      </c>
      <c r="U243">
        <v>9.3770000000000007</v>
      </c>
      <c r="V243">
        <v>5.8727</v>
      </c>
      <c r="W243">
        <v>5.8785999999999996</v>
      </c>
      <c r="X243">
        <v>11.193099999999999</v>
      </c>
      <c r="Y243">
        <v>11.2126</v>
      </c>
      <c r="Z243">
        <v>2.4121000000000001</v>
      </c>
      <c r="AA243">
        <v>2.4365999999999999</v>
      </c>
      <c r="AB243">
        <v>-5.1550000000000002</v>
      </c>
      <c r="AC243">
        <v>-5.1252000000000004</v>
      </c>
      <c r="AD243">
        <v>11.2791</v>
      </c>
      <c r="AE243">
        <v>11.296900000000001</v>
      </c>
      <c r="AJ243" s="16"/>
    </row>
    <row r="244" spans="1:36">
      <c r="A244">
        <v>20000131</v>
      </c>
      <c r="B244">
        <v>-0.61150000000000004</v>
      </c>
      <c r="C244">
        <v>-0.60699999999999998</v>
      </c>
      <c r="D244">
        <v>2.6171000000000002</v>
      </c>
      <c r="E244">
        <v>2.6259000000000001</v>
      </c>
      <c r="F244">
        <v>-3.3536999999999999</v>
      </c>
      <c r="G244">
        <v>-3.3531</v>
      </c>
      <c r="H244">
        <v>-1.0416000000000001</v>
      </c>
      <c r="I244">
        <v>-1.0375000000000001</v>
      </c>
      <c r="J244">
        <v>2.3447</v>
      </c>
      <c r="K244">
        <v>2.3534999999999999</v>
      </c>
      <c r="L244">
        <v>-3.6217999999999999</v>
      </c>
      <c r="M244">
        <v>-3.6213000000000002</v>
      </c>
      <c r="N244">
        <v>4.2888000000000002</v>
      </c>
      <c r="O244">
        <v>4.2962999999999996</v>
      </c>
      <c r="P244">
        <v>4.3722000000000003</v>
      </c>
      <c r="Q244">
        <v>4.3807</v>
      </c>
      <c r="R244">
        <v>4.0176999999999996</v>
      </c>
      <c r="S244">
        <v>4.0218999999999996</v>
      </c>
      <c r="T244">
        <v>-2.9432999999999998</v>
      </c>
      <c r="U244">
        <v>-2.9432999999999998</v>
      </c>
      <c r="V244">
        <v>0.1171</v>
      </c>
      <c r="W244">
        <v>0.1171</v>
      </c>
      <c r="X244">
        <v>-4.7614999999999998</v>
      </c>
      <c r="Y244">
        <v>-4.7614999999999998</v>
      </c>
      <c r="Z244">
        <v>4.4336000000000002</v>
      </c>
      <c r="AA244">
        <v>4.4497</v>
      </c>
      <c r="AB244">
        <v>6.2949000000000002</v>
      </c>
      <c r="AC244">
        <v>6.3192000000000004</v>
      </c>
      <c r="AD244">
        <v>1.5809</v>
      </c>
      <c r="AE244">
        <v>1.5839000000000001</v>
      </c>
      <c r="AJ244" s="16"/>
    </row>
    <row r="245" spans="1:36">
      <c r="A245">
        <v>20000229</v>
      </c>
      <c r="B245">
        <v>1.0834999999999999</v>
      </c>
      <c r="C245">
        <v>1.0966</v>
      </c>
      <c r="D245">
        <v>-5.0648</v>
      </c>
      <c r="E245">
        <v>-5.0442999999999998</v>
      </c>
      <c r="F245">
        <v>6.6247999999999996</v>
      </c>
      <c r="G245">
        <v>6.6311999999999998</v>
      </c>
      <c r="H245">
        <v>1.1615</v>
      </c>
      <c r="I245">
        <v>1.1724000000000001</v>
      </c>
      <c r="J245">
        <v>-5.6265000000000001</v>
      </c>
      <c r="K245">
        <v>-5.6085000000000003</v>
      </c>
      <c r="L245">
        <v>6.6501999999999999</v>
      </c>
      <c r="M245">
        <v>6.6551</v>
      </c>
      <c r="N245">
        <v>0.24060000000000001</v>
      </c>
      <c r="O245">
        <v>0.27900000000000003</v>
      </c>
      <c r="P245">
        <v>-1.518</v>
      </c>
      <c r="Q245">
        <v>-1.4815</v>
      </c>
      <c r="R245">
        <v>5.9751000000000003</v>
      </c>
      <c r="S245">
        <v>6.0198999999999998</v>
      </c>
      <c r="T245">
        <v>2.4384999999999999</v>
      </c>
      <c r="U245">
        <v>2.4413</v>
      </c>
      <c r="V245">
        <v>-4.8102</v>
      </c>
      <c r="W245">
        <v>-4.8032000000000004</v>
      </c>
      <c r="X245">
        <v>6.9612999999999996</v>
      </c>
      <c r="Y245">
        <v>6.9614000000000003</v>
      </c>
      <c r="Z245">
        <v>-2.2538999999999998</v>
      </c>
      <c r="AA245">
        <v>-2.2214999999999998</v>
      </c>
      <c r="AB245">
        <v>-6.9897999999999998</v>
      </c>
      <c r="AC245">
        <v>-6.9532999999999996</v>
      </c>
      <c r="AD245">
        <v>5.3167999999999997</v>
      </c>
      <c r="AE245">
        <v>5.3423999999999996</v>
      </c>
      <c r="AJ245" s="16"/>
    </row>
    <row r="246" spans="1:36">
      <c r="A246">
        <v>20000331</v>
      </c>
      <c r="B246">
        <v>-0.39950000000000002</v>
      </c>
      <c r="C246">
        <v>-0.11990000000000001</v>
      </c>
      <c r="D246">
        <v>5.3575999999999997</v>
      </c>
      <c r="E246">
        <v>5.8235000000000001</v>
      </c>
      <c r="F246">
        <v>-5.0180999999999996</v>
      </c>
      <c r="G246">
        <v>-4.8906000000000001</v>
      </c>
      <c r="H246">
        <v>-0.60519999999999996</v>
      </c>
      <c r="I246">
        <v>-0.35010000000000002</v>
      </c>
      <c r="J246">
        <v>5.601</v>
      </c>
      <c r="K246">
        <v>6.0366</v>
      </c>
      <c r="L246">
        <v>-5.0430999999999999</v>
      </c>
      <c r="M246">
        <v>-4.9195000000000002</v>
      </c>
      <c r="N246">
        <v>1.8258000000000001</v>
      </c>
      <c r="O246">
        <v>2.3725999999999998</v>
      </c>
      <c r="P246">
        <v>3.8731</v>
      </c>
      <c r="Q246">
        <v>4.5232999999999999</v>
      </c>
      <c r="R246">
        <v>-4.3794000000000004</v>
      </c>
      <c r="S246">
        <v>-4.1520999999999999</v>
      </c>
      <c r="T246">
        <v>-0.62139999999999995</v>
      </c>
      <c r="U246">
        <v>-0.41389999999999999</v>
      </c>
      <c r="V246">
        <v>6.1166999999999998</v>
      </c>
      <c r="W246">
        <v>6.4813000000000001</v>
      </c>
      <c r="X246">
        <v>-4.3606999999999996</v>
      </c>
      <c r="Y246">
        <v>-4.242</v>
      </c>
      <c r="Z246">
        <v>-0.56289999999999996</v>
      </c>
      <c r="AA246">
        <v>-0.17419999999999999</v>
      </c>
      <c r="AB246">
        <v>4.7154999999999996</v>
      </c>
      <c r="AC246">
        <v>5.2724000000000002</v>
      </c>
      <c r="AD246">
        <v>-8.0035000000000007</v>
      </c>
      <c r="AE246">
        <v>-7.8585000000000003</v>
      </c>
      <c r="AJ246" s="16"/>
    </row>
    <row r="247" spans="1:36">
      <c r="A247">
        <v>20000430</v>
      </c>
      <c r="B247">
        <v>-2.9159999999999999</v>
      </c>
      <c r="C247">
        <v>-2.9157999999999999</v>
      </c>
      <c r="D247">
        <v>-1.0754999999999999</v>
      </c>
      <c r="E247">
        <v>-1.0758000000000001</v>
      </c>
      <c r="F247">
        <v>-4.5533000000000001</v>
      </c>
      <c r="G247">
        <v>-4.5526</v>
      </c>
      <c r="H247">
        <v>-2.6909000000000001</v>
      </c>
      <c r="I247">
        <v>-2.6905999999999999</v>
      </c>
      <c r="J247">
        <v>-0.42720000000000002</v>
      </c>
      <c r="K247">
        <v>-0.42720000000000002</v>
      </c>
      <c r="L247">
        <v>-4.4928999999999997</v>
      </c>
      <c r="M247">
        <v>-4.4923000000000002</v>
      </c>
      <c r="N247">
        <v>-5.3262</v>
      </c>
      <c r="O247">
        <v>-5.3273000000000001</v>
      </c>
      <c r="P247">
        <v>-5.0933000000000002</v>
      </c>
      <c r="Q247">
        <v>-5.0956000000000001</v>
      </c>
      <c r="R247">
        <v>-6.0903</v>
      </c>
      <c r="S247">
        <v>-6.0875000000000004</v>
      </c>
      <c r="T247">
        <v>-3.4386999999999999</v>
      </c>
      <c r="U247">
        <v>-3.4386999999999999</v>
      </c>
      <c r="V247">
        <v>-0.86870000000000003</v>
      </c>
      <c r="W247">
        <v>-0.86870000000000003</v>
      </c>
      <c r="X247">
        <v>-5.0225999999999997</v>
      </c>
      <c r="Y247">
        <v>-5.0225999999999997</v>
      </c>
      <c r="Z247">
        <v>-0.60509999999999997</v>
      </c>
      <c r="AA247">
        <v>-0.60389999999999999</v>
      </c>
      <c r="AB247">
        <v>0.33460000000000001</v>
      </c>
      <c r="AC247">
        <v>0.33460000000000001</v>
      </c>
      <c r="AD247">
        <v>-2.113</v>
      </c>
      <c r="AE247">
        <v>-2.1099000000000001</v>
      </c>
      <c r="AJ247" s="16"/>
    </row>
    <row r="248" spans="1:36">
      <c r="A248">
        <v>20000531</v>
      </c>
      <c r="B248">
        <v>-6.2157</v>
      </c>
      <c r="C248">
        <v>-6.1913999999999998</v>
      </c>
      <c r="D248">
        <v>0.38629999999999998</v>
      </c>
      <c r="E248">
        <v>0.3972</v>
      </c>
      <c r="F248">
        <v>-12.2827</v>
      </c>
      <c r="G248">
        <v>-12.2479</v>
      </c>
      <c r="H248">
        <v>-7.0229999999999997</v>
      </c>
      <c r="I248">
        <v>-7.0004999999999997</v>
      </c>
      <c r="J248">
        <v>-0.25080000000000002</v>
      </c>
      <c r="K248">
        <v>-0.24560000000000001</v>
      </c>
      <c r="L248">
        <v>-12.625299999999999</v>
      </c>
      <c r="M248">
        <v>-12.590299999999999</v>
      </c>
      <c r="N248">
        <v>2.6745000000000001</v>
      </c>
      <c r="O248">
        <v>2.7191000000000001</v>
      </c>
      <c r="P248">
        <v>4.5274000000000001</v>
      </c>
      <c r="Q248">
        <v>4.5777000000000001</v>
      </c>
      <c r="R248">
        <v>-3.4222999999999999</v>
      </c>
      <c r="S248">
        <v>-3.3948999999999998</v>
      </c>
      <c r="T248">
        <v>-9.4547000000000008</v>
      </c>
      <c r="U248">
        <v>-9.4265000000000008</v>
      </c>
      <c r="V248">
        <v>-3.0996999999999999</v>
      </c>
      <c r="W248">
        <v>-3.0951</v>
      </c>
      <c r="X248">
        <v>-13.525399999999999</v>
      </c>
      <c r="Y248">
        <v>-13.4839</v>
      </c>
      <c r="Z248">
        <v>-0.42620000000000002</v>
      </c>
      <c r="AA248">
        <v>-0.42070000000000002</v>
      </c>
      <c r="AB248">
        <v>4.6029999999999998</v>
      </c>
      <c r="AC248">
        <v>4.6090999999999998</v>
      </c>
      <c r="AD248">
        <v>-8.6905999999999999</v>
      </c>
      <c r="AE248">
        <v>-8.6859999999999999</v>
      </c>
      <c r="AJ248" s="16"/>
    </row>
    <row r="249" spans="1:36">
      <c r="A249">
        <v>20000630</v>
      </c>
      <c r="B249">
        <v>5.1852999999999998</v>
      </c>
      <c r="C249">
        <v>5.2420999999999998</v>
      </c>
      <c r="D249">
        <v>7.0236000000000001</v>
      </c>
      <c r="E249">
        <v>7.1102999999999996</v>
      </c>
      <c r="F249">
        <v>3.2524000000000002</v>
      </c>
      <c r="G249">
        <v>3.2787999999999999</v>
      </c>
      <c r="H249">
        <v>4.7374000000000001</v>
      </c>
      <c r="I249">
        <v>4.7846000000000002</v>
      </c>
      <c r="J249">
        <v>6.3235999999999999</v>
      </c>
      <c r="K249">
        <v>6.3937999999999997</v>
      </c>
      <c r="L249">
        <v>3.2399</v>
      </c>
      <c r="M249">
        <v>3.2658999999999998</v>
      </c>
      <c r="N249">
        <v>9.6483000000000008</v>
      </c>
      <c r="O249">
        <v>9.8048999999999999</v>
      </c>
      <c r="P249">
        <v>11.3643</v>
      </c>
      <c r="Q249">
        <v>11.558299999999999</v>
      </c>
      <c r="R249">
        <v>3.5457000000000001</v>
      </c>
      <c r="S249">
        <v>3.5785</v>
      </c>
      <c r="T249">
        <v>3.5891000000000002</v>
      </c>
      <c r="U249">
        <v>3.6194000000000002</v>
      </c>
      <c r="V249">
        <v>4.8033999999999999</v>
      </c>
      <c r="W249">
        <v>4.8544</v>
      </c>
      <c r="X249">
        <v>2.7181000000000002</v>
      </c>
      <c r="Y249">
        <v>2.7338</v>
      </c>
      <c r="Z249">
        <v>7.5678999999999998</v>
      </c>
      <c r="AA249">
        <v>7.6581999999999999</v>
      </c>
      <c r="AB249">
        <v>8.7202000000000002</v>
      </c>
      <c r="AC249">
        <v>8.8216999999999999</v>
      </c>
      <c r="AD249">
        <v>5.3986000000000001</v>
      </c>
      <c r="AE249">
        <v>5.4684999999999997</v>
      </c>
      <c r="AJ249" s="16"/>
    </row>
    <row r="250" spans="1:36">
      <c r="A250">
        <v>20000731</v>
      </c>
      <c r="B250">
        <v>-8.4642999999999997</v>
      </c>
      <c r="C250">
        <v>-8.4613999999999994</v>
      </c>
      <c r="D250">
        <v>-7.1512000000000002</v>
      </c>
      <c r="E250">
        <v>-7.1462000000000003</v>
      </c>
      <c r="F250">
        <v>-9.8958999999999993</v>
      </c>
      <c r="G250">
        <v>-9.8953000000000007</v>
      </c>
      <c r="H250">
        <v>-8.3942999999999994</v>
      </c>
      <c r="I250">
        <v>-8.3920999999999992</v>
      </c>
      <c r="J250">
        <v>-6.9321000000000002</v>
      </c>
      <c r="K250">
        <v>-6.9282000000000004</v>
      </c>
      <c r="L250">
        <v>-9.8152000000000008</v>
      </c>
      <c r="M250">
        <v>-9.8148</v>
      </c>
      <c r="N250">
        <v>-9.1274999999999995</v>
      </c>
      <c r="O250">
        <v>-9.1172000000000004</v>
      </c>
      <c r="P250">
        <v>-8.4397000000000002</v>
      </c>
      <c r="Q250">
        <v>-8.4282000000000004</v>
      </c>
      <c r="R250">
        <v>-11.7752</v>
      </c>
      <c r="S250">
        <v>-11.769600000000001</v>
      </c>
      <c r="T250">
        <v>-8.5396999999999998</v>
      </c>
      <c r="U250">
        <v>-8.5396999999999998</v>
      </c>
      <c r="V250">
        <v>-7.5827999999999998</v>
      </c>
      <c r="W250">
        <v>-7.5827999999999998</v>
      </c>
      <c r="X250">
        <v>-9.24</v>
      </c>
      <c r="Y250">
        <v>-9.24</v>
      </c>
      <c r="Z250">
        <v>-8.0489999999999995</v>
      </c>
      <c r="AA250">
        <v>-8.0418000000000003</v>
      </c>
      <c r="AB250">
        <v>-5.9419000000000004</v>
      </c>
      <c r="AC250">
        <v>-5.9320000000000004</v>
      </c>
      <c r="AD250">
        <v>-12.1365</v>
      </c>
      <c r="AE250">
        <v>-12.134499999999999</v>
      </c>
      <c r="AJ250" s="16"/>
    </row>
    <row r="251" spans="1:36">
      <c r="A251">
        <v>20000831</v>
      </c>
      <c r="B251">
        <v>3.8980999999999999</v>
      </c>
      <c r="C251">
        <v>3.9176000000000002</v>
      </c>
      <c r="D251">
        <v>2.0531999999999999</v>
      </c>
      <c r="E251">
        <v>2.0746000000000002</v>
      </c>
      <c r="F251">
        <v>5.9706000000000001</v>
      </c>
      <c r="G251">
        <v>5.9878</v>
      </c>
      <c r="H251">
        <v>3.7339000000000002</v>
      </c>
      <c r="I251">
        <v>3.7517</v>
      </c>
      <c r="J251">
        <v>1.5465</v>
      </c>
      <c r="K251">
        <v>1.5654999999999999</v>
      </c>
      <c r="L251">
        <v>5.9272</v>
      </c>
      <c r="M251">
        <v>5.9436</v>
      </c>
      <c r="N251">
        <v>5.4638</v>
      </c>
      <c r="O251">
        <v>5.4997999999999996</v>
      </c>
      <c r="P251">
        <v>5.0780000000000003</v>
      </c>
      <c r="Q251">
        <v>5.1143000000000001</v>
      </c>
      <c r="R251">
        <v>7.0057</v>
      </c>
      <c r="S251">
        <v>7.0404999999999998</v>
      </c>
      <c r="T251">
        <v>3.8974000000000002</v>
      </c>
      <c r="U251">
        <v>3.9089999999999998</v>
      </c>
      <c r="V251">
        <v>1.0596000000000001</v>
      </c>
      <c r="W251">
        <v>1.075</v>
      </c>
      <c r="X251">
        <v>6.0114999999999998</v>
      </c>
      <c r="Y251">
        <v>6.0202999999999998</v>
      </c>
      <c r="Z251">
        <v>3.3475999999999999</v>
      </c>
      <c r="AA251">
        <v>3.3797999999999999</v>
      </c>
      <c r="AB251">
        <v>2.2746</v>
      </c>
      <c r="AC251">
        <v>2.2991000000000001</v>
      </c>
      <c r="AD251">
        <v>5.5757000000000003</v>
      </c>
      <c r="AE251">
        <v>5.6234000000000002</v>
      </c>
      <c r="AJ251" s="16"/>
    </row>
    <row r="252" spans="1:36">
      <c r="A252">
        <v>20000930</v>
      </c>
      <c r="B252">
        <v>-3.3948</v>
      </c>
      <c r="C252">
        <v>-3.1208999999999998</v>
      </c>
      <c r="D252">
        <v>-1.8939999999999999</v>
      </c>
      <c r="E252">
        <v>-1.5223</v>
      </c>
      <c r="F252">
        <v>-4.9884000000000004</v>
      </c>
      <c r="G252">
        <v>-4.8167999999999997</v>
      </c>
      <c r="H252">
        <v>-3.3285</v>
      </c>
      <c r="I252">
        <v>-3.0630999999999999</v>
      </c>
      <c r="J252">
        <v>-1.647</v>
      </c>
      <c r="K252">
        <v>-1.2813000000000001</v>
      </c>
      <c r="L252">
        <v>-4.9074999999999998</v>
      </c>
      <c r="M252">
        <v>-4.7350000000000003</v>
      </c>
      <c r="N252">
        <v>-4.0198999999999998</v>
      </c>
      <c r="O252">
        <v>-3.6667999999999998</v>
      </c>
      <c r="P252">
        <v>-3.2883</v>
      </c>
      <c r="Q252">
        <v>-2.8835000000000002</v>
      </c>
      <c r="R252">
        <v>-6.8940999999999999</v>
      </c>
      <c r="S252">
        <v>-6.7428999999999997</v>
      </c>
      <c r="T252">
        <v>-4.2133000000000003</v>
      </c>
      <c r="U252">
        <v>-3.968</v>
      </c>
      <c r="V252">
        <v>-2.5470000000000002</v>
      </c>
      <c r="W252">
        <v>-2.1989000000000001</v>
      </c>
      <c r="X252">
        <v>-5.3410000000000002</v>
      </c>
      <c r="Y252">
        <v>-5.1650999999999998</v>
      </c>
      <c r="Z252">
        <v>-1.2513000000000001</v>
      </c>
      <c r="AA252">
        <v>-0.93799999999999994</v>
      </c>
      <c r="AB252">
        <v>-0.33610000000000001</v>
      </c>
      <c r="AC252">
        <v>5.5500000000000001E-2</v>
      </c>
      <c r="AD252">
        <v>-3.0945999999999998</v>
      </c>
      <c r="AE252">
        <v>-2.9365999999999999</v>
      </c>
      <c r="AJ252" s="16"/>
    </row>
    <row r="253" spans="1:36">
      <c r="A253">
        <v>20001031</v>
      </c>
      <c r="B253">
        <v>-6.2214</v>
      </c>
      <c r="C253">
        <v>-6.2201000000000004</v>
      </c>
      <c r="D253">
        <v>-2.6509999999999998</v>
      </c>
      <c r="E253">
        <v>-2.6490999999999998</v>
      </c>
      <c r="F253">
        <v>-10.2195</v>
      </c>
      <c r="G253">
        <v>-10.2188</v>
      </c>
      <c r="H253">
        <v>-5.9511000000000003</v>
      </c>
      <c r="I253">
        <v>-5.9504000000000001</v>
      </c>
      <c r="J253">
        <v>-1.7867999999999999</v>
      </c>
      <c r="K253">
        <v>-1.7862</v>
      </c>
      <c r="L253">
        <v>-10.101800000000001</v>
      </c>
      <c r="M253">
        <v>-10.101100000000001</v>
      </c>
      <c r="N253">
        <v>-8.7773000000000003</v>
      </c>
      <c r="O253">
        <v>-8.7695000000000007</v>
      </c>
      <c r="P253">
        <v>-7.7293000000000003</v>
      </c>
      <c r="Q253">
        <v>-7.7202000000000002</v>
      </c>
      <c r="R253">
        <v>-13.0557</v>
      </c>
      <c r="S253">
        <v>-13.052899999999999</v>
      </c>
      <c r="T253">
        <v>-6.3441000000000001</v>
      </c>
      <c r="U253">
        <v>-6.3441000000000001</v>
      </c>
      <c r="V253">
        <v>-0.75209999999999999</v>
      </c>
      <c r="W253">
        <v>-0.75209999999999999</v>
      </c>
      <c r="X253">
        <v>-10.444800000000001</v>
      </c>
      <c r="Y253">
        <v>-10.444800000000001</v>
      </c>
      <c r="Z253">
        <v>-5.0434999999999999</v>
      </c>
      <c r="AA253">
        <v>-5.0412999999999997</v>
      </c>
      <c r="AB253">
        <v>-3.2835000000000001</v>
      </c>
      <c r="AC253">
        <v>-3.282</v>
      </c>
      <c r="AD253">
        <v>-8.6967999999999996</v>
      </c>
      <c r="AE253">
        <v>-8.6934000000000005</v>
      </c>
      <c r="AJ253" s="16"/>
    </row>
    <row r="254" spans="1:36">
      <c r="A254">
        <v>20001130</v>
      </c>
      <c r="B254">
        <v>-1.0072000000000001</v>
      </c>
      <c r="C254">
        <v>-1.0013000000000001</v>
      </c>
      <c r="D254">
        <v>-0.81899999999999995</v>
      </c>
      <c r="E254">
        <v>-0.80740000000000001</v>
      </c>
      <c r="F254">
        <v>-1.2343</v>
      </c>
      <c r="G254">
        <v>-1.2354000000000001</v>
      </c>
      <c r="H254">
        <v>-1.3498000000000001</v>
      </c>
      <c r="I254">
        <v>-1.3448</v>
      </c>
      <c r="J254">
        <v>-1.5072000000000001</v>
      </c>
      <c r="K254">
        <v>-1.4961</v>
      </c>
      <c r="L254">
        <v>-1.1772</v>
      </c>
      <c r="M254">
        <v>-1.1788000000000001</v>
      </c>
      <c r="N254">
        <v>2.3359000000000001</v>
      </c>
      <c r="O254">
        <v>2.3502999999999998</v>
      </c>
      <c r="P254">
        <v>3.4904999999999999</v>
      </c>
      <c r="Q254">
        <v>3.5053999999999998</v>
      </c>
      <c r="R254">
        <v>-2.6528999999999998</v>
      </c>
      <c r="S254">
        <v>-2.6408999999999998</v>
      </c>
      <c r="T254">
        <v>-2.3309000000000002</v>
      </c>
      <c r="U254">
        <v>-2.3264999999999998</v>
      </c>
      <c r="V254">
        <v>-4.2234999999999996</v>
      </c>
      <c r="W254">
        <v>-4.2077999999999998</v>
      </c>
      <c r="X254">
        <v>-0.79330000000000001</v>
      </c>
      <c r="Y254">
        <v>-0.7984</v>
      </c>
      <c r="Z254">
        <v>0.88270000000000004</v>
      </c>
      <c r="AA254">
        <v>0.88900000000000001</v>
      </c>
      <c r="AB254">
        <v>2.5213999999999999</v>
      </c>
      <c r="AC254">
        <v>2.5249000000000001</v>
      </c>
      <c r="AD254">
        <v>-2.7202000000000002</v>
      </c>
      <c r="AE254">
        <v>-2.7082000000000002</v>
      </c>
      <c r="AJ254" s="16"/>
    </row>
    <row r="255" spans="1:36">
      <c r="A255">
        <v>20001231</v>
      </c>
      <c r="B255">
        <v>-4.7927</v>
      </c>
      <c r="C255">
        <v>-4.7701000000000002</v>
      </c>
      <c r="D255">
        <v>-2.1852</v>
      </c>
      <c r="E255">
        <v>-2.1566999999999998</v>
      </c>
      <c r="F255">
        <v>-7.9678000000000004</v>
      </c>
      <c r="G255">
        <v>-7.9524999999999997</v>
      </c>
      <c r="H255">
        <v>-4.7516999999999996</v>
      </c>
      <c r="I255">
        <v>-4.7336999999999998</v>
      </c>
      <c r="J255">
        <v>-1.7703</v>
      </c>
      <c r="K255">
        <v>-1.7494000000000001</v>
      </c>
      <c r="L255">
        <v>-7.9837999999999996</v>
      </c>
      <c r="M255">
        <v>-7.9687999999999999</v>
      </c>
      <c r="N255">
        <v>-5.1776</v>
      </c>
      <c r="O255">
        <v>-5.1124000000000001</v>
      </c>
      <c r="P255">
        <v>-4.6578999999999997</v>
      </c>
      <c r="Q255">
        <v>-4.5839999999999996</v>
      </c>
      <c r="R255">
        <v>-7.5656999999999996</v>
      </c>
      <c r="S255">
        <v>-7.5404999999999998</v>
      </c>
      <c r="T255">
        <v>-5.5618999999999996</v>
      </c>
      <c r="U255">
        <v>-5.5446999999999997</v>
      </c>
      <c r="V255">
        <v>-1.5219</v>
      </c>
      <c r="W255">
        <v>-1.4982</v>
      </c>
      <c r="X255">
        <v>-8.7263999999999999</v>
      </c>
      <c r="Y255">
        <v>-8.7140000000000004</v>
      </c>
      <c r="Z255">
        <v>-2.9661</v>
      </c>
      <c r="AA255">
        <v>-2.9464999999999999</v>
      </c>
      <c r="AB255">
        <v>-2.1145</v>
      </c>
      <c r="AC255">
        <v>-2.0975000000000001</v>
      </c>
      <c r="AD255">
        <v>-4.9394999999999998</v>
      </c>
      <c r="AE255">
        <v>-4.9138000000000002</v>
      </c>
      <c r="AJ255" s="16"/>
    </row>
    <row r="256" spans="1:36">
      <c r="A256">
        <v>20010131</v>
      </c>
      <c r="B256">
        <v>1.1175999999999999</v>
      </c>
      <c r="C256">
        <v>1.1229</v>
      </c>
      <c r="D256">
        <v>0.3977</v>
      </c>
      <c r="E256">
        <v>0.40810000000000002</v>
      </c>
      <c r="F256">
        <v>1.7910999999999999</v>
      </c>
      <c r="G256">
        <v>1.7916000000000001</v>
      </c>
      <c r="H256">
        <v>1.0815999999999999</v>
      </c>
      <c r="I256">
        <v>1.0868</v>
      </c>
      <c r="J256">
        <v>0.27239999999999998</v>
      </c>
      <c r="K256">
        <v>0.28339999999999999</v>
      </c>
      <c r="L256">
        <v>1.7634000000000001</v>
      </c>
      <c r="M256">
        <v>1.7637</v>
      </c>
      <c r="N256">
        <v>1.4891000000000001</v>
      </c>
      <c r="O256">
        <v>1.4957</v>
      </c>
      <c r="P256">
        <v>1.1910000000000001</v>
      </c>
      <c r="Q256">
        <v>1.1973</v>
      </c>
      <c r="R256">
        <v>2.399</v>
      </c>
      <c r="S256">
        <v>2.4064000000000001</v>
      </c>
      <c r="T256">
        <v>1.6896</v>
      </c>
      <c r="U256">
        <v>1.6896</v>
      </c>
      <c r="V256">
        <v>1.0365</v>
      </c>
      <c r="W256">
        <v>1.0365</v>
      </c>
      <c r="X256">
        <v>2.0880000000000001</v>
      </c>
      <c r="Y256">
        <v>2.0880000000000001</v>
      </c>
      <c r="Z256">
        <v>-0.33479999999999999</v>
      </c>
      <c r="AA256">
        <v>-0.31759999999999999</v>
      </c>
      <c r="AB256">
        <v>-0.7823</v>
      </c>
      <c r="AC256">
        <v>-0.75600000000000001</v>
      </c>
      <c r="AD256">
        <v>0.45960000000000001</v>
      </c>
      <c r="AE256">
        <v>0.46079999999999999</v>
      </c>
      <c r="AJ256" s="16"/>
    </row>
    <row r="257" spans="1:36">
      <c r="A257">
        <v>20010228</v>
      </c>
      <c r="B257">
        <v>-4.2576999999999998</v>
      </c>
      <c r="C257">
        <v>-4.2419000000000002</v>
      </c>
      <c r="D257">
        <v>-1.5633999999999999</v>
      </c>
      <c r="E257">
        <v>-1.5471999999999999</v>
      </c>
      <c r="F257">
        <v>-6.7385000000000002</v>
      </c>
      <c r="G257">
        <v>-6.7230999999999996</v>
      </c>
      <c r="H257">
        <v>-4.8247999999999998</v>
      </c>
      <c r="I257">
        <v>-4.8125999999999998</v>
      </c>
      <c r="J257">
        <v>-2.2240000000000002</v>
      </c>
      <c r="K257">
        <v>-2.2145000000000001</v>
      </c>
      <c r="L257">
        <v>-6.9806999999999997</v>
      </c>
      <c r="M257">
        <v>-6.9661999999999997</v>
      </c>
      <c r="N257">
        <v>1.6419999999999999</v>
      </c>
      <c r="O257">
        <v>1.6950000000000001</v>
      </c>
      <c r="P257">
        <v>2.5830000000000002</v>
      </c>
      <c r="Q257">
        <v>2.6419000000000001</v>
      </c>
      <c r="R257">
        <v>-1.2010000000000001</v>
      </c>
      <c r="S257">
        <v>-1.1652</v>
      </c>
      <c r="T257">
        <v>-5.9702000000000002</v>
      </c>
      <c r="U257">
        <v>-5.9600999999999997</v>
      </c>
      <c r="V257">
        <v>-4.2797000000000001</v>
      </c>
      <c r="W257">
        <v>-4.2773000000000003</v>
      </c>
      <c r="X257">
        <v>-6.9885000000000002</v>
      </c>
      <c r="Y257">
        <v>-6.9737</v>
      </c>
      <c r="Z257">
        <v>-2.0998000000000001</v>
      </c>
      <c r="AA257">
        <v>-2.0825</v>
      </c>
      <c r="AB257">
        <v>0.66690000000000005</v>
      </c>
      <c r="AC257">
        <v>0.68640000000000001</v>
      </c>
      <c r="AD257">
        <v>-6.9488000000000003</v>
      </c>
      <c r="AE257">
        <v>-6.9355000000000002</v>
      </c>
      <c r="AJ257" s="16"/>
    </row>
    <row r="258" spans="1:36">
      <c r="A258">
        <v>20010331</v>
      </c>
      <c r="B258">
        <v>3.0838000000000001</v>
      </c>
      <c r="C258">
        <v>3.5272000000000001</v>
      </c>
      <c r="D258">
        <v>1.7791999999999999</v>
      </c>
      <c r="E258">
        <v>2.3917999999999999</v>
      </c>
      <c r="F258">
        <v>4.3735999999999997</v>
      </c>
      <c r="G258">
        <v>4.6612999999999998</v>
      </c>
      <c r="H258">
        <v>3.0659000000000001</v>
      </c>
      <c r="I258">
        <v>3.4691000000000001</v>
      </c>
      <c r="J258">
        <v>1.4433</v>
      </c>
      <c r="K258">
        <v>1.9907999999999999</v>
      </c>
      <c r="L258">
        <v>4.5042999999999997</v>
      </c>
      <c r="M258">
        <v>4.7893999999999997</v>
      </c>
      <c r="N258">
        <v>3.1943999999999999</v>
      </c>
      <c r="O258">
        <v>4.0303000000000004</v>
      </c>
      <c r="P258">
        <v>3.73</v>
      </c>
      <c r="Q258">
        <v>4.7213000000000003</v>
      </c>
      <c r="R258">
        <v>1.5069999999999999</v>
      </c>
      <c r="S258">
        <v>1.8516999999999999</v>
      </c>
      <c r="T258">
        <v>2.9338000000000002</v>
      </c>
      <c r="U258">
        <v>3.2858999999999998</v>
      </c>
      <c r="V258">
        <v>0.60229999999999995</v>
      </c>
      <c r="W258">
        <v>1.099</v>
      </c>
      <c r="X258">
        <v>4.4123000000000001</v>
      </c>
      <c r="Y258">
        <v>4.6816000000000004</v>
      </c>
      <c r="Z258">
        <v>3.3559999999999999</v>
      </c>
      <c r="AA258">
        <v>3.8776000000000002</v>
      </c>
      <c r="AB258">
        <v>2.5589</v>
      </c>
      <c r="AC258">
        <v>3.1728000000000001</v>
      </c>
      <c r="AD258">
        <v>4.8559999999999999</v>
      </c>
      <c r="AE258">
        <v>5.2073999999999998</v>
      </c>
      <c r="AJ258" s="16"/>
    </row>
    <row r="259" spans="1:36">
      <c r="A259">
        <v>20010430</v>
      </c>
      <c r="B259">
        <v>6.5808999999999997</v>
      </c>
      <c r="C259">
        <v>6.5833000000000004</v>
      </c>
      <c r="D259">
        <v>7.8000999999999996</v>
      </c>
      <c r="E259">
        <v>7.8041999999999998</v>
      </c>
      <c r="F259">
        <v>5.4242999999999997</v>
      </c>
      <c r="G259">
        <v>5.4253</v>
      </c>
      <c r="H259">
        <v>6.3606999999999996</v>
      </c>
      <c r="I259">
        <v>6.3620999999999999</v>
      </c>
      <c r="J259">
        <v>7.4104000000000001</v>
      </c>
      <c r="K259">
        <v>7.4124999999999996</v>
      </c>
      <c r="L259">
        <v>5.4705000000000004</v>
      </c>
      <c r="M259">
        <v>5.4714</v>
      </c>
      <c r="N259">
        <v>8.7258999999999993</v>
      </c>
      <c r="O259">
        <v>8.7388999999999992</v>
      </c>
      <c r="P259">
        <v>10.080500000000001</v>
      </c>
      <c r="Q259">
        <v>10.0968</v>
      </c>
      <c r="R259">
        <v>4.3898000000000001</v>
      </c>
      <c r="S259">
        <v>4.3925000000000001</v>
      </c>
      <c r="T259">
        <v>5.2690999999999999</v>
      </c>
      <c r="U259">
        <v>5.2690999999999999</v>
      </c>
      <c r="V259">
        <v>5.3997000000000002</v>
      </c>
      <c r="W259">
        <v>5.3997000000000002</v>
      </c>
      <c r="X259">
        <v>5.1906999999999996</v>
      </c>
      <c r="Y259">
        <v>5.1906999999999996</v>
      </c>
      <c r="Z259">
        <v>8.8994</v>
      </c>
      <c r="AA259">
        <v>8.9040999999999997</v>
      </c>
      <c r="AB259">
        <v>10.1579</v>
      </c>
      <c r="AC259">
        <v>10.162699999999999</v>
      </c>
      <c r="AD259">
        <v>6.6090999999999998</v>
      </c>
      <c r="AE259">
        <v>6.6135999999999999</v>
      </c>
      <c r="AJ259" s="16"/>
    </row>
    <row r="260" spans="1:36">
      <c r="A260">
        <v>20010531</v>
      </c>
      <c r="B260">
        <v>-3.6703999999999999</v>
      </c>
      <c r="C260">
        <v>-3.6631</v>
      </c>
      <c r="D260">
        <v>-3.8801999999999999</v>
      </c>
      <c r="E260">
        <v>-3.8732000000000002</v>
      </c>
      <c r="F260">
        <v>-3.4655</v>
      </c>
      <c r="G260">
        <v>-3.4579</v>
      </c>
      <c r="H260">
        <v>-3.8511000000000002</v>
      </c>
      <c r="I260">
        <v>-3.8437000000000001</v>
      </c>
      <c r="J260">
        <v>-4.0960999999999999</v>
      </c>
      <c r="K260">
        <v>-4.0885999999999996</v>
      </c>
      <c r="L260">
        <v>-3.6383000000000001</v>
      </c>
      <c r="M260">
        <v>-3.6309999999999998</v>
      </c>
      <c r="N260">
        <v>-1.9342999999999999</v>
      </c>
      <c r="O260">
        <v>-1.9277</v>
      </c>
      <c r="P260">
        <v>-2.6358999999999999</v>
      </c>
      <c r="Q260">
        <v>-2.6320999999999999</v>
      </c>
      <c r="R260">
        <v>0.43080000000000002</v>
      </c>
      <c r="S260">
        <v>0.44719999999999999</v>
      </c>
      <c r="T260">
        <v>-3.8466</v>
      </c>
      <c r="U260">
        <v>-3.8418999999999999</v>
      </c>
      <c r="V260">
        <v>-4.0696000000000003</v>
      </c>
      <c r="W260">
        <v>-4.0670999999999999</v>
      </c>
      <c r="X260">
        <v>-3.7094</v>
      </c>
      <c r="Y260">
        <v>-3.7033</v>
      </c>
      <c r="Z260">
        <v>-3.8603999999999998</v>
      </c>
      <c r="AA260">
        <v>-3.8471000000000002</v>
      </c>
      <c r="AB260">
        <v>-4.1306000000000003</v>
      </c>
      <c r="AC260">
        <v>-4.1166999999999998</v>
      </c>
      <c r="AD260">
        <v>-3.3509000000000002</v>
      </c>
      <c r="AE260">
        <v>-3.3386999999999998</v>
      </c>
      <c r="AJ260" s="16"/>
    </row>
    <row r="261" spans="1:36">
      <c r="A261">
        <v>20010630</v>
      </c>
      <c r="B261">
        <v>-0.83809999999999996</v>
      </c>
      <c r="C261">
        <v>-0.79759999999999998</v>
      </c>
      <c r="D261">
        <v>1.2545999999999999</v>
      </c>
      <c r="E261">
        <v>1.3059000000000001</v>
      </c>
      <c r="F261">
        <v>-2.8572000000000002</v>
      </c>
      <c r="G261">
        <v>-2.827</v>
      </c>
      <c r="H261">
        <v>-1.1813</v>
      </c>
      <c r="I261">
        <v>-1.135</v>
      </c>
      <c r="J261">
        <v>0.81389999999999996</v>
      </c>
      <c r="K261">
        <v>0.88009999999999999</v>
      </c>
      <c r="L261">
        <v>-2.8938999999999999</v>
      </c>
      <c r="M261">
        <v>-2.8641000000000001</v>
      </c>
      <c r="N261">
        <v>2.3980000000000001</v>
      </c>
      <c r="O261">
        <v>2.3803000000000001</v>
      </c>
      <c r="P261">
        <v>3.7606999999999999</v>
      </c>
      <c r="Q261">
        <v>3.7254</v>
      </c>
      <c r="R261">
        <v>-2.0653999999999999</v>
      </c>
      <c r="S261">
        <v>-2.0291000000000001</v>
      </c>
      <c r="T261">
        <v>-1.8777999999999999</v>
      </c>
      <c r="U261">
        <v>-1.8324</v>
      </c>
      <c r="V261">
        <v>-3.4299999999999997E-2</v>
      </c>
      <c r="W261">
        <v>4.2799999999999998E-2</v>
      </c>
      <c r="X261">
        <v>-2.9984000000000002</v>
      </c>
      <c r="Y261">
        <v>-2.9718</v>
      </c>
      <c r="Z261">
        <v>0.38679999999999998</v>
      </c>
      <c r="AA261">
        <v>0.43530000000000002</v>
      </c>
      <c r="AB261">
        <v>1.9238</v>
      </c>
      <c r="AC261">
        <v>1.9753000000000001</v>
      </c>
      <c r="AD261">
        <v>-2.4752999999999998</v>
      </c>
      <c r="AE261">
        <v>-2.4323999999999999</v>
      </c>
      <c r="AJ261" s="16"/>
    </row>
    <row r="262" spans="1:36">
      <c r="A262">
        <v>20010731</v>
      </c>
      <c r="B262">
        <v>-8.2661999999999995</v>
      </c>
      <c r="C262">
        <v>-8.2636000000000003</v>
      </c>
      <c r="D262">
        <v>-6.6890000000000001</v>
      </c>
      <c r="E262">
        <v>-6.6840000000000002</v>
      </c>
      <c r="F262">
        <v>-9.8536999999999999</v>
      </c>
      <c r="G262">
        <v>-9.8534000000000006</v>
      </c>
      <c r="H262">
        <v>-8.3907000000000007</v>
      </c>
      <c r="I262">
        <v>-8.3882999999999992</v>
      </c>
      <c r="J262">
        <v>-6.7079000000000004</v>
      </c>
      <c r="K262">
        <v>-6.7028999999999996</v>
      </c>
      <c r="L262">
        <v>-9.8908000000000005</v>
      </c>
      <c r="M262">
        <v>-9.8907000000000007</v>
      </c>
      <c r="N262">
        <v>-7.1325000000000003</v>
      </c>
      <c r="O262">
        <v>-7.1269999999999998</v>
      </c>
      <c r="P262">
        <v>-6.5834999999999999</v>
      </c>
      <c r="Q262">
        <v>-6.5781999999999998</v>
      </c>
      <c r="R262">
        <v>-9.0498999999999992</v>
      </c>
      <c r="S262">
        <v>-9.0439000000000007</v>
      </c>
      <c r="T262">
        <v>-9.3811999999999998</v>
      </c>
      <c r="U262">
        <v>-9.3811999999999998</v>
      </c>
      <c r="V262">
        <v>-8.2698</v>
      </c>
      <c r="W262">
        <v>-8.2698</v>
      </c>
      <c r="X262">
        <v>-10.077999999999999</v>
      </c>
      <c r="Y262">
        <v>-10.077999999999999</v>
      </c>
      <c r="Z262">
        <v>-6.2125000000000004</v>
      </c>
      <c r="AA262">
        <v>-6.2049000000000003</v>
      </c>
      <c r="AB262">
        <v>-4.7031000000000001</v>
      </c>
      <c r="AC262">
        <v>-4.6917</v>
      </c>
      <c r="AD262">
        <v>-9.1460000000000008</v>
      </c>
      <c r="AE262">
        <v>-9.1456</v>
      </c>
      <c r="AJ262" s="16"/>
    </row>
    <row r="263" spans="1:36">
      <c r="A263">
        <v>20010831</v>
      </c>
      <c r="B263">
        <v>-6.9490999999999996</v>
      </c>
      <c r="C263">
        <v>-6.9379999999999997</v>
      </c>
      <c r="D263">
        <v>-3.0362</v>
      </c>
      <c r="E263">
        <v>-3.0282</v>
      </c>
      <c r="F263">
        <v>-11.025700000000001</v>
      </c>
      <c r="G263">
        <v>-11.0114</v>
      </c>
      <c r="H263">
        <v>-7.3342999999999998</v>
      </c>
      <c r="I263">
        <v>-7.3244999999999996</v>
      </c>
      <c r="J263">
        <v>-3.1676000000000002</v>
      </c>
      <c r="K263">
        <v>-3.1631999999999998</v>
      </c>
      <c r="L263">
        <v>-11.1792</v>
      </c>
      <c r="M263">
        <v>-11.1646</v>
      </c>
      <c r="N263">
        <v>-3.4941</v>
      </c>
      <c r="O263">
        <v>-3.4712000000000001</v>
      </c>
      <c r="P263">
        <v>-2.3129</v>
      </c>
      <c r="Q263">
        <v>-2.2852000000000001</v>
      </c>
      <c r="R263">
        <v>-7.7367999999999997</v>
      </c>
      <c r="S263">
        <v>-7.73</v>
      </c>
      <c r="T263">
        <v>-8.2681000000000004</v>
      </c>
      <c r="U263">
        <v>-8.2593999999999994</v>
      </c>
      <c r="V263">
        <v>-2.6230000000000002</v>
      </c>
      <c r="W263">
        <v>-2.6230000000000002</v>
      </c>
      <c r="X263">
        <v>-11.879</v>
      </c>
      <c r="Y263">
        <v>-11.864800000000001</v>
      </c>
      <c r="Z263">
        <v>-5.3494000000000002</v>
      </c>
      <c r="AA263">
        <v>-5.3372999999999999</v>
      </c>
      <c r="AB263">
        <v>-3.8409</v>
      </c>
      <c r="AC263">
        <v>-3.8309000000000002</v>
      </c>
      <c r="AD263">
        <v>-8.4242000000000008</v>
      </c>
      <c r="AE263">
        <v>-8.4076000000000004</v>
      </c>
      <c r="AJ263" s="16"/>
    </row>
    <row r="264" spans="1:36">
      <c r="A264">
        <v>20010930</v>
      </c>
      <c r="B264">
        <v>-8.0625</v>
      </c>
      <c r="C264">
        <v>-7.7530999999999999</v>
      </c>
      <c r="D264">
        <v>-9.3172999999999995</v>
      </c>
      <c r="E264">
        <v>-8.9497</v>
      </c>
      <c r="F264">
        <v>-6.6403999999999996</v>
      </c>
      <c r="G264">
        <v>-6.3963999999999999</v>
      </c>
      <c r="H264">
        <v>-8.0799000000000003</v>
      </c>
      <c r="I264">
        <v>-7.7614999999999998</v>
      </c>
      <c r="J264">
        <v>-9.5297000000000001</v>
      </c>
      <c r="K264">
        <v>-9.1362000000000005</v>
      </c>
      <c r="L264">
        <v>-6.6243999999999996</v>
      </c>
      <c r="M264">
        <v>-6.3807999999999998</v>
      </c>
      <c r="N264">
        <v>-7.9077000000000002</v>
      </c>
      <c r="O264">
        <v>-7.6765999999999996</v>
      </c>
      <c r="P264">
        <v>-8.1546000000000003</v>
      </c>
      <c r="Q264">
        <v>-7.9287999999999998</v>
      </c>
      <c r="R264">
        <v>-6.9699</v>
      </c>
      <c r="S264">
        <v>-6.7184999999999997</v>
      </c>
      <c r="T264">
        <v>-8.1534999999999993</v>
      </c>
      <c r="U264">
        <v>-7.8342999999999998</v>
      </c>
      <c r="V264">
        <v>-10.925700000000001</v>
      </c>
      <c r="W264">
        <v>-10.5025</v>
      </c>
      <c r="X264">
        <v>-6.194</v>
      </c>
      <c r="Y264">
        <v>-5.9490999999999996</v>
      </c>
      <c r="Z264">
        <v>-7.9164000000000003</v>
      </c>
      <c r="AA264">
        <v>-7.5994999999999999</v>
      </c>
      <c r="AB264">
        <v>-7.7553000000000001</v>
      </c>
      <c r="AC264">
        <v>-7.4010999999999996</v>
      </c>
      <c r="AD264">
        <v>-8.2530000000000001</v>
      </c>
      <c r="AE264">
        <v>-8.0142000000000007</v>
      </c>
      <c r="AJ264" s="16"/>
    </row>
    <row r="265" spans="1:36">
      <c r="A265">
        <v>20011031</v>
      </c>
      <c r="B265">
        <v>3.6787999999999998</v>
      </c>
      <c r="C265">
        <v>3.6798999999999999</v>
      </c>
      <c r="D265">
        <v>1.9012</v>
      </c>
      <c r="E265">
        <v>1.9021999999999999</v>
      </c>
      <c r="F265">
        <v>5.6412000000000004</v>
      </c>
      <c r="G265">
        <v>5.6424000000000003</v>
      </c>
      <c r="H265">
        <v>3.5562</v>
      </c>
      <c r="I265">
        <v>3.5566</v>
      </c>
      <c r="J265">
        <v>1.5167999999999999</v>
      </c>
      <c r="K265">
        <v>1.5167999999999999</v>
      </c>
      <c r="L265">
        <v>5.5457000000000001</v>
      </c>
      <c r="M265">
        <v>5.5465</v>
      </c>
      <c r="N265">
        <v>4.7302999999999997</v>
      </c>
      <c r="O265">
        <v>4.7374000000000001</v>
      </c>
      <c r="P265">
        <v>3.9649000000000001</v>
      </c>
      <c r="Q265">
        <v>3.9718</v>
      </c>
      <c r="R265">
        <v>7.6090999999999998</v>
      </c>
      <c r="S265">
        <v>7.6170999999999998</v>
      </c>
      <c r="T265">
        <v>3.3748999999999998</v>
      </c>
      <c r="U265">
        <v>3.3748999999999998</v>
      </c>
      <c r="V265">
        <v>0.53459999999999996</v>
      </c>
      <c r="W265">
        <v>0.53459999999999996</v>
      </c>
      <c r="X265">
        <v>5.2827999999999999</v>
      </c>
      <c r="Y265">
        <v>5.2827999999999999</v>
      </c>
      <c r="Z265">
        <v>3.9262999999999999</v>
      </c>
      <c r="AA265">
        <v>3.9276</v>
      </c>
      <c r="AB265">
        <v>2.6993999999999998</v>
      </c>
      <c r="AC265">
        <v>2.6993999999999998</v>
      </c>
      <c r="AD265">
        <v>6.5601000000000003</v>
      </c>
      <c r="AE265">
        <v>6.5643000000000002</v>
      </c>
      <c r="AJ265" s="16"/>
    </row>
    <row r="266" spans="1:36">
      <c r="A266">
        <v>20011130</v>
      </c>
      <c r="B266">
        <v>9.5500000000000002E-2</v>
      </c>
      <c r="C266">
        <v>9.4399999999999998E-2</v>
      </c>
      <c r="D266">
        <v>-3.5068999999999999</v>
      </c>
      <c r="E266">
        <v>-3.5045000000000002</v>
      </c>
      <c r="F266">
        <v>3.9340999999999999</v>
      </c>
      <c r="G266">
        <v>3.9289999999999998</v>
      </c>
      <c r="H266">
        <v>0.67220000000000002</v>
      </c>
      <c r="I266">
        <v>0.6694</v>
      </c>
      <c r="J266">
        <v>-3.2341000000000002</v>
      </c>
      <c r="K266">
        <v>-3.2338</v>
      </c>
      <c r="L266">
        <v>4.3407999999999998</v>
      </c>
      <c r="M266">
        <v>4.3349000000000002</v>
      </c>
      <c r="N266">
        <v>-4.7962999999999996</v>
      </c>
      <c r="O266">
        <v>-4.7836999999999996</v>
      </c>
      <c r="P266">
        <v>-4.9364999999999997</v>
      </c>
      <c r="Q266">
        <v>-4.9234</v>
      </c>
      <c r="R266">
        <v>-4.2878999999999996</v>
      </c>
      <c r="S266">
        <v>-4.2769000000000004</v>
      </c>
      <c r="T266">
        <v>2.3616000000000001</v>
      </c>
      <c r="U266">
        <v>2.3523999999999998</v>
      </c>
      <c r="V266">
        <v>-2.2890000000000001</v>
      </c>
      <c r="W266">
        <v>-2.2968000000000002</v>
      </c>
      <c r="X266">
        <v>5.3448000000000002</v>
      </c>
      <c r="Y266">
        <v>5.3346</v>
      </c>
      <c r="Z266">
        <v>-2.7673000000000001</v>
      </c>
      <c r="AA266">
        <v>-2.7574999999999998</v>
      </c>
      <c r="AB266">
        <v>-4.3486000000000002</v>
      </c>
      <c r="AC266">
        <v>-4.3388999999999998</v>
      </c>
      <c r="AD266">
        <v>0.51270000000000004</v>
      </c>
      <c r="AE266">
        <v>0.52259999999999995</v>
      </c>
      <c r="AJ266" s="16"/>
    </row>
    <row r="267" spans="1:36">
      <c r="A267">
        <v>20011231</v>
      </c>
      <c r="B267">
        <v>-1.3089</v>
      </c>
      <c r="C267">
        <v>-1.2969999999999999</v>
      </c>
      <c r="D267">
        <v>-1.7143999999999999</v>
      </c>
      <c r="E267">
        <v>-1.702</v>
      </c>
      <c r="F267">
        <v>-0.90969999999999995</v>
      </c>
      <c r="G267">
        <v>-0.89829999999999999</v>
      </c>
      <c r="H267">
        <v>-0.91439999999999999</v>
      </c>
      <c r="I267">
        <v>-0.90329999999999999</v>
      </c>
      <c r="J267">
        <v>-1.1833</v>
      </c>
      <c r="K267">
        <v>-1.1783999999999999</v>
      </c>
      <c r="L267">
        <v>-0.68279999999999996</v>
      </c>
      <c r="M267">
        <v>-0.66620000000000001</v>
      </c>
      <c r="N267">
        <v>-4.8475000000000001</v>
      </c>
      <c r="O267">
        <v>-4.8276000000000003</v>
      </c>
      <c r="P267">
        <v>-4.5496999999999996</v>
      </c>
      <c r="Q267">
        <v>-4.4973999999999998</v>
      </c>
      <c r="R267">
        <v>-5.9196999999999997</v>
      </c>
      <c r="S267">
        <v>-6.0153999999999996</v>
      </c>
      <c r="T267">
        <v>-0.74629999999999996</v>
      </c>
      <c r="U267">
        <v>-0.7409</v>
      </c>
      <c r="V267">
        <v>-1.5427</v>
      </c>
      <c r="W267">
        <v>-1.5541</v>
      </c>
      <c r="X267">
        <v>-0.27239999999999998</v>
      </c>
      <c r="Y267">
        <v>-0.25690000000000002</v>
      </c>
      <c r="Z267">
        <v>-1.2770999999999999</v>
      </c>
      <c r="AA267">
        <v>-1.2538</v>
      </c>
      <c r="AB267">
        <v>-0.75</v>
      </c>
      <c r="AC267">
        <v>-0.72540000000000004</v>
      </c>
      <c r="AD267">
        <v>-2.3226</v>
      </c>
      <c r="AE267">
        <v>-2.3016000000000001</v>
      </c>
      <c r="AJ267" s="16"/>
    </row>
    <row r="268" spans="1:36">
      <c r="A268">
        <v>20020131</v>
      </c>
      <c r="B268">
        <v>-5.5743</v>
      </c>
      <c r="C268">
        <v>-5.5681000000000003</v>
      </c>
      <c r="D268">
        <v>-4.8079000000000001</v>
      </c>
      <c r="E268">
        <v>-4.7960000000000003</v>
      </c>
      <c r="F268">
        <v>-6.3262999999999998</v>
      </c>
      <c r="G268">
        <v>-6.3254999999999999</v>
      </c>
      <c r="H268">
        <v>-5.7573999999999996</v>
      </c>
      <c r="I268">
        <v>-5.7512999999999996</v>
      </c>
      <c r="J268">
        <v>-5.0206999999999997</v>
      </c>
      <c r="K268">
        <v>-5.008</v>
      </c>
      <c r="L268">
        <v>-6.3955000000000002</v>
      </c>
      <c r="M268">
        <v>-6.3951000000000002</v>
      </c>
      <c r="N268">
        <v>-3.8666</v>
      </c>
      <c r="O268">
        <v>-3.8589000000000002</v>
      </c>
      <c r="P268">
        <v>-3.6343000000000001</v>
      </c>
      <c r="Q268">
        <v>-3.6269</v>
      </c>
      <c r="R268">
        <v>-4.7149000000000001</v>
      </c>
      <c r="S268">
        <v>-4.7058</v>
      </c>
      <c r="T268">
        <v>-6.3109000000000002</v>
      </c>
      <c r="U268">
        <v>-6.3109000000000002</v>
      </c>
      <c r="V268">
        <v>-5.6757</v>
      </c>
      <c r="W268">
        <v>-5.6757</v>
      </c>
      <c r="X268">
        <v>-6.6840000000000002</v>
      </c>
      <c r="Y268">
        <v>-6.6840000000000002</v>
      </c>
      <c r="Z268">
        <v>-4.5636999999999999</v>
      </c>
      <c r="AA268">
        <v>-4.5444000000000004</v>
      </c>
      <c r="AB268">
        <v>-4.2370000000000001</v>
      </c>
      <c r="AC268">
        <v>-4.2088999999999999</v>
      </c>
      <c r="AD268">
        <v>-5.2183999999999999</v>
      </c>
      <c r="AE268">
        <v>-5.2165999999999997</v>
      </c>
      <c r="AJ268" s="16"/>
    </row>
    <row r="269" spans="1:36">
      <c r="A269">
        <v>20020228</v>
      </c>
      <c r="B269">
        <v>4.3695000000000004</v>
      </c>
      <c r="C269">
        <v>4.3932000000000002</v>
      </c>
      <c r="D269">
        <v>4.7637</v>
      </c>
      <c r="E269">
        <v>4.7836999999999996</v>
      </c>
      <c r="F269">
        <v>3.9752000000000001</v>
      </c>
      <c r="G269">
        <v>4.0026000000000002</v>
      </c>
      <c r="H269">
        <v>4.0707000000000004</v>
      </c>
      <c r="I269">
        <v>4.0898000000000003</v>
      </c>
      <c r="J269">
        <v>3.9586999999999999</v>
      </c>
      <c r="K269">
        <v>3.9685999999999999</v>
      </c>
      <c r="L269">
        <v>4.1616999999999997</v>
      </c>
      <c r="M269">
        <v>4.1882000000000001</v>
      </c>
      <c r="N269">
        <v>5.8869999999999996</v>
      </c>
      <c r="O269">
        <v>5.9340000000000002</v>
      </c>
      <c r="P269">
        <v>7.1153000000000004</v>
      </c>
      <c r="Q269">
        <v>7.1646999999999998</v>
      </c>
      <c r="R269">
        <v>1.6349</v>
      </c>
      <c r="S269">
        <v>1.6735</v>
      </c>
      <c r="T269">
        <v>3.9028999999999998</v>
      </c>
      <c r="U269">
        <v>3.9180000000000001</v>
      </c>
      <c r="V269">
        <v>3.6331000000000002</v>
      </c>
      <c r="W269">
        <v>3.6331000000000002</v>
      </c>
      <c r="X269">
        <v>4.0434999999999999</v>
      </c>
      <c r="Y269">
        <v>4.0663999999999998</v>
      </c>
      <c r="Z269">
        <v>4.2980999999999998</v>
      </c>
      <c r="AA269">
        <v>4.3228</v>
      </c>
      <c r="AB269">
        <v>4.2150999999999996</v>
      </c>
      <c r="AC269">
        <v>4.2329999999999997</v>
      </c>
      <c r="AD269">
        <v>4.4161000000000001</v>
      </c>
      <c r="AE269">
        <v>4.4504999999999999</v>
      </c>
      <c r="AJ269" s="16"/>
    </row>
    <row r="270" spans="1:36">
      <c r="A270">
        <v>20020331</v>
      </c>
      <c r="B270">
        <v>4.2324000000000002</v>
      </c>
      <c r="C270">
        <v>4.7641</v>
      </c>
      <c r="D270">
        <v>3.6415999999999999</v>
      </c>
      <c r="E270">
        <v>4.3202999999999996</v>
      </c>
      <c r="F270">
        <v>4.8292999999999999</v>
      </c>
      <c r="G270">
        <v>5.2122000000000002</v>
      </c>
      <c r="H270">
        <v>4.5187999999999997</v>
      </c>
      <c r="I270">
        <v>5.0026999999999999</v>
      </c>
      <c r="J270">
        <v>4.1391999999999998</v>
      </c>
      <c r="K270">
        <v>4.7563000000000004</v>
      </c>
      <c r="L270">
        <v>4.8243999999999998</v>
      </c>
      <c r="M270">
        <v>5.2009999999999996</v>
      </c>
      <c r="N270">
        <v>2.8022</v>
      </c>
      <c r="O270">
        <v>3.5714999999999999</v>
      </c>
      <c r="P270">
        <v>2.23</v>
      </c>
      <c r="Q270">
        <v>3.0819000000000001</v>
      </c>
      <c r="R270">
        <v>4.8918999999999997</v>
      </c>
      <c r="S270">
        <v>5.3555999999999999</v>
      </c>
      <c r="T270">
        <v>5.3478000000000003</v>
      </c>
      <c r="U270">
        <v>5.8010000000000002</v>
      </c>
      <c r="V270">
        <v>5.5277000000000003</v>
      </c>
      <c r="W270">
        <v>6.1120000000000001</v>
      </c>
      <c r="X270">
        <v>5.2545999999999999</v>
      </c>
      <c r="Y270">
        <v>5.6398999999999999</v>
      </c>
      <c r="Z270">
        <v>3.4024000000000001</v>
      </c>
      <c r="AA270">
        <v>3.9276</v>
      </c>
      <c r="AB270">
        <v>3.0512999999999999</v>
      </c>
      <c r="AC270">
        <v>3.6941000000000002</v>
      </c>
      <c r="AD270">
        <v>3.9009</v>
      </c>
      <c r="AE270">
        <v>4.2591000000000001</v>
      </c>
      <c r="AJ270" s="16"/>
    </row>
    <row r="271" spans="1:36">
      <c r="A271">
        <v>20020430</v>
      </c>
      <c r="B271">
        <v>2.1957</v>
      </c>
      <c r="C271">
        <v>2.1960999999999999</v>
      </c>
      <c r="D271">
        <v>1.8090999999999999</v>
      </c>
      <c r="E271">
        <v>1.8091999999999999</v>
      </c>
      <c r="F271">
        <v>2.5830000000000002</v>
      </c>
      <c r="G271">
        <v>2.5836999999999999</v>
      </c>
      <c r="H271">
        <v>2.1299000000000001</v>
      </c>
      <c r="I271">
        <v>2.1301999999999999</v>
      </c>
      <c r="J271">
        <v>1.6209</v>
      </c>
      <c r="K271">
        <v>1.6209</v>
      </c>
      <c r="L271">
        <v>2.5381</v>
      </c>
      <c r="M271">
        <v>2.5387</v>
      </c>
      <c r="N271">
        <v>2.5278999999999998</v>
      </c>
      <c r="O271">
        <v>2.5286</v>
      </c>
      <c r="P271">
        <v>2.3508</v>
      </c>
      <c r="Q271">
        <v>2.3513999999999999</v>
      </c>
      <c r="R271">
        <v>3.1593</v>
      </c>
      <c r="S271">
        <v>3.1608000000000001</v>
      </c>
      <c r="T271">
        <v>1.4874000000000001</v>
      </c>
      <c r="U271">
        <v>1.4874000000000001</v>
      </c>
      <c r="V271">
        <v>0.83099999999999996</v>
      </c>
      <c r="W271">
        <v>0.83099999999999996</v>
      </c>
      <c r="X271">
        <v>1.8317000000000001</v>
      </c>
      <c r="Y271">
        <v>1.8317000000000001</v>
      </c>
      <c r="Z271">
        <v>3.0171999999999999</v>
      </c>
      <c r="AA271">
        <v>3.0179999999999998</v>
      </c>
      <c r="AB271">
        <v>2.2616000000000001</v>
      </c>
      <c r="AC271">
        <v>2.2616000000000001</v>
      </c>
      <c r="AD271">
        <v>4.077</v>
      </c>
      <c r="AE271">
        <v>4.0789</v>
      </c>
      <c r="AJ271" s="16"/>
    </row>
    <row r="272" spans="1:36">
      <c r="A272">
        <v>20020531</v>
      </c>
      <c r="B272">
        <v>3.5789</v>
      </c>
      <c r="C272">
        <v>3.5678000000000001</v>
      </c>
      <c r="D272">
        <v>5.5408999999999997</v>
      </c>
      <c r="E272">
        <v>5.5202999999999998</v>
      </c>
      <c r="F272">
        <v>1.6379999999999999</v>
      </c>
      <c r="G272">
        <v>1.6357999999999999</v>
      </c>
      <c r="H272">
        <v>3.0659999999999998</v>
      </c>
      <c r="I272">
        <v>3.0528</v>
      </c>
      <c r="J272">
        <v>5.2798999999999996</v>
      </c>
      <c r="K272">
        <v>5.2542999999999997</v>
      </c>
      <c r="L272">
        <v>1.3164</v>
      </c>
      <c r="M272">
        <v>1.3127</v>
      </c>
      <c r="N272">
        <v>6.1698000000000004</v>
      </c>
      <c r="O272">
        <v>6.1688999999999998</v>
      </c>
      <c r="P272">
        <v>6.2873999999999999</v>
      </c>
      <c r="Q272">
        <v>6.2811000000000003</v>
      </c>
      <c r="R272">
        <v>5.7535999999999996</v>
      </c>
      <c r="S272">
        <v>5.7714999999999996</v>
      </c>
      <c r="T272">
        <v>2.5207999999999999</v>
      </c>
      <c r="U272">
        <v>2.4964</v>
      </c>
      <c r="V272">
        <v>5.2051999999999996</v>
      </c>
      <c r="W272">
        <v>5.1547000000000001</v>
      </c>
      <c r="X272">
        <v>1.1346000000000001</v>
      </c>
      <c r="Y272">
        <v>1.1232</v>
      </c>
      <c r="Z272">
        <v>3.8098999999999998</v>
      </c>
      <c r="AA272">
        <v>3.8123999999999998</v>
      </c>
      <c r="AB272">
        <v>5.3399000000000001</v>
      </c>
      <c r="AC272">
        <v>5.3345000000000002</v>
      </c>
      <c r="AD272">
        <v>1.7050000000000001</v>
      </c>
      <c r="AE272">
        <v>1.718</v>
      </c>
      <c r="AJ272" s="16"/>
    </row>
    <row r="273" spans="1:36">
      <c r="A273">
        <v>20020630</v>
      </c>
      <c r="B273">
        <v>-8.1923999999999992</v>
      </c>
      <c r="C273">
        <v>-8.1944999999999997</v>
      </c>
      <c r="D273">
        <v>-8.1065000000000005</v>
      </c>
      <c r="E273">
        <v>-8.1126000000000005</v>
      </c>
      <c r="F273">
        <v>-8.2806999999999995</v>
      </c>
      <c r="G273">
        <v>-8.2787000000000006</v>
      </c>
      <c r="H273">
        <v>-8.4679000000000002</v>
      </c>
      <c r="I273">
        <v>-8.4626000000000001</v>
      </c>
      <c r="J273">
        <v>-8.5208999999999993</v>
      </c>
      <c r="K273">
        <v>-8.5116999999999994</v>
      </c>
      <c r="L273">
        <v>-8.4243000000000006</v>
      </c>
      <c r="M273">
        <v>-8.4222000000000001</v>
      </c>
      <c r="N273">
        <v>-6.8444000000000003</v>
      </c>
      <c r="O273">
        <v>-6.8834999999999997</v>
      </c>
      <c r="P273">
        <v>-6.9349999999999996</v>
      </c>
      <c r="Q273">
        <v>-6.9851999999999999</v>
      </c>
      <c r="R273">
        <v>-6.5225</v>
      </c>
      <c r="S273">
        <v>-6.5214999999999996</v>
      </c>
      <c r="T273">
        <v>-8.9347999999999992</v>
      </c>
      <c r="U273">
        <v>-8.9231999999999996</v>
      </c>
      <c r="V273">
        <v>-9.7835000000000001</v>
      </c>
      <c r="W273">
        <v>-9.7776999999999994</v>
      </c>
      <c r="X273">
        <v>-8.4789999999999992</v>
      </c>
      <c r="Y273">
        <v>-8.4642999999999997</v>
      </c>
      <c r="Z273">
        <v>-7.8380000000000001</v>
      </c>
      <c r="AA273">
        <v>-7.8411999999999997</v>
      </c>
      <c r="AB273">
        <v>-7.5084</v>
      </c>
      <c r="AC273">
        <v>-7.4965000000000002</v>
      </c>
      <c r="AD273">
        <v>-8.3076000000000008</v>
      </c>
      <c r="AE273">
        <v>-8.3323</v>
      </c>
      <c r="AJ273" s="16"/>
    </row>
    <row r="274" spans="1:36">
      <c r="A274">
        <v>20020731</v>
      </c>
      <c r="B274">
        <v>-6.1646999999999998</v>
      </c>
      <c r="C274">
        <v>-6.1619000000000002</v>
      </c>
      <c r="D274">
        <v>-4.57</v>
      </c>
      <c r="E274">
        <v>-4.5646000000000004</v>
      </c>
      <c r="F274">
        <v>-7.8064999999999998</v>
      </c>
      <c r="G274">
        <v>-7.8063000000000002</v>
      </c>
      <c r="H274">
        <v>-6.8754</v>
      </c>
      <c r="I274">
        <v>-6.8727</v>
      </c>
      <c r="J274">
        <v>-5.4009999999999998</v>
      </c>
      <c r="K274">
        <v>-5.3951000000000002</v>
      </c>
      <c r="L274">
        <v>-8.0846999999999998</v>
      </c>
      <c r="M274">
        <v>-8.0846999999999998</v>
      </c>
      <c r="N274">
        <v>-2.7429999999999999</v>
      </c>
      <c r="O274">
        <v>-2.7395999999999998</v>
      </c>
      <c r="P274">
        <v>-2.2574000000000001</v>
      </c>
      <c r="Q274">
        <v>-2.2534999999999998</v>
      </c>
      <c r="R274">
        <v>-4.4642999999999997</v>
      </c>
      <c r="S274">
        <v>-4.4626999999999999</v>
      </c>
      <c r="T274">
        <v>-7.1856999999999998</v>
      </c>
      <c r="U274">
        <v>-7.1856999999999998</v>
      </c>
      <c r="V274">
        <v>-4.9413</v>
      </c>
      <c r="W274">
        <v>-4.9413</v>
      </c>
      <c r="X274">
        <v>-8.3734999999999999</v>
      </c>
      <c r="Y274">
        <v>-8.3734999999999999</v>
      </c>
      <c r="Z274">
        <v>-6.4635999999999996</v>
      </c>
      <c r="AA274">
        <v>-6.4573999999999998</v>
      </c>
      <c r="AB274">
        <v>-5.7592999999999996</v>
      </c>
      <c r="AC274">
        <v>-5.7488999999999999</v>
      </c>
      <c r="AD274">
        <v>-7.4744000000000002</v>
      </c>
      <c r="AE274">
        <v>-7.4744000000000002</v>
      </c>
      <c r="AJ274" s="16"/>
    </row>
    <row r="275" spans="1:36">
      <c r="A275">
        <v>20020831</v>
      </c>
      <c r="B275">
        <v>-2.2589000000000001</v>
      </c>
      <c r="C275">
        <v>-2.2437999999999998</v>
      </c>
      <c r="D275">
        <v>-2.4478</v>
      </c>
      <c r="E275">
        <v>-2.4348000000000001</v>
      </c>
      <c r="F275">
        <v>-2.0573000000000001</v>
      </c>
      <c r="G275">
        <v>-2.0400999999999998</v>
      </c>
      <c r="H275">
        <v>-2.1737000000000002</v>
      </c>
      <c r="I275">
        <v>-2.1583999999999999</v>
      </c>
      <c r="J275">
        <v>-2.581</v>
      </c>
      <c r="K275">
        <v>-2.5676999999999999</v>
      </c>
      <c r="L275">
        <v>-1.8292999999999999</v>
      </c>
      <c r="M275">
        <v>-1.8123</v>
      </c>
      <c r="N275">
        <v>-2.6515</v>
      </c>
      <c r="O275">
        <v>-2.6377000000000002</v>
      </c>
      <c r="P275">
        <v>-2.0891000000000002</v>
      </c>
      <c r="Q275">
        <v>-2.077</v>
      </c>
      <c r="R275">
        <v>-4.6904000000000003</v>
      </c>
      <c r="S275">
        <v>-4.6707999999999998</v>
      </c>
      <c r="T275">
        <v>-2.0091000000000001</v>
      </c>
      <c r="U275">
        <v>-1.9977</v>
      </c>
      <c r="V275">
        <v>-2.9182000000000001</v>
      </c>
      <c r="W275">
        <v>-2.9182000000000001</v>
      </c>
      <c r="X275">
        <v>-1.5099</v>
      </c>
      <c r="Y275">
        <v>-1.4923</v>
      </c>
      <c r="Z275">
        <v>-2.3908999999999998</v>
      </c>
      <c r="AA275">
        <v>-2.3702999999999999</v>
      </c>
      <c r="AB275">
        <v>-2.3159000000000001</v>
      </c>
      <c r="AC275">
        <v>-2.2919</v>
      </c>
      <c r="AD275">
        <v>-2.5011000000000001</v>
      </c>
      <c r="AE275">
        <v>-2.4855</v>
      </c>
      <c r="AJ275" s="16"/>
    </row>
    <row r="276" spans="1:36">
      <c r="A276">
        <v>20020930</v>
      </c>
      <c r="B276">
        <v>-2.1395</v>
      </c>
      <c r="C276">
        <v>-1.8113999999999999</v>
      </c>
      <c r="D276">
        <v>-0.50619999999999998</v>
      </c>
      <c r="E276">
        <v>-0.10390000000000001</v>
      </c>
      <c r="F276">
        <v>-3.8673000000000002</v>
      </c>
      <c r="G276">
        <v>-3.6177999999999999</v>
      </c>
      <c r="H276">
        <v>-2.4260000000000002</v>
      </c>
      <c r="I276">
        <v>-2.0672999999999999</v>
      </c>
      <c r="J276">
        <v>-0.80010000000000003</v>
      </c>
      <c r="K276">
        <v>-0.32190000000000002</v>
      </c>
      <c r="L276">
        <v>-3.7835999999999999</v>
      </c>
      <c r="M276">
        <v>-3.5245000000000002</v>
      </c>
      <c r="N276">
        <v>-0.81069999999999998</v>
      </c>
      <c r="O276">
        <v>-0.62290000000000001</v>
      </c>
      <c r="P276">
        <v>0.28000000000000003</v>
      </c>
      <c r="Q276">
        <v>0.48110000000000003</v>
      </c>
      <c r="R276">
        <v>-4.8643999999999998</v>
      </c>
      <c r="S276">
        <v>-4.7259000000000002</v>
      </c>
      <c r="T276">
        <v>-2.8106</v>
      </c>
      <c r="U276">
        <v>-2.4910000000000001</v>
      </c>
      <c r="V276">
        <v>-1.4631000000000001</v>
      </c>
      <c r="W276">
        <v>-1.0172000000000001</v>
      </c>
      <c r="X276">
        <v>-3.5398999999999998</v>
      </c>
      <c r="Y276">
        <v>-3.2884000000000002</v>
      </c>
      <c r="Z276">
        <v>-1.9198</v>
      </c>
      <c r="AA276">
        <v>-1.5095000000000001</v>
      </c>
      <c r="AB276">
        <v>-0.28179999999999999</v>
      </c>
      <c r="AC276">
        <v>0.22170000000000001</v>
      </c>
      <c r="AD276">
        <v>-4.2938000000000001</v>
      </c>
      <c r="AE276">
        <v>-4.0189000000000004</v>
      </c>
      <c r="AJ276" s="16"/>
    </row>
    <row r="277" spans="1:36">
      <c r="A277">
        <v>20021031</v>
      </c>
      <c r="B277">
        <v>-6.0961999999999996</v>
      </c>
      <c r="C277">
        <v>-6.0983999999999998</v>
      </c>
      <c r="D277">
        <v>-7.1877000000000004</v>
      </c>
      <c r="E277">
        <v>-7.1928000000000001</v>
      </c>
      <c r="F277">
        <v>-4.9066999999999998</v>
      </c>
      <c r="G277">
        <v>-4.9055999999999997</v>
      </c>
      <c r="H277">
        <v>-5.9847999999999999</v>
      </c>
      <c r="I277">
        <v>-5.9884000000000004</v>
      </c>
      <c r="J277">
        <v>-7.6074999999999999</v>
      </c>
      <c r="K277">
        <v>-7.6159999999999997</v>
      </c>
      <c r="L277">
        <v>-4.5922999999999998</v>
      </c>
      <c r="M277">
        <v>-4.5914999999999999</v>
      </c>
      <c r="N277">
        <v>-6.6078999999999999</v>
      </c>
      <c r="O277">
        <v>-6.6036000000000001</v>
      </c>
      <c r="P277">
        <v>-6.0697000000000001</v>
      </c>
      <c r="Q277">
        <v>-6.0655000000000001</v>
      </c>
      <c r="R277">
        <v>-8.6943000000000001</v>
      </c>
      <c r="S277">
        <v>-8.6898</v>
      </c>
      <c r="T277">
        <v>-5.165</v>
      </c>
      <c r="U277">
        <v>-5.165</v>
      </c>
      <c r="V277">
        <v>-8.7753999999999994</v>
      </c>
      <c r="W277">
        <v>-8.7753999999999994</v>
      </c>
      <c r="X277">
        <v>-3.1688999999999998</v>
      </c>
      <c r="Y277">
        <v>-3.1688999999999998</v>
      </c>
      <c r="Z277">
        <v>-7.0549999999999997</v>
      </c>
      <c r="AA277">
        <v>-7.0632000000000001</v>
      </c>
      <c r="AB277">
        <v>-6.7027000000000001</v>
      </c>
      <c r="AC277">
        <v>-6.718</v>
      </c>
      <c r="AD277">
        <v>-7.5833000000000004</v>
      </c>
      <c r="AE277">
        <v>-7.5808999999999997</v>
      </c>
      <c r="AJ277" s="16"/>
    </row>
    <row r="278" spans="1:36">
      <c r="A278">
        <v>20021130</v>
      </c>
      <c r="B278">
        <v>3.3405</v>
      </c>
      <c r="C278">
        <v>3.3410000000000002</v>
      </c>
      <c r="D278">
        <v>1.8268</v>
      </c>
      <c r="E278">
        <v>1.8312999999999999</v>
      </c>
      <c r="F278">
        <v>4.9511000000000003</v>
      </c>
      <c r="G278">
        <v>4.9473000000000003</v>
      </c>
      <c r="H278">
        <v>4.1547999999999998</v>
      </c>
      <c r="I278">
        <v>4.1513</v>
      </c>
      <c r="J278">
        <v>2.8428</v>
      </c>
      <c r="K278">
        <v>2.8420999999999998</v>
      </c>
      <c r="L278">
        <v>5.2449000000000003</v>
      </c>
      <c r="M278">
        <v>5.2392000000000003</v>
      </c>
      <c r="N278">
        <v>-0.41410000000000002</v>
      </c>
      <c r="O278">
        <v>-0.39610000000000001</v>
      </c>
      <c r="P278">
        <v>-0.83150000000000002</v>
      </c>
      <c r="Q278">
        <v>-0.81379999999999997</v>
      </c>
      <c r="R278">
        <v>1.2535000000000001</v>
      </c>
      <c r="S278">
        <v>1.2728999999999999</v>
      </c>
      <c r="T278">
        <v>4.077</v>
      </c>
      <c r="U278">
        <v>4.0641999999999996</v>
      </c>
      <c r="V278">
        <v>2.5548999999999999</v>
      </c>
      <c r="W278">
        <v>2.5388000000000002</v>
      </c>
      <c r="X278">
        <v>4.8696999999999999</v>
      </c>
      <c r="Y278">
        <v>4.8586</v>
      </c>
      <c r="Z278">
        <v>4.2582000000000004</v>
      </c>
      <c r="AA278">
        <v>4.2672999999999996</v>
      </c>
      <c r="AB278">
        <v>3.0609000000000002</v>
      </c>
      <c r="AC278">
        <v>3.0718999999999999</v>
      </c>
      <c r="AD278">
        <v>6.0709</v>
      </c>
      <c r="AE278">
        <v>6.0770999999999997</v>
      </c>
      <c r="AJ278" s="16"/>
    </row>
    <row r="279" spans="1:36">
      <c r="A279">
        <v>20021231</v>
      </c>
      <c r="B279">
        <v>-5.3684000000000003</v>
      </c>
      <c r="C279">
        <v>-5.3296999999999999</v>
      </c>
      <c r="D279">
        <v>-4.1866000000000003</v>
      </c>
      <c r="E279">
        <v>-4.1551</v>
      </c>
      <c r="F279">
        <v>-6.4890999999999996</v>
      </c>
      <c r="G279">
        <v>-6.4436999999999998</v>
      </c>
      <c r="H279">
        <v>-5.5621999999999998</v>
      </c>
      <c r="I279">
        <v>-5.5301</v>
      </c>
      <c r="J279">
        <v>-4.2686000000000002</v>
      </c>
      <c r="K279">
        <v>-4.2526999999999999</v>
      </c>
      <c r="L279">
        <v>-6.5750999999999999</v>
      </c>
      <c r="M279">
        <v>-6.5305</v>
      </c>
      <c r="N279">
        <v>-4.3311000000000002</v>
      </c>
      <c r="O279">
        <v>-4.2560000000000002</v>
      </c>
      <c r="P279">
        <v>-3.9262000000000001</v>
      </c>
      <c r="Q279">
        <v>-3.8445</v>
      </c>
      <c r="R279">
        <v>-5.4912999999999998</v>
      </c>
      <c r="S279">
        <v>-5.4352</v>
      </c>
      <c r="T279">
        <v>-6.5506000000000002</v>
      </c>
      <c r="U279">
        <v>-6.5026999999999999</v>
      </c>
      <c r="V279">
        <v>-5.9036999999999997</v>
      </c>
      <c r="W279">
        <v>-5.8804999999999996</v>
      </c>
      <c r="X279">
        <v>-6.9318</v>
      </c>
      <c r="Y279">
        <v>-6.8693999999999997</v>
      </c>
      <c r="Z279">
        <v>-4.1853999999999996</v>
      </c>
      <c r="AA279">
        <v>-4.1759000000000004</v>
      </c>
      <c r="AB279">
        <v>-2.6886000000000001</v>
      </c>
      <c r="AC279">
        <v>-2.6804000000000001</v>
      </c>
      <c r="AD279">
        <v>-5.9035000000000002</v>
      </c>
      <c r="AE279">
        <v>-5.8926999999999996</v>
      </c>
      <c r="AJ279" s="16"/>
    </row>
    <row r="280" spans="1:36">
      <c r="A280">
        <v>20030131</v>
      </c>
      <c r="B280">
        <v>-2.6457000000000002</v>
      </c>
      <c r="C280">
        <v>-2.6383999999999999</v>
      </c>
      <c r="D280">
        <v>-1.1561999999999999</v>
      </c>
      <c r="E280">
        <v>-1.1415999999999999</v>
      </c>
      <c r="F280">
        <v>-4.0933000000000002</v>
      </c>
      <c r="G280">
        <v>-4.0929000000000002</v>
      </c>
      <c r="H280">
        <v>-2.9918</v>
      </c>
      <c r="I280">
        <v>-2.9841000000000002</v>
      </c>
      <c r="J280">
        <v>-1.4194</v>
      </c>
      <c r="K280">
        <v>-1.4018999999999999</v>
      </c>
      <c r="L280">
        <v>-4.2537000000000003</v>
      </c>
      <c r="M280">
        <v>-4.2538</v>
      </c>
      <c r="N280">
        <v>-0.81689999999999996</v>
      </c>
      <c r="O280">
        <v>-0.81140000000000001</v>
      </c>
      <c r="P280">
        <v>-0.3241</v>
      </c>
      <c r="Q280">
        <v>-0.31869999999999998</v>
      </c>
      <c r="R280">
        <v>-2.2522000000000002</v>
      </c>
      <c r="S280">
        <v>-2.2467999999999999</v>
      </c>
      <c r="T280">
        <v>-4.0467000000000004</v>
      </c>
      <c r="U280">
        <v>-4.0467000000000004</v>
      </c>
      <c r="V280">
        <v>-2.6964999999999999</v>
      </c>
      <c r="W280">
        <v>-2.6964999999999999</v>
      </c>
      <c r="X280">
        <v>-4.8510999999999997</v>
      </c>
      <c r="Y280">
        <v>-4.851</v>
      </c>
      <c r="Z280">
        <v>-1.5588</v>
      </c>
      <c r="AA280">
        <v>-1.5407</v>
      </c>
      <c r="AB280">
        <v>-0.22670000000000001</v>
      </c>
      <c r="AC280">
        <v>-0.19289999999999999</v>
      </c>
      <c r="AD280">
        <v>-3.1412</v>
      </c>
      <c r="AE280">
        <v>-3.1415000000000002</v>
      </c>
      <c r="AJ280" s="16"/>
    </row>
    <row r="281" spans="1:36">
      <c r="A281">
        <v>20030228</v>
      </c>
      <c r="B281">
        <v>-0.26569999999999999</v>
      </c>
      <c r="C281">
        <v>-0.2392</v>
      </c>
      <c r="D281">
        <v>0.9032</v>
      </c>
      <c r="E281">
        <v>0.92569999999999997</v>
      </c>
      <c r="F281">
        <v>-1.4381999999999999</v>
      </c>
      <c r="G281">
        <v>-1.4077</v>
      </c>
      <c r="H281">
        <v>-0.87870000000000004</v>
      </c>
      <c r="I281">
        <v>-0.85660000000000003</v>
      </c>
      <c r="J281">
        <v>-9.6600000000000005E-2</v>
      </c>
      <c r="K281">
        <v>-8.3799999999999999E-2</v>
      </c>
      <c r="L281">
        <v>-1.5257000000000001</v>
      </c>
      <c r="M281">
        <v>-1.496</v>
      </c>
      <c r="N281">
        <v>2.9005000000000001</v>
      </c>
      <c r="O281">
        <v>2.9502999999999999</v>
      </c>
      <c r="P281">
        <v>4.0254000000000003</v>
      </c>
      <c r="Q281">
        <v>4.0785</v>
      </c>
      <c r="R281">
        <v>-0.4536</v>
      </c>
      <c r="S281">
        <v>-0.41370000000000001</v>
      </c>
      <c r="T281">
        <v>-1.5687</v>
      </c>
      <c r="U281">
        <v>-1.5485</v>
      </c>
      <c r="V281">
        <v>-0.6431</v>
      </c>
      <c r="W281">
        <v>-0.63570000000000004</v>
      </c>
      <c r="X281">
        <v>-2.133</v>
      </c>
      <c r="Y281">
        <v>-2.105</v>
      </c>
      <c r="Z281">
        <v>3.4599999999999999E-2</v>
      </c>
      <c r="AA281">
        <v>5.9200000000000003E-2</v>
      </c>
      <c r="AB281">
        <v>0.40100000000000002</v>
      </c>
      <c r="AC281">
        <v>0.41889999999999999</v>
      </c>
      <c r="AD281">
        <v>-0.41439999999999999</v>
      </c>
      <c r="AE281">
        <v>-0.38150000000000001</v>
      </c>
      <c r="AJ281" s="16"/>
    </row>
    <row r="282" spans="1:36">
      <c r="A282">
        <v>20030331</v>
      </c>
      <c r="B282">
        <v>-4.0125000000000002</v>
      </c>
      <c r="C282">
        <v>-3.3620999999999999</v>
      </c>
      <c r="D282">
        <v>-3.8445</v>
      </c>
      <c r="E282">
        <v>-3.0545</v>
      </c>
      <c r="F282">
        <v>-4.1849999999999996</v>
      </c>
      <c r="G282">
        <v>-3.6764999999999999</v>
      </c>
      <c r="H282">
        <v>-4.6222000000000003</v>
      </c>
      <c r="I282">
        <v>-4.0045000000000002</v>
      </c>
      <c r="J282">
        <v>-4.8704000000000001</v>
      </c>
      <c r="K282">
        <v>-4.1177000000000001</v>
      </c>
      <c r="L282">
        <v>-4.4142000000000001</v>
      </c>
      <c r="M282">
        <v>-3.9089</v>
      </c>
      <c r="N282">
        <v>-0.9798</v>
      </c>
      <c r="O282">
        <v>-0.16270000000000001</v>
      </c>
      <c r="P282">
        <v>-0.77159999999999995</v>
      </c>
      <c r="Q282">
        <v>0.1321</v>
      </c>
      <c r="R282">
        <v>-1.6278999999999999</v>
      </c>
      <c r="S282">
        <v>-1.0828</v>
      </c>
      <c r="T282">
        <v>-5.2190000000000003</v>
      </c>
      <c r="U282">
        <v>-4.6555</v>
      </c>
      <c r="V282">
        <v>-6.4634999999999998</v>
      </c>
      <c r="W282">
        <v>-5.7598000000000003</v>
      </c>
      <c r="X282">
        <v>-4.4488000000000003</v>
      </c>
      <c r="Y282">
        <v>-3.9723000000000002</v>
      </c>
      <c r="Z282">
        <v>-3.8441000000000001</v>
      </c>
      <c r="AA282">
        <v>-3.1541999999999999</v>
      </c>
      <c r="AB282">
        <v>-3.4325000000000001</v>
      </c>
      <c r="AC282">
        <v>-2.6345000000000001</v>
      </c>
      <c r="AD282">
        <v>-4.3525999999999998</v>
      </c>
      <c r="AE282">
        <v>-3.7947000000000002</v>
      </c>
      <c r="AJ282" s="16"/>
    </row>
    <row r="283" spans="1:36">
      <c r="A283">
        <v>20030430</v>
      </c>
      <c r="B283">
        <v>0.6008</v>
      </c>
      <c r="C283">
        <v>0.60119999999999996</v>
      </c>
      <c r="D283">
        <v>1.3095000000000001</v>
      </c>
      <c r="E283">
        <v>1.3095000000000001</v>
      </c>
      <c r="F283">
        <v>-0.1298</v>
      </c>
      <c r="G283">
        <v>-0.12889999999999999</v>
      </c>
      <c r="H283">
        <v>-8.9300000000000004E-2</v>
      </c>
      <c r="I283">
        <v>-8.8900000000000007E-2</v>
      </c>
      <c r="J283">
        <v>0.49559999999999998</v>
      </c>
      <c r="K283">
        <v>0.49559999999999998</v>
      </c>
      <c r="L283">
        <v>-0.57750000000000001</v>
      </c>
      <c r="M283">
        <v>-0.57669999999999999</v>
      </c>
      <c r="N283">
        <v>3.9056999999999999</v>
      </c>
      <c r="O283">
        <v>3.9058999999999999</v>
      </c>
      <c r="P283">
        <v>3.6459000000000001</v>
      </c>
      <c r="Q283">
        <v>3.6455000000000002</v>
      </c>
      <c r="R283">
        <v>4.7252000000000001</v>
      </c>
      <c r="S283">
        <v>4.7271999999999998</v>
      </c>
      <c r="T283">
        <v>-0.98899999999999999</v>
      </c>
      <c r="U283">
        <v>-0.98899999999999999</v>
      </c>
      <c r="V283">
        <v>-0.75280000000000002</v>
      </c>
      <c r="W283">
        <v>-0.75280000000000002</v>
      </c>
      <c r="X283">
        <v>-1.1316999999999999</v>
      </c>
      <c r="Y283">
        <v>-1.1316999999999999</v>
      </c>
      <c r="Z283">
        <v>1.0690999999999999</v>
      </c>
      <c r="AA283">
        <v>1.0702</v>
      </c>
      <c r="AB283">
        <v>1.5888</v>
      </c>
      <c r="AC283">
        <v>1.5888</v>
      </c>
      <c r="AD283">
        <v>0.4209</v>
      </c>
      <c r="AE283">
        <v>0.42320000000000002</v>
      </c>
      <c r="AJ283" s="16"/>
    </row>
    <row r="284" spans="1:36">
      <c r="A284">
        <v>20030531</v>
      </c>
      <c r="B284">
        <v>4.9591000000000003</v>
      </c>
      <c r="C284">
        <v>4.9604999999999997</v>
      </c>
      <c r="D284">
        <v>4.2716000000000003</v>
      </c>
      <c r="E284">
        <v>4.2892999999999999</v>
      </c>
      <c r="F284">
        <v>5.6771000000000003</v>
      </c>
      <c r="G284">
        <v>5.6612999999999998</v>
      </c>
      <c r="H284">
        <v>4.9568000000000003</v>
      </c>
      <c r="I284">
        <v>4.9537000000000004</v>
      </c>
      <c r="J284">
        <v>3.9296000000000002</v>
      </c>
      <c r="K284">
        <v>3.9481000000000002</v>
      </c>
      <c r="L284">
        <v>5.8224</v>
      </c>
      <c r="M284">
        <v>5.8007999999999997</v>
      </c>
      <c r="N284">
        <v>4.9702999999999999</v>
      </c>
      <c r="O284">
        <v>4.992</v>
      </c>
      <c r="P284">
        <v>5.2228000000000003</v>
      </c>
      <c r="Q284">
        <v>5.2378</v>
      </c>
      <c r="R284">
        <v>4.1837999999999997</v>
      </c>
      <c r="S284">
        <v>4.2259000000000002</v>
      </c>
      <c r="T284">
        <v>5.2287999999999997</v>
      </c>
      <c r="U284">
        <v>5.2236000000000002</v>
      </c>
      <c r="V284">
        <v>4.5251000000000001</v>
      </c>
      <c r="W284">
        <v>4.5385</v>
      </c>
      <c r="X284">
        <v>5.6558000000000002</v>
      </c>
      <c r="Y284">
        <v>5.6391999999999998</v>
      </c>
      <c r="Z284">
        <v>4.6136999999999997</v>
      </c>
      <c r="AA284">
        <v>4.6132999999999997</v>
      </c>
      <c r="AB284">
        <v>3.4213</v>
      </c>
      <c r="AC284">
        <v>3.4441999999999999</v>
      </c>
      <c r="AD284">
        <v>6.1180000000000003</v>
      </c>
      <c r="AE284">
        <v>6.0875000000000004</v>
      </c>
      <c r="AJ284" s="16"/>
    </row>
    <row r="285" spans="1:36">
      <c r="A285">
        <v>20030630</v>
      </c>
      <c r="B285">
        <v>7.9124999999999996</v>
      </c>
      <c r="C285">
        <v>7.9302999999999999</v>
      </c>
      <c r="D285">
        <v>8.6181000000000001</v>
      </c>
      <c r="E285">
        <v>8.6229999999999993</v>
      </c>
      <c r="F285">
        <v>7.1853999999999996</v>
      </c>
      <c r="G285">
        <v>7.2164999999999999</v>
      </c>
      <c r="H285">
        <v>7.7983000000000002</v>
      </c>
      <c r="I285">
        <v>7.8204000000000002</v>
      </c>
      <c r="J285">
        <v>8.4990000000000006</v>
      </c>
      <c r="K285">
        <v>8.5045000000000002</v>
      </c>
      <c r="L285">
        <v>7.2183000000000002</v>
      </c>
      <c r="M285">
        <v>7.2541000000000002</v>
      </c>
      <c r="N285">
        <v>8.4375</v>
      </c>
      <c r="O285">
        <v>8.4356000000000009</v>
      </c>
      <c r="P285">
        <v>8.9448000000000008</v>
      </c>
      <c r="Q285">
        <v>8.9480000000000004</v>
      </c>
      <c r="R285">
        <v>6.8406000000000002</v>
      </c>
      <c r="S285">
        <v>6.8228999999999997</v>
      </c>
      <c r="T285">
        <v>7.6810999999999998</v>
      </c>
      <c r="U285">
        <v>7.7180999999999997</v>
      </c>
      <c r="V285">
        <v>8.8478999999999992</v>
      </c>
      <c r="W285">
        <v>8.8704999999999998</v>
      </c>
      <c r="X285">
        <v>6.9806999999999997</v>
      </c>
      <c r="Y285">
        <v>7.0263</v>
      </c>
      <c r="Z285">
        <v>7.9469000000000003</v>
      </c>
      <c r="AA285">
        <v>7.9501999999999997</v>
      </c>
      <c r="AB285">
        <v>8.1979000000000006</v>
      </c>
      <c r="AC285">
        <v>8.1890000000000001</v>
      </c>
      <c r="AD285">
        <v>7.6382000000000003</v>
      </c>
      <c r="AE285">
        <v>7.6565000000000003</v>
      </c>
      <c r="AJ285" s="16"/>
    </row>
    <row r="286" spans="1:36">
      <c r="A286">
        <v>20030731</v>
      </c>
      <c r="B286">
        <v>4.2252000000000001</v>
      </c>
      <c r="C286">
        <v>4.2282999999999999</v>
      </c>
      <c r="D286">
        <v>3.8824000000000001</v>
      </c>
      <c r="E286">
        <v>3.8883000000000001</v>
      </c>
      <c r="F286">
        <v>4.5824999999999996</v>
      </c>
      <c r="G286">
        <v>4.5826000000000002</v>
      </c>
      <c r="H286">
        <v>4.6509999999999998</v>
      </c>
      <c r="I286">
        <v>4.6539999999999999</v>
      </c>
      <c r="J286">
        <v>4.6666999999999996</v>
      </c>
      <c r="K286">
        <v>4.6730999999999998</v>
      </c>
      <c r="L286">
        <v>4.6378000000000004</v>
      </c>
      <c r="M286">
        <v>4.6379999999999999</v>
      </c>
      <c r="N286">
        <v>2.2814000000000001</v>
      </c>
      <c r="O286">
        <v>2.2848000000000002</v>
      </c>
      <c r="P286">
        <v>1.7446999999999999</v>
      </c>
      <c r="Q286">
        <v>1.7491000000000001</v>
      </c>
      <c r="R286">
        <v>4.0029000000000003</v>
      </c>
      <c r="S286">
        <v>4.0030000000000001</v>
      </c>
      <c r="T286">
        <v>4.7954999999999997</v>
      </c>
      <c r="U286">
        <v>4.7954999999999997</v>
      </c>
      <c r="V286">
        <v>5.7865000000000002</v>
      </c>
      <c r="W286">
        <v>5.7865000000000002</v>
      </c>
      <c r="X286">
        <v>4.1904000000000003</v>
      </c>
      <c r="Y286">
        <v>4.1904000000000003</v>
      </c>
      <c r="Z286">
        <v>4.4675000000000002</v>
      </c>
      <c r="AA286">
        <v>4.4743000000000004</v>
      </c>
      <c r="AB286">
        <v>3.6899000000000002</v>
      </c>
      <c r="AC286">
        <v>3.702</v>
      </c>
      <c r="AD286">
        <v>5.4238</v>
      </c>
      <c r="AE286">
        <v>5.4241000000000001</v>
      </c>
      <c r="AJ286" s="16"/>
    </row>
    <row r="287" spans="1:36">
      <c r="A287">
        <v>20030831</v>
      </c>
      <c r="B287">
        <v>6.6292</v>
      </c>
      <c r="C287">
        <v>6.6426999999999996</v>
      </c>
      <c r="D287">
        <v>7.1821999999999999</v>
      </c>
      <c r="E287">
        <v>7.1909000000000001</v>
      </c>
      <c r="F287">
        <v>6.0568999999999997</v>
      </c>
      <c r="G287">
        <v>6.0753000000000004</v>
      </c>
      <c r="H287">
        <v>6.7824</v>
      </c>
      <c r="I287">
        <v>6.7957999999999998</v>
      </c>
      <c r="J287">
        <v>7.5675999999999997</v>
      </c>
      <c r="K287">
        <v>7.5749000000000004</v>
      </c>
      <c r="L287">
        <v>6.1269999999999998</v>
      </c>
      <c r="M287">
        <v>6.1452999999999998</v>
      </c>
      <c r="N287">
        <v>5.9029999999999996</v>
      </c>
      <c r="O287">
        <v>5.9173</v>
      </c>
      <c r="P287">
        <v>6.1001000000000003</v>
      </c>
      <c r="Q287">
        <v>6.1128</v>
      </c>
      <c r="R287">
        <v>5.2811000000000003</v>
      </c>
      <c r="S287">
        <v>5.3003</v>
      </c>
      <c r="T287">
        <v>6.1048999999999998</v>
      </c>
      <c r="U287">
        <v>6.1184000000000003</v>
      </c>
      <c r="V287">
        <v>7.3676000000000004</v>
      </c>
      <c r="W287">
        <v>7.3734999999999999</v>
      </c>
      <c r="X287">
        <v>5.3213999999999997</v>
      </c>
      <c r="Y287">
        <v>5.3395000000000001</v>
      </c>
      <c r="Z287">
        <v>7.6439000000000004</v>
      </c>
      <c r="AA287">
        <v>7.6571999999999996</v>
      </c>
      <c r="AB287">
        <v>7.7457000000000003</v>
      </c>
      <c r="AC287">
        <v>7.7542999999999997</v>
      </c>
      <c r="AD287">
        <v>7.5198999999999998</v>
      </c>
      <c r="AE287">
        <v>7.5388000000000002</v>
      </c>
      <c r="AJ287" s="16"/>
    </row>
    <row r="288" spans="1:36">
      <c r="A288">
        <v>20030930</v>
      </c>
      <c r="B288">
        <v>1.6716</v>
      </c>
      <c r="C288">
        <v>1.976</v>
      </c>
      <c r="D288">
        <v>2.9540000000000002</v>
      </c>
      <c r="E288">
        <v>3.3081999999999998</v>
      </c>
      <c r="F288">
        <v>0.3322</v>
      </c>
      <c r="G288">
        <v>0.58450000000000002</v>
      </c>
      <c r="H288">
        <v>1.3205</v>
      </c>
      <c r="I288">
        <v>1.6501999999999999</v>
      </c>
      <c r="J288">
        <v>2.8618999999999999</v>
      </c>
      <c r="K288">
        <v>3.2711000000000001</v>
      </c>
      <c r="L288">
        <v>1.9099999999999999E-2</v>
      </c>
      <c r="M288">
        <v>0.28160000000000002</v>
      </c>
      <c r="N288">
        <v>3.3401999999999998</v>
      </c>
      <c r="O288">
        <v>3.5224000000000002</v>
      </c>
      <c r="P288">
        <v>3.2157</v>
      </c>
      <c r="Q288">
        <v>3.4112</v>
      </c>
      <c r="R288">
        <v>3.7416999999999998</v>
      </c>
      <c r="S288">
        <v>3.8805999999999998</v>
      </c>
      <c r="T288">
        <v>-0.53029999999999999</v>
      </c>
      <c r="U288">
        <v>-0.16489999999999999</v>
      </c>
      <c r="V288">
        <v>0.86019999999999996</v>
      </c>
      <c r="W288">
        <v>1.3591</v>
      </c>
      <c r="X288">
        <v>-1.4109</v>
      </c>
      <c r="Y288">
        <v>-1.1297999999999999</v>
      </c>
      <c r="Z288">
        <v>3.6284999999999998</v>
      </c>
      <c r="AA288">
        <v>3.9134000000000002</v>
      </c>
      <c r="AB288">
        <v>4.6368</v>
      </c>
      <c r="AC288">
        <v>4.9664000000000001</v>
      </c>
      <c r="AD288">
        <v>2.4196</v>
      </c>
      <c r="AE288">
        <v>2.6507999999999998</v>
      </c>
      <c r="AJ288" s="16"/>
    </row>
    <row r="289" spans="1:36">
      <c r="A289">
        <v>20031031</v>
      </c>
      <c r="B289">
        <v>2.8319000000000001</v>
      </c>
      <c r="C289">
        <v>2.8332000000000002</v>
      </c>
      <c r="D289">
        <v>3.5581</v>
      </c>
      <c r="E289">
        <v>3.5598000000000001</v>
      </c>
      <c r="F289">
        <v>2.0533000000000001</v>
      </c>
      <c r="G289">
        <v>2.0541999999999998</v>
      </c>
      <c r="H289">
        <v>2.5225</v>
      </c>
      <c r="I289">
        <v>2.5228000000000002</v>
      </c>
      <c r="J289">
        <v>3.6459000000000001</v>
      </c>
      <c r="K289">
        <v>3.6459000000000001</v>
      </c>
      <c r="L289">
        <v>1.5472999999999999</v>
      </c>
      <c r="M289">
        <v>1.548</v>
      </c>
      <c r="N289">
        <v>4.2668999999999997</v>
      </c>
      <c r="O289">
        <v>4.2724000000000002</v>
      </c>
      <c r="P289">
        <v>3.3062</v>
      </c>
      <c r="Q289">
        <v>3.3125</v>
      </c>
      <c r="R289">
        <v>7.3544999999999998</v>
      </c>
      <c r="S289">
        <v>7.3571999999999997</v>
      </c>
      <c r="T289">
        <v>0.70499999999999996</v>
      </c>
      <c r="U289">
        <v>0.70499999999999996</v>
      </c>
      <c r="V289">
        <v>2.7275</v>
      </c>
      <c r="W289">
        <v>2.7275</v>
      </c>
      <c r="X289">
        <v>-0.60429999999999995</v>
      </c>
      <c r="Y289">
        <v>-0.60429999999999995</v>
      </c>
      <c r="Z289">
        <v>4.6984000000000004</v>
      </c>
      <c r="AA289">
        <v>4.6992000000000003</v>
      </c>
      <c r="AB289">
        <v>4.431</v>
      </c>
      <c r="AC289">
        <v>4.431</v>
      </c>
      <c r="AD289">
        <v>5.0255999999999998</v>
      </c>
      <c r="AE289">
        <v>5.0274999999999999</v>
      </c>
      <c r="AJ289" s="16"/>
    </row>
    <row r="290" spans="1:36">
      <c r="A290">
        <v>20031130</v>
      </c>
      <c r="B290">
        <v>-3.9018999999999999</v>
      </c>
      <c r="C290">
        <v>-3.8875999999999999</v>
      </c>
      <c r="D290">
        <v>-4.0944000000000003</v>
      </c>
      <c r="E290">
        <v>-4.0837000000000003</v>
      </c>
      <c r="F290">
        <v>-3.6924000000000001</v>
      </c>
      <c r="G290">
        <v>-3.6741999999999999</v>
      </c>
      <c r="H290">
        <v>-3.3306</v>
      </c>
      <c r="I290">
        <v>-3.3161999999999998</v>
      </c>
      <c r="J290">
        <v>-3.2347999999999999</v>
      </c>
      <c r="K290">
        <v>-3.2244999999999999</v>
      </c>
      <c r="L290">
        <v>-3.4152999999999998</v>
      </c>
      <c r="M290">
        <v>-3.3974000000000002</v>
      </c>
      <c r="N290">
        <v>-6.5096999999999996</v>
      </c>
      <c r="O290">
        <v>-6.4955999999999996</v>
      </c>
      <c r="P290">
        <v>-6.5343</v>
      </c>
      <c r="Q290">
        <v>-6.5225</v>
      </c>
      <c r="R290">
        <v>-6.4341999999999997</v>
      </c>
      <c r="S290">
        <v>-6.4128999999999996</v>
      </c>
      <c r="T290">
        <v>-1.6345000000000001</v>
      </c>
      <c r="U290">
        <v>-1.615</v>
      </c>
      <c r="V290">
        <v>-1.8333999999999999</v>
      </c>
      <c r="W290">
        <v>-1.8247</v>
      </c>
      <c r="X290">
        <v>-1.5011000000000001</v>
      </c>
      <c r="Y290">
        <v>-1.4742</v>
      </c>
      <c r="Z290">
        <v>-5.2828999999999997</v>
      </c>
      <c r="AA290">
        <v>-5.2742000000000004</v>
      </c>
      <c r="AB290">
        <v>-4.4137000000000004</v>
      </c>
      <c r="AC290">
        <v>-4.4020000000000001</v>
      </c>
      <c r="AD290">
        <v>-6.3406000000000002</v>
      </c>
      <c r="AE290">
        <v>-6.3354999999999997</v>
      </c>
      <c r="AJ290" s="16"/>
    </row>
    <row r="291" spans="1:36">
      <c r="A291">
        <v>20031231</v>
      </c>
      <c r="B291">
        <v>4.2984</v>
      </c>
      <c r="C291">
        <v>4.3490000000000002</v>
      </c>
      <c r="D291">
        <v>5.3395999999999999</v>
      </c>
      <c r="E291">
        <v>5.3775000000000004</v>
      </c>
      <c r="F291">
        <v>3.2086000000000001</v>
      </c>
      <c r="G291">
        <v>3.2722000000000002</v>
      </c>
      <c r="H291">
        <v>4.4355000000000002</v>
      </c>
      <c r="I291">
        <v>4.4814999999999996</v>
      </c>
      <c r="J291">
        <v>5.73</v>
      </c>
      <c r="K291">
        <v>5.7568999999999999</v>
      </c>
      <c r="L291">
        <v>3.2402000000000002</v>
      </c>
      <c r="M291">
        <v>3.3035999999999999</v>
      </c>
      <c r="N291">
        <v>3.5095999999999998</v>
      </c>
      <c r="O291">
        <v>3.5861999999999998</v>
      </c>
      <c r="P291">
        <v>3.7806999999999999</v>
      </c>
      <c r="Q291">
        <v>3.8622000000000001</v>
      </c>
      <c r="R291">
        <v>2.9024999999999999</v>
      </c>
      <c r="S291">
        <v>2.9681999999999999</v>
      </c>
      <c r="T291">
        <v>3.7435999999999998</v>
      </c>
      <c r="U291">
        <v>3.7850000000000001</v>
      </c>
      <c r="V291">
        <v>5.7998000000000003</v>
      </c>
      <c r="W291">
        <v>5.8215000000000003</v>
      </c>
      <c r="X291">
        <v>2.0392000000000001</v>
      </c>
      <c r="Y291">
        <v>2.0964</v>
      </c>
      <c r="Z291">
        <v>5.4108999999999998</v>
      </c>
      <c r="AA291">
        <v>5.4633000000000003</v>
      </c>
      <c r="AB291">
        <v>5.6435000000000004</v>
      </c>
      <c r="AC291">
        <v>5.6768000000000001</v>
      </c>
      <c r="AD291">
        <v>5.1609999999999996</v>
      </c>
      <c r="AE291">
        <v>5.2339000000000002</v>
      </c>
      <c r="AJ291" s="16"/>
    </row>
    <row r="292" spans="1:36">
      <c r="A292">
        <v>20040131</v>
      </c>
      <c r="B292">
        <v>0.75370000000000004</v>
      </c>
      <c r="C292">
        <v>0.75660000000000005</v>
      </c>
      <c r="D292">
        <v>0.4844</v>
      </c>
      <c r="E292">
        <v>0.48949999999999999</v>
      </c>
      <c r="F292">
        <v>1.0406</v>
      </c>
      <c r="G292">
        <v>1.0412999999999999</v>
      </c>
      <c r="H292">
        <v>0.3735</v>
      </c>
      <c r="I292">
        <v>0.37580000000000002</v>
      </c>
      <c r="J292">
        <v>-2.98E-2</v>
      </c>
      <c r="K292">
        <v>-2.5100000000000001E-2</v>
      </c>
      <c r="L292">
        <v>0.75390000000000001</v>
      </c>
      <c r="M292">
        <v>0.75390000000000001</v>
      </c>
      <c r="N292">
        <v>2.9609000000000001</v>
      </c>
      <c r="O292">
        <v>2.9676999999999998</v>
      </c>
      <c r="P292">
        <v>2.5756999999999999</v>
      </c>
      <c r="Q292">
        <v>2.5825</v>
      </c>
      <c r="R292">
        <v>3.8323</v>
      </c>
      <c r="S292">
        <v>3.8391999999999999</v>
      </c>
      <c r="T292">
        <v>0.53779999999999994</v>
      </c>
      <c r="U292">
        <v>0.53779999999999994</v>
      </c>
      <c r="V292">
        <v>-0.18790000000000001</v>
      </c>
      <c r="W292">
        <v>-0.18790000000000001</v>
      </c>
      <c r="X292">
        <v>1.1595</v>
      </c>
      <c r="Y292">
        <v>1.1595</v>
      </c>
      <c r="Z292">
        <v>0.1449</v>
      </c>
      <c r="AA292">
        <v>0.15040000000000001</v>
      </c>
      <c r="AB292">
        <v>0.1661</v>
      </c>
      <c r="AC292">
        <v>0.17660000000000001</v>
      </c>
      <c r="AD292">
        <v>0.1221</v>
      </c>
      <c r="AE292">
        <v>0.1221</v>
      </c>
      <c r="AJ292" s="16"/>
    </row>
    <row r="293" spans="1:36">
      <c r="A293">
        <v>20040229</v>
      </c>
      <c r="B293">
        <v>2.9121999999999999</v>
      </c>
      <c r="C293">
        <v>2.9419</v>
      </c>
      <c r="D293">
        <v>4.5034999999999998</v>
      </c>
      <c r="E293">
        <v>4.5216000000000003</v>
      </c>
      <c r="F293">
        <v>1.2274</v>
      </c>
      <c r="G293">
        <v>1.2690999999999999</v>
      </c>
      <c r="H293">
        <v>2.8321999999999998</v>
      </c>
      <c r="I293">
        <v>2.86</v>
      </c>
      <c r="J293">
        <v>4.4549000000000003</v>
      </c>
      <c r="K293">
        <v>4.4661999999999997</v>
      </c>
      <c r="L293">
        <v>1.3142</v>
      </c>
      <c r="M293">
        <v>1.3571</v>
      </c>
      <c r="N293">
        <v>3.3647</v>
      </c>
      <c r="O293">
        <v>3.4051</v>
      </c>
      <c r="P293">
        <v>4.6962999999999999</v>
      </c>
      <c r="Q293">
        <v>4.7412000000000001</v>
      </c>
      <c r="R293">
        <v>0.4108</v>
      </c>
      <c r="S293">
        <v>0.44109999999999999</v>
      </c>
      <c r="T293">
        <v>2.6604000000000001</v>
      </c>
      <c r="U293">
        <v>2.6936</v>
      </c>
      <c r="V293">
        <v>4.3933999999999997</v>
      </c>
      <c r="W293">
        <v>4.3994999999999997</v>
      </c>
      <c r="X293">
        <v>1.1961999999999999</v>
      </c>
      <c r="Y293">
        <v>1.2518</v>
      </c>
      <c r="Z293">
        <v>3.0724</v>
      </c>
      <c r="AA293">
        <v>3.0926999999999998</v>
      </c>
      <c r="AB293">
        <v>4.5312999999999999</v>
      </c>
      <c r="AC293">
        <v>4.5491000000000001</v>
      </c>
      <c r="AD293">
        <v>1.5</v>
      </c>
      <c r="AE293">
        <v>1.5228999999999999</v>
      </c>
      <c r="AJ293" s="16"/>
    </row>
    <row r="294" spans="1:36">
      <c r="A294">
        <v>20040331</v>
      </c>
      <c r="B294">
        <v>8.8192000000000004</v>
      </c>
      <c r="C294">
        <v>9.3635000000000002</v>
      </c>
      <c r="D294">
        <v>10.2431</v>
      </c>
      <c r="E294">
        <v>10.8893</v>
      </c>
      <c r="F294">
        <v>7.2637</v>
      </c>
      <c r="G294">
        <v>7.6966000000000001</v>
      </c>
      <c r="H294">
        <v>8.0263000000000009</v>
      </c>
      <c r="I294">
        <v>8.5490999999999993</v>
      </c>
      <c r="J294">
        <v>9.7121999999999993</v>
      </c>
      <c r="K294">
        <v>10.323399999999999</v>
      </c>
      <c r="L294">
        <v>6.4009</v>
      </c>
      <c r="M294">
        <v>6.8384</v>
      </c>
      <c r="N294">
        <v>13.2735</v>
      </c>
      <c r="O294">
        <v>13.940799999999999</v>
      </c>
      <c r="P294">
        <v>12.3415</v>
      </c>
      <c r="Q294">
        <v>13.128299999999999</v>
      </c>
      <c r="R294">
        <v>15.423299999999999</v>
      </c>
      <c r="S294">
        <v>15.810700000000001</v>
      </c>
      <c r="T294">
        <v>7.2794999999999996</v>
      </c>
      <c r="U294">
        <v>7.79</v>
      </c>
      <c r="V294">
        <v>9.8957999999999995</v>
      </c>
      <c r="W294">
        <v>10.4918</v>
      </c>
      <c r="X294">
        <v>4.9989999999999997</v>
      </c>
      <c r="Y294">
        <v>5.4347000000000003</v>
      </c>
      <c r="Z294">
        <v>9.0645000000000007</v>
      </c>
      <c r="AA294">
        <v>9.6044</v>
      </c>
      <c r="AB294">
        <v>9.4862000000000002</v>
      </c>
      <c r="AC294">
        <v>10.1159</v>
      </c>
      <c r="AD294">
        <v>8.5963999999999992</v>
      </c>
      <c r="AE294">
        <v>9.0366</v>
      </c>
      <c r="AJ294" s="16"/>
    </row>
    <row r="295" spans="1:36">
      <c r="A295">
        <v>20040430</v>
      </c>
      <c r="B295">
        <v>0.94210000000000005</v>
      </c>
      <c r="C295">
        <v>0.94259999999999999</v>
      </c>
      <c r="D295">
        <v>0.84419999999999995</v>
      </c>
      <c r="E295">
        <v>0.84460000000000002</v>
      </c>
      <c r="F295">
        <v>1.0516000000000001</v>
      </c>
      <c r="G295">
        <v>1.0524</v>
      </c>
      <c r="H295">
        <v>0.39119999999999999</v>
      </c>
      <c r="I295">
        <v>0.39150000000000001</v>
      </c>
      <c r="J295">
        <v>0.22789999999999999</v>
      </c>
      <c r="K295">
        <v>0.22789999999999999</v>
      </c>
      <c r="L295">
        <v>0.55279999999999996</v>
      </c>
      <c r="M295">
        <v>0.5534</v>
      </c>
      <c r="N295">
        <v>3.8835999999999999</v>
      </c>
      <c r="O295">
        <v>3.8849999999999998</v>
      </c>
      <c r="P295">
        <v>3.2187999999999999</v>
      </c>
      <c r="Q295">
        <v>3.2202999999999999</v>
      </c>
      <c r="R295">
        <v>5.3777999999999997</v>
      </c>
      <c r="S295">
        <v>5.3788</v>
      </c>
      <c r="T295">
        <v>0.89170000000000005</v>
      </c>
      <c r="U295">
        <v>0.89170000000000005</v>
      </c>
      <c r="V295">
        <v>0.93320000000000003</v>
      </c>
      <c r="W295">
        <v>0.93320000000000003</v>
      </c>
      <c r="X295">
        <v>0.85340000000000005</v>
      </c>
      <c r="Y295">
        <v>0.85340000000000005</v>
      </c>
      <c r="Z295">
        <v>-0.29299999999999998</v>
      </c>
      <c r="AA295">
        <v>-0.29220000000000002</v>
      </c>
      <c r="AB295">
        <v>-0.64329999999999998</v>
      </c>
      <c r="AC295">
        <v>-0.64329999999999998</v>
      </c>
      <c r="AD295">
        <v>9.7900000000000001E-2</v>
      </c>
      <c r="AE295">
        <v>9.9599999999999994E-2</v>
      </c>
      <c r="AJ295" s="16"/>
    </row>
    <row r="296" spans="1:36">
      <c r="A296">
        <v>20040531</v>
      </c>
      <c r="B296">
        <v>-3.8010999999999999</v>
      </c>
      <c r="C296">
        <v>-3.7850000000000001</v>
      </c>
      <c r="D296">
        <v>-3.0432000000000001</v>
      </c>
      <c r="E296">
        <v>-3.0234999999999999</v>
      </c>
      <c r="F296">
        <v>-4.6505999999999998</v>
      </c>
      <c r="G296">
        <v>-4.6383999999999999</v>
      </c>
      <c r="H296">
        <v>-3.5520999999999998</v>
      </c>
      <c r="I296">
        <v>-3.5390000000000001</v>
      </c>
      <c r="J296">
        <v>-2.7968999999999999</v>
      </c>
      <c r="K296">
        <v>-2.7810999999999999</v>
      </c>
      <c r="L296">
        <v>-4.3010000000000002</v>
      </c>
      <c r="M296">
        <v>-4.2904999999999998</v>
      </c>
      <c r="N296">
        <v>-5.0853999999999999</v>
      </c>
      <c r="O296">
        <v>-5.0540000000000003</v>
      </c>
      <c r="P296">
        <v>-3.9653</v>
      </c>
      <c r="Q296">
        <v>-3.9312999999999998</v>
      </c>
      <c r="R296">
        <v>-7.5327999999999999</v>
      </c>
      <c r="S296">
        <v>-7.5067000000000004</v>
      </c>
      <c r="T296">
        <v>-4.1304999999999996</v>
      </c>
      <c r="U296">
        <v>-4.1204000000000001</v>
      </c>
      <c r="V296">
        <v>-3.8914</v>
      </c>
      <c r="W296">
        <v>-3.8755000000000002</v>
      </c>
      <c r="X296">
        <v>-4.3491</v>
      </c>
      <c r="Y296">
        <v>-4.3441999999999998</v>
      </c>
      <c r="Z296">
        <v>-2.7523</v>
      </c>
      <c r="AA296">
        <v>-2.7349999999999999</v>
      </c>
      <c r="AB296">
        <v>-1.4233</v>
      </c>
      <c r="AC296">
        <v>-1.4076</v>
      </c>
      <c r="AD296">
        <v>-4.2278000000000002</v>
      </c>
      <c r="AE296">
        <v>-4.2087000000000003</v>
      </c>
      <c r="AJ296" s="16"/>
    </row>
    <row r="297" spans="1:36">
      <c r="A297">
        <v>20040630</v>
      </c>
      <c r="B297">
        <v>4.6364999999999998</v>
      </c>
      <c r="C297">
        <v>4.6905999999999999</v>
      </c>
      <c r="D297">
        <v>5.2634999999999996</v>
      </c>
      <c r="E297">
        <v>5.3116000000000003</v>
      </c>
      <c r="F297">
        <v>3.9205999999999999</v>
      </c>
      <c r="G297">
        <v>3.9815</v>
      </c>
      <c r="H297">
        <v>3.9577</v>
      </c>
      <c r="I297">
        <v>4.0118</v>
      </c>
      <c r="J297">
        <v>4.6897000000000002</v>
      </c>
      <c r="K297">
        <v>4.7343000000000002</v>
      </c>
      <c r="L297">
        <v>3.2185000000000001</v>
      </c>
      <c r="M297">
        <v>3.2820999999999998</v>
      </c>
      <c r="N297">
        <v>8.1986000000000008</v>
      </c>
      <c r="O297">
        <v>8.2524999999999995</v>
      </c>
      <c r="P297">
        <v>7.4435000000000002</v>
      </c>
      <c r="Q297">
        <v>7.5050999999999997</v>
      </c>
      <c r="R297">
        <v>9.9114000000000004</v>
      </c>
      <c r="S297">
        <v>9.9471000000000007</v>
      </c>
      <c r="T297">
        <v>3.1055999999999999</v>
      </c>
      <c r="U297">
        <v>3.1634000000000002</v>
      </c>
      <c r="V297">
        <v>4.2710999999999997</v>
      </c>
      <c r="W297">
        <v>4.3002000000000002</v>
      </c>
      <c r="X297">
        <v>2.0352000000000001</v>
      </c>
      <c r="Y297">
        <v>2.1190000000000002</v>
      </c>
      <c r="Z297">
        <v>5.1102999999999996</v>
      </c>
      <c r="AA297">
        <v>5.1592000000000002</v>
      </c>
      <c r="AB297">
        <v>5.2003000000000004</v>
      </c>
      <c r="AC297">
        <v>5.2637</v>
      </c>
      <c r="AD297">
        <v>5.0110000000000001</v>
      </c>
      <c r="AE297">
        <v>5.0434000000000001</v>
      </c>
      <c r="AJ297" s="16"/>
    </row>
    <row r="298" spans="1:36">
      <c r="A298">
        <v>20040731</v>
      </c>
      <c r="B298">
        <v>-4.2190000000000003</v>
      </c>
      <c r="C298">
        <v>-4.2168000000000001</v>
      </c>
      <c r="D298">
        <v>-3.3944000000000001</v>
      </c>
      <c r="E298">
        <v>-3.3902999999999999</v>
      </c>
      <c r="F298">
        <v>-5.1736000000000004</v>
      </c>
      <c r="G298">
        <v>-5.1734</v>
      </c>
      <c r="H298">
        <v>-4.0262000000000002</v>
      </c>
      <c r="I298">
        <v>-4.0236999999999998</v>
      </c>
      <c r="J298">
        <v>-3.3123999999999998</v>
      </c>
      <c r="K298">
        <v>-3.3077000000000001</v>
      </c>
      <c r="L298">
        <v>-4.7577999999999996</v>
      </c>
      <c r="M298">
        <v>-4.7576000000000001</v>
      </c>
      <c r="N298">
        <v>-5.1909000000000001</v>
      </c>
      <c r="O298">
        <v>-5.1897000000000002</v>
      </c>
      <c r="P298">
        <v>-3.6979000000000002</v>
      </c>
      <c r="Q298">
        <v>-3.6962999999999999</v>
      </c>
      <c r="R298">
        <v>-8.4966000000000008</v>
      </c>
      <c r="S298">
        <v>-8.4961000000000002</v>
      </c>
      <c r="T298">
        <v>-3.2591999999999999</v>
      </c>
      <c r="U298">
        <v>-3.2591999999999999</v>
      </c>
      <c r="V298">
        <v>-2.6655000000000002</v>
      </c>
      <c r="W298">
        <v>-2.6655000000000002</v>
      </c>
      <c r="X298">
        <v>-3.8168000000000002</v>
      </c>
      <c r="Y298">
        <v>-3.8168000000000002</v>
      </c>
      <c r="Z298">
        <v>-5.0410000000000004</v>
      </c>
      <c r="AA298">
        <v>-5.0351999999999997</v>
      </c>
      <c r="AB298">
        <v>-4.0873999999999997</v>
      </c>
      <c r="AC298">
        <v>-4.0770999999999997</v>
      </c>
      <c r="AD298">
        <v>-6.1405000000000003</v>
      </c>
      <c r="AE298">
        <v>-6.1401000000000003</v>
      </c>
      <c r="AJ298" s="16"/>
    </row>
    <row r="299" spans="1:36">
      <c r="A299">
        <v>20040831</v>
      </c>
      <c r="B299">
        <v>-1.1786000000000001</v>
      </c>
      <c r="C299">
        <v>-1.1676</v>
      </c>
      <c r="D299">
        <v>-1.5248999999999999</v>
      </c>
      <c r="E299">
        <v>-1.5170999999999999</v>
      </c>
      <c r="F299">
        <v>-0.77</v>
      </c>
      <c r="G299">
        <v>-0.75519999999999998</v>
      </c>
      <c r="H299">
        <v>-1.1983999999999999</v>
      </c>
      <c r="I299">
        <v>-1.1882999999999999</v>
      </c>
      <c r="J299">
        <v>-1.6041000000000001</v>
      </c>
      <c r="K299">
        <v>-1.5984</v>
      </c>
      <c r="L299">
        <v>-0.77510000000000001</v>
      </c>
      <c r="M299">
        <v>-0.76049999999999995</v>
      </c>
      <c r="N299">
        <v>-1.077</v>
      </c>
      <c r="O299">
        <v>-1.0615000000000001</v>
      </c>
      <c r="P299">
        <v>-1.2299</v>
      </c>
      <c r="Q299">
        <v>-1.2145999999999999</v>
      </c>
      <c r="R299">
        <v>-0.72250000000000003</v>
      </c>
      <c r="S299">
        <v>-0.70660000000000001</v>
      </c>
      <c r="T299">
        <v>-1.4423999999999999</v>
      </c>
      <c r="U299">
        <v>-1.4317</v>
      </c>
      <c r="V299">
        <v>-1.8560000000000001</v>
      </c>
      <c r="W299">
        <v>-1.8512999999999999</v>
      </c>
      <c r="X299">
        <v>-1.0488999999999999</v>
      </c>
      <c r="Y299">
        <v>-1.0324</v>
      </c>
      <c r="Z299">
        <v>-0.86980000000000002</v>
      </c>
      <c r="AA299">
        <v>-0.86060000000000003</v>
      </c>
      <c r="AB299">
        <v>-1.2990999999999999</v>
      </c>
      <c r="AC299">
        <v>-1.2921</v>
      </c>
      <c r="AD299">
        <v>-0.3624</v>
      </c>
      <c r="AE299">
        <v>-0.3508</v>
      </c>
      <c r="AJ299" s="16"/>
    </row>
    <row r="300" spans="1:36">
      <c r="A300">
        <v>20040930</v>
      </c>
      <c r="B300">
        <v>-2.4053</v>
      </c>
      <c r="C300">
        <v>-2.0686</v>
      </c>
      <c r="D300">
        <v>-2.6126</v>
      </c>
      <c r="E300">
        <v>-2.2627999999999999</v>
      </c>
      <c r="F300">
        <v>-2.1625999999999999</v>
      </c>
      <c r="G300">
        <v>-1.8411999999999999</v>
      </c>
      <c r="H300">
        <v>-2.3447</v>
      </c>
      <c r="I300">
        <v>-1.9722</v>
      </c>
      <c r="J300">
        <v>-2.8289</v>
      </c>
      <c r="K300">
        <v>-2.4321000000000002</v>
      </c>
      <c r="L300">
        <v>-1.8440000000000001</v>
      </c>
      <c r="M300">
        <v>-1.4963</v>
      </c>
      <c r="N300">
        <v>-2.7132999999999998</v>
      </c>
      <c r="O300">
        <v>-2.5577999999999999</v>
      </c>
      <c r="P300">
        <v>-1.8087</v>
      </c>
      <c r="Q300">
        <v>-1.6313</v>
      </c>
      <c r="R300">
        <v>-4.7849000000000004</v>
      </c>
      <c r="S300">
        <v>-4.6797000000000004</v>
      </c>
      <c r="T300">
        <v>-2.6581000000000001</v>
      </c>
      <c r="U300">
        <v>-2.2593000000000001</v>
      </c>
      <c r="V300">
        <v>-3.5615000000000001</v>
      </c>
      <c r="W300">
        <v>-3.1587000000000001</v>
      </c>
      <c r="X300">
        <v>-1.8078000000000001</v>
      </c>
      <c r="Y300">
        <v>-1.4127000000000001</v>
      </c>
      <c r="Z300">
        <v>-1.9256</v>
      </c>
      <c r="AA300">
        <v>-1.5882000000000001</v>
      </c>
      <c r="AB300">
        <v>-1.9493</v>
      </c>
      <c r="AC300">
        <v>-1.5597000000000001</v>
      </c>
      <c r="AD300">
        <v>-1.8977999999999999</v>
      </c>
      <c r="AE300">
        <v>-1.6209</v>
      </c>
      <c r="AJ300" s="16"/>
    </row>
    <row r="301" spans="1:36">
      <c r="A301">
        <v>20041031</v>
      </c>
      <c r="B301">
        <v>-1.4453</v>
      </c>
      <c r="C301">
        <v>-1.4437</v>
      </c>
      <c r="D301">
        <v>-1.2705</v>
      </c>
      <c r="E301">
        <v>-1.2686999999999999</v>
      </c>
      <c r="F301">
        <v>-1.6494</v>
      </c>
      <c r="G301">
        <v>-1.6480999999999999</v>
      </c>
      <c r="H301">
        <v>-1.2484999999999999</v>
      </c>
      <c r="I301">
        <v>-1.2474000000000001</v>
      </c>
      <c r="J301">
        <v>-0.97650000000000003</v>
      </c>
      <c r="K301">
        <v>-0.97519999999999996</v>
      </c>
      <c r="L301">
        <v>-1.5270999999999999</v>
      </c>
      <c r="M301">
        <v>-1.5263</v>
      </c>
      <c r="N301">
        <v>-2.4581</v>
      </c>
      <c r="O301">
        <v>-2.4533999999999998</v>
      </c>
      <c r="P301">
        <v>-2.3523999999999998</v>
      </c>
      <c r="Q301">
        <v>-2.3485</v>
      </c>
      <c r="R301">
        <v>-2.7124000000000001</v>
      </c>
      <c r="S301">
        <v>-2.7059000000000002</v>
      </c>
      <c r="T301">
        <v>-0.99939999999999996</v>
      </c>
      <c r="U301">
        <v>-0.99939999999999996</v>
      </c>
      <c r="V301">
        <v>-0.35970000000000002</v>
      </c>
      <c r="W301">
        <v>-0.35970000000000002</v>
      </c>
      <c r="X301">
        <v>-1.5922000000000001</v>
      </c>
      <c r="Y301">
        <v>-1.5922000000000001</v>
      </c>
      <c r="Z301">
        <v>-1.5777000000000001</v>
      </c>
      <c r="AA301">
        <v>-1.5752999999999999</v>
      </c>
      <c r="AB301">
        <v>-1.7040999999999999</v>
      </c>
      <c r="AC301">
        <v>-1.7012</v>
      </c>
      <c r="AD301">
        <v>-1.4302999999999999</v>
      </c>
      <c r="AE301">
        <v>-1.4283999999999999</v>
      </c>
      <c r="AJ301" s="16"/>
    </row>
    <row r="302" spans="1:36">
      <c r="A302">
        <v>20041130</v>
      </c>
      <c r="B302">
        <v>1.4258</v>
      </c>
      <c r="C302">
        <v>1.4451000000000001</v>
      </c>
      <c r="D302">
        <v>1.7451000000000001</v>
      </c>
      <c r="E302">
        <v>1.7543</v>
      </c>
      <c r="F302">
        <v>1.0518000000000001</v>
      </c>
      <c r="G302">
        <v>1.0829</v>
      </c>
      <c r="H302">
        <v>1.5423</v>
      </c>
      <c r="I302">
        <v>1.5618000000000001</v>
      </c>
      <c r="J302">
        <v>2.073</v>
      </c>
      <c r="K302">
        <v>2.0802</v>
      </c>
      <c r="L302">
        <v>0.99619999999999997</v>
      </c>
      <c r="M302">
        <v>1.0282</v>
      </c>
      <c r="N302">
        <v>0.81859999999999999</v>
      </c>
      <c r="O302">
        <v>0.83679999999999999</v>
      </c>
      <c r="P302">
        <v>0.51990000000000003</v>
      </c>
      <c r="Q302">
        <v>0.53649999999999998</v>
      </c>
      <c r="R302">
        <v>1.5410999999999999</v>
      </c>
      <c r="S302">
        <v>1.5630999999999999</v>
      </c>
      <c r="T302">
        <v>0.94530000000000003</v>
      </c>
      <c r="U302">
        <v>0.96619999999999995</v>
      </c>
      <c r="V302">
        <v>1.4998</v>
      </c>
      <c r="W302">
        <v>1.5041</v>
      </c>
      <c r="X302">
        <v>0.42470000000000002</v>
      </c>
      <c r="Y302">
        <v>0.46100000000000002</v>
      </c>
      <c r="Z302">
        <v>2.3370000000000002</v>
      </c>
      <c r="AA302">
        <v>2.3546</v>
      </c>
      <c r="AB302">
        <v>2.7601</v>
      </c>
      <c r="AC302">
        <v>2.7707000000000002</v>
      </c>
      <c r="AD302">
        <v>1.8444</v>
      </c>
      <c r="AE302">
        <v>1.87</v>
      </c>
      <c r="AJ302" s="16"/>
    </row>
    <row r="303" spans="1:36">
      <c r="A303">
        <v>20041231</v>
      </c>
      <c r="B303">
        <v>4.6742999999999997</v>
      </c>
      <c r="C303">
        <v>4.72</v>
      </c>
      <c r="D303">
        <v>4.7717000000000001</v>
      </c>
      <c r="E303">
        <v>4.8128000000000002</v>
      </c>
      <c r="F303">
        <v>4.5693000000000001</v>
      </c>
      <c r="G303">
        <v>4.6200999999999999</v>
      </c>
      <c r="H303">
        <v>4.6974</v>
      </c>
      <c r="I303">
        <v>4.7393999999999998</v>
      </c>
      <c r="J303">
        <v>4.6723999999999997</v>
      </c>
      <c r="K303">
        <v>4.7081</v>
      </c>
      <c r="L303">
        <v>4.7221000000000002</v>
      </c>
      <c r="M303">
        <v>4.7702999999999998</v>
      </c>
      <c r="N303">
        <v>4.5331999999999999</v>
      </c>
      <c r="O303">
        <v>4.6018999999999997</v>
      </c>
      <c r="P303">
        <v>5.2324999999999999</v>
      </c>
      <c r="Q303">
        <v>5.2981999999999996</v>
      </c>
      <c r="R303">
        <v>3.2172999999999998</v>
      </c>
      <c r="S303">
        <v>3.2919</v>
      </c>
      <c r="T303">
        <v>5.0907</v>
      </c>
      <c r="U303">
        <v>5.1260000000000003</v>
      </c>
      <c r="V303">
        <v>5.1135000000000002</v>
      </c>
      <c r="W303">
        <v>5.1375000000000002</v>
      </c>
      <c r="X303">
        <v>5.0694999999999997</v>
      </c>
      <c r="Y303">
        <v>5.1151999999999997</v>
      </c>
      <c r="Z303">
        <v>4.1193999999999997</v>
      </c>
      <c r="AA303">
        <v>4.1714000000000002</v>
      </c>
      <c r="AB303">
        <v>4.0723000000000003</v>
      </c>
      <c r="AC303">
        <v>4.1239999999999997</v>
      </c>
      <c r="AD303">
        <v>4.1703999999999999</v>
      </c>
      <c r="AE303">
        <v>4.2226999999999997</v>
      </c>
      <c r="AJ303" s="16"/>
    </row>
    <row r="304" spans="1:36">
      <c r="A304">
        <v>20050131</v>
      </c>
      <c r="B304">
        <v>-0.43980000000000002</v>
      </c>
      <c r="C304">
        <v>-0.43669999999999998</v>
      </c>
      <c r="D304">
        <v>-0.24690000000000001</v>
      </c>
      <c r="E304">
        <v>-0.24210000000000001</v>
      </c>
      <c r="F304">
        <v>-0.6482</v>
      </c>
      <c r="G304">
        <v>-0.64680000000000004</v>
      </c>
      <c r="H304">
        <v>-1.2609999999999999</v>
      </c>
      <c r="I304">
        <v>-1.2586999999999999</v>
      </c>
      <c r="J304">
        <v>-1.1918</v>
      </c>
      <c r="K304">
        <v>-1.1879999999999999</v>
      </c>
      <c r="L304">
        <v>-1.3292999999999999</v>
      </c>
      <c r="M304">
        <v>-1.3286</v>
      </c>
      <c r="N304">
        <v>4.5740999999999996</v>
      </c>
      <c r="O304">
        <v>4.5829000000000004</v>
      </c>
      <c r="P304">
        <v>4.1166</v>
      </c>
      <c r="Q304">
        <v>4.1260000000000003</v>
      </c>
      <c r="R304">
        <v>5.4497</v>
      </c>
      <c r="S304">
        <v>5.4570999999999996</v>
      </c>
      <c r="T304">
        <v>-3.0026999999999999</v>
      </c>
      <c r="U304">
        <v>-3.0026999999999999</v>
      </c>
      <c r="V304">
        <v>-3.2071000000000001</v>
      </c>
      <c r="W304">
        <v>-3.2071000000000001</v>
      </c>
      <c r="X304">
        <v>-2.8130999999999999</v>
      </c>
      <c r="Y304">
        <v>-2.8130999999999999</v>
      </c>
      <c r="Z304">
        <v>1.3223</v>
      </c>
      <c r="AA304">
        <v>1.3280000000000001</v>
      </c>
      <c r="AB304">
        <v>1.5783</v>
      </c>
      <c r="AC304">
        <v>1.5873999999999999</v>
      </c>
      <c r="AD304">
        <v>1.0457000000000001</v>
      </c>
      <c r="AE304">
        <v>1.0476000000000001</v>
      </c>
      <c r="AJ304" s="16"/>
    </row>
    <row r="305" spans="1:36">
      <c r="A305">
        <v>20050228</v>
      </c>
      <c r="B305">
        <v>2.8311000000000002</v>
      </c>
      <c r="C305">
        <v>2.8624000000000001</v>
      </c>
      <c r="D305">
        <v>3.3348</v>
      </c>
      <c r="E305">
        <v>3.3530000000000002</v>
      </c>
      <c r="F305">
        <v>2.2852999999999999</v>
      </c>
      <c r="G305">
        <v>2.3307000000000002</v>
      </c>
      <c r="H305">
        <v>2.7848999999999999</v>
      </c>
      <c r="I305">
        <v>2.8142999999999998</v>
      </c>
      <c r="J305">
        <v>3.2008000000000001</v>
      </c>
      <c r="K305">
        <v>3.2126999999999999</v>
      </c>
      <c r="L305">
        <v>2.3740000000000001</v>
      </c>
      <c r="M305">
        <v>2.4205000000000001</v>
      </c>
      <c r="N305">
        <v>3.0975999999999999</v>
      </c>
      <c r="O305">
        <v>3.1398000000000001</v>
      </c>
      <c r="P305">
        <v>3.9220999999999999</v>
      </c>
      <c r="Q305">
        <v>3.9678</v>
      </c>
      <c r="R305">
        <v>1.5427</v>
      </c>
      <c r="S305">
        <v>1.5781000000000001</v>
      </c>
      <c r="T305">
        <v>2.9889999999999999</v>
      </c>
      <c r="U305">
        <v>3.0234999999999999</v>
      </c>
      <c r="V305">
        <v>3.2172000000000001</v>
      </c>
      <c r="W305">
        <v>3.2273999999999998</v>
      </c>
      <c r="X305">
        <v>2.7783000000000002</v>
      </c>
      <c r="Y305">
        <v>2.835</v>
      </c>
      <c r="Z305">
        <v>2.4948999999999999</v>
      </c>
      <c r="AA305">
        <v>2.5173000000000001</v>
      </c>
      <c r="AB305">
        <v>3.1791999999999998</v>
      </c>
      <c r="AC305">
        <v>3.1932</v>
      </c>
      <c r="AD305">
        <v>1.7514000000000001</v>
      </c>
      <c r="AE305">
        <v>1.7827999999999999</v>
      </c>
      <c r="AJ305" s="16"/>
    </row>
    <row r="306" spans="1:36">
      <c r="A306">
        <v>20050331</v>
      </c>
      <c r="B306">
        <v>0.44529999999999997</v>
      </c>
      <c r="C306">
        <v>1.0590999999999999</v>
      </c>
      <c r="D306">
        <v>1.3023</v>
      </c>
      <c r="E306">
        <v>1.9867999999999999</v>
      </c>
      <c r="F306">
        <v>-0.49569999999999997</v>
      </c>
      <c r="G306">
        <v>3.9800000000000002E-2</v>
      </c>
      <c r="H306">
        <v>0.1075</v>
      </c>
      <c r="I306">
        <v>0.71919999999999995</v>
      </c>
      <c r="J306">
        <v>0.84650000000000003</v>
      </c>
      <c r="K306">
        <v>1.5148999999999999</v>
      </c>
      <c r="L306">
        <v>-0.63160000000000005</v>
      </c>
      <c r="M306">
        <v>-7.7100000000000002E-2</v>
      </c>
      <c r="N306">
        <v>2.3948999999999998</v>
      </c>
      <c r="O306">
        <v>3.0207999999999999</v>
      </c>
      <c r="P306">
        <v>3.3007</v>
      </c>
      <c r="Q306">
        <v>4.0567000000000002</v>
      </c>
      <c r="R306">
        <v>0.65039999999999998</v>
      </c>
      <c r="S306">
        <v>1.0266</v>
      </c>
      <c r="T306">
        <v>-0.31979999999999997</v>
      </c>
      <c r="U306">
        <v>0.30199999999999999</v>
      </c>
      <c r="V306">
        <v>0.41370000000000001</v>
      </c>
      <c r="W306">
        <v>1.0789</v>
      </c>
      <c r="X306">
        <v>-1.0005999999999999</v>
      </c>
      <c r="Y306">
        <v>-0.4194</v>
      </c>
      <c r="Z306">
        <v>0.70760000000000001</v>
      </c>
      <c r="AA306">
        <v>1.3048999999999999</v>
      </c>
      <c r="AB306">
        <v>1.4023000000000001</v>
      </c>
      <c r="AC306">
        <v>2.0749</v>
      </c>
      <c r="AD306">
        <v>-6.4299999999999996E-2</v>
      </c>
      <c r="AE306">
        <v>0.44919999999999999</v>
      </c>
      <c r="AJ306" s="16"/>
    </row>
    <row r="307" spans="1:36">
      <c r="A307">
        <v>20050430</v>
      </c>
      <c r="B307">
        <v>-4.2173999999999996</v>
      </c>
      <c r="C307">
        <v>-4.2167000000000003</v>
      </c>
      <c r="D307">
        <v>-4.2221000000000002</v>
      </c>
      <c r="E307">
        <v>-4.2217000000000002</v>
      </c>
      <c r="F307">
        <v>-4.2126000000000001</v>
      </c>
      <c r="G307">
        <v>-4.2115</v>
      </c>
      <c r="H307">
        <v>-4.4740000000000002</v>
      </c>
      <c r="I307">
        <v>-4.4734999999999996</v>
      </c>
      <c r="J307">
        <v>-4.5004999999999997</v>
      </c>
      <c r="K307">
        <v>-4.5004999999999997</v>
      </c>
      <c r="L307">
        <v>-4.4476000000000004</v>
      </c>
      <c r="M307">
        <v>-4.4466000000000001</v>
      </c>
      <c r="N307">
        <v>-2.7698999999999998</v>
      </c>
      <c r="O307">
        <v>-2.7677</v>
      </c>
      <c r="P307">
        <v>-3.0322</v>
      </c>
      <c r="Q307">
        <v>-3.0299</v>
      </c>
      <c r="R307">
        <v>-2.2494999999999998</v>
      </c>
      <c r="S307">
        <v>-2.2475000000000001</v>
      </c>
      <c r="T307">
        <v>-4.2770999999999999</v>
      </c>
      <c r="U307">
        <v>-4.2770999999999999</v>
      </c>
      <c r="V307">
        <v>-4.3841999999999999</v>
      </c>
      <c r="W307">
        <v>-4.3841999999999999</v>
      </c>
      <c r="X307">
        <v>-4.1786000000000003</v>
      </c>
      <c r="Y307">
        <v>-4.1786000000000003</v>
      </c>
      <c r="Z307">
        <v>-4.7504</v>
      </c>
      <c r="AA307">
        <v>-4.7492000000000001</v>
      </c>
      <c r="AB307">
        <v>-4.6485000000000003</v>
      </c>
      <c r="AC307">
        <v>-4.6485000000000003</v>
      </c>
      <c r="AD307">
        <v>-4.8662000000000001</v>
      </c>
      <c r="AE307">
        <v>-4.8635999999999999</v>
      </c>
      <c r="AJ307" s="16"/>
    </row>
    <row r="308" spans="1:36">
      <c r="A308">
        <v>20050531</v>
      </c>
      <c r="B308">
        <v>1.4851000000000001</v>
      </c>
      <c r="C308">
        <v>1.5116000000000001</v>
      </c>
      <c r="D308">
        <v>1.4461999999999999</v>
      </c>
      <c r="E308">
        <v>1.4829000000000001</v>
      </c>
      <c r="F308">
        <v>1.5282</v>
      </c>
      <c r="G308">
        <v>1.5434000000000001</v>
      </c>
      <c r="H308">
        <v>1.7923</v>
      </c>
      <c r="I308">
        <v>1.8179000000000001</v>
      </c>
      <c r="J308">
        <v>1.7296</v>
      </c>
      <c r="K308">
        <v>1.7683</v>
      </c>
      <c r="L308">
        <v>1.8555999999999999</v>
      </c>
      <c r="M308">
        <v>1.8677999999999999</v>
      </c>
      <c r="N308">
        <v>-0.2155</v>
      </c>
      <c r="O308">
        <v>-0.18329999999999999</v>
      </c>
      <c r="P308">
        <v>0.25509999999999999</v>
      </c>
      <c r="Q308">
        <v>0.28339999999999999</v>
      </c>
      <c r="R308">
        <v>-1.1419999999999999</v>
      </c>
      <c r="S308">
        <v>-1.1020000000000001</v>
      </c>
      <c r="T308">
        <v>2.4702000000000002</v>
      </c>
      <c r="U308">
        <v>2.4908000000000001</v>
      </c>
      <c r="V308">
        <v>2.1659999999999999</v>
      </c>
      <c r="W308">
        <v>2.2018</v>
      </c>
      <c r="X308">
        <v>2.7542</v>
      </c>
      <c r="Y308">
        <v>2.7605</v>
      </c>
      <c r="Z308">
        <v>0.83730000000000004</v>
      </c>
      <c r="AA308">
        <v>0.86990000000000001</v>
      </c>
      <c r="AB308">
        <v>1.1732</v>
      </c>
      <c r="AC308">
        <v>1.2158</v>
      </c>
      <c r="AD308">
        <v>0.4546</v>
      </c>
      <c r="AE308">
        <v>0.47589999999999999</v>
      </c>
      <c r="AJ308" s="16"/>
    </row>
    <row r="309" spans="1:36">
      <c r="A309">
        <v>20050630</v>
      </c>
      <c r="B309">
        <v>2.8754</v>
      </c>
      <c r="C309">
        <v>2.9481000000000002</v>
      </c>
      <c r="D309">
        <v>2.9074</v>
      </c>
      <c r="E309">
        <v>2.9638</v>
      </c>
      <c r="F309">
        <v>2.8395999999999999</v>
      </c>
      <c r="G309">
        <v>2.9304999999999999</v>
      </c>
      <c r="H309">
        <v>2.6575000000000002</v>
      </c>
      <c r="I309">
        <v>2.7302</v>
      </c>
      <c r="J309">
        <v>2.7099000000000002</v>
      </c>
      <c r="K309">
        <v>2.7627999999999999</v>
      </c>
      <c r="L309">
        <v>2.6042999999999998</v>
      </c>
      <c r="M309">
        <v>2.6972</v>
      </c>
      <c r="N309">
        <v>4.1096000000000004</v>
      </c>
      <c r="O309">
        <v>4.1820000000000004</v>
      </c>
      <c r="P309">
        <v>3.7522000000000002</v>
      </c>
      <c r="Q309">
        <v>3.8239000000000001</v>
      </c>
      <c r="R309">
        <v>4.8261000000000003</v>
      </c>
      <c r="S309">
        <v>4.8996000000000004</v>
      </c>
      <c r="T309">
        <v>2.2555999999999998</v>
      </c>
      <c r="U309">
        <v>2.3054999999999999</v>
      </c>
      <c r="V309">
        <v>2.6968999999999999</v>
      </c>
      <c r="W309">
        <v>2.7191999999999998</v>
      </c>
      <c r="X309">
        <v>1.843</v>
      </c>
      <c r="Y309">
        <v>1.9188000000000001</v>
      </c>
      <c r="Z309">
        <v>3.2343000000000002</v>
      </c>
      <c r="AA309">
        <v>3.3401000000000001</v>
      </c>
      <c r="AB309">
        <v>2.7265000000000001</v>
      </c>
      <c r="AC309">
        <v>2.8193000000000001</v>
      </c>
      <c r="AD309">
        <v>3.8149000000000002</v>
      </c>
      <c r="AE309">
        <v>3.9357000000000002</v>
      </c>
      <c r="AJ309" s="16"/>
    </row>
    <row r="310" spans="1:36">
      <c r="A310">
        <v>20050731</v>
      </c>
      <c r="B310">
        <v>2.2387000000000001</v>
      </c>
      <c r="C310">
        <v>2.2418999999999998</v>
      </c>
      <c r="D310">
        <v>2.1313</v>
      </c>
      <c r="E310">
        <v>2.1364000000000001</v>
      </c>
      <c r="F310">
        <v>2.36</v>
      </c>
      <c r="G310">
        <v>2.3610000000000002</v>
      </c>
      <c r="H310">
        <v>2.0585</v>
      </c>
      <c r="I310">
        <v>2.0611999999999999</v>
      </c>
      <c r="J310">
        <v>1.8734999999999999</v>
      </c>
      <c r="K310">
        <v>1.8784000000000001</v>
      </c>
      <c r="L310">
        <v>2.2480000000000002</v>
      </c>
      <c r="M310">
        <v>2.2484999999999999</v>
      </c>
      <c r="N310">
        <v>3.2465000000000002</v>
      </c>
      <c r="O310">
        <v>3.2523</v>
      </c>
      <c r="P310">
        <v>3.2290999999999999</v>
      </c>
      <c r="Q310">
        <v>3.2349000000000001</v>
      </c>
      <c r="R310">
        <v>3.2810000000000001</v>
      </c>
      <c r="S310">
        <v>3.2867000000000002</v>
      </c>
      <c r="T310">
        <v>2.1141999999999999</v>
      </c>
      <c r="U310">
        <v>2.1141999999999999</v>
      </c>
      <c r="V310">
        <v>1.6505000000000001</v>
      </c>
      <c r="W310">
        <v>1.6505000000000001</v>
      </c>
      <c r="X310">
        <v>2.5539000000000001</v>
      </c>
      <c r="Y310">
        <v>2.5539000000000001</v>
      </c>
      <c r="Z310">
        <v>1.9785999999999999</v>
      </c>
      <c r="AA310">
        <v>1.9851000000000001</v>
      </c>
      <c r="AB310">
        <v>2.1638000000000002</v>
      </c>
      <c r="AC310">
        <v>2.1751</v>
      </c>
      <c r="AD310">
        <v>1.7693000000000001</v>
      </c>
      <c r="AE310">
        <v>1.7704</v>
      </c>
      <c r="AJ310" s="16"/>
    </row>
    <row r="311" spans="1:36">
      <c r="A311">
        <v>20050831</v>
      </c>
      <c r="B311">
        <v>5.4599000000000002</v>
      </c>
      <c r="C311">
        <v>5.4707999999999997</v>
      </c>
      <c r="D311">
        <v>5.7861000000000002</v>
      </c>
      <c r="E311">
        <v>5.7938000000000001</v>
      </c>
      <c r="F311">
        <v>5.0957999999999997</v>
      </c>
      <c r="G311">
        <v>5.1104000000000003</v>
      </c>
      <c r="H311">
        <v>6.0018000000000002</v>
      </c>
      <c r="I311">
        <v>6.0091999999999999</v>
      </c>
      <c r="J311">
        <v>6.4122000000000003</v>
      </c>
      <c r="K311">
        <v>6.4154</v>
      </c>
      <c r="L311">
        <v>5.5865999999999998</v>
      </c>
      <c r="M311">
        <v>5.5982000000000003</v>
      </c>
      <c r="N311">
        <v>2.4586000000000001</v>
      </c>
      <c r="O311">
        <v>2.4895</v>
      </c>
      <c r="P311">
        <v>3.1573000000000002</v>
      </c>
      <c r="Q311">
        <v>3.1840000000000002</v>
      </c>
      <c r="R311">
        <v>1.0828</v>
      </c>
      <c r="S311">
        <v>1.1221000000000001</v>
      </c>
      <c r="T311">
        <v>6.1235999999999997</v>
      </c>
      <c r="U311">
        <v>6.1257000000000001</v>
      </c>
      <c r="V311">
        <v>6.9806999999999997</v>
      </c>
      <c r="W311">
        <v>6.9806999999999997</v>
      </c>
      <c r="X311">
        <v>5.3269000000000002</v>
      </c>
      <c r="Y311">
        <v>5.3310000000000004</v>
      </c>
      <c r="Z311">
        <v>5.8270999999999997</v>
      </c>
      <c r="AA311">
        <v>5.8418999999999999</v>
      </c>
      <c r="AB311">
        <v>5.6753</v>
      </c>
      <c r="AC311">
        <v>5.6825999999999999</v>
      </c>
      <c r="AD311">
        <v>6.0002000000000004</v>
      </c>
      <c r="AE311">
        <v>6.0236999999999998</v>
      </c>
      <c r="AJ311" s="16"/>
    </row>
    <row r="312" spans="1:36">
      <c r="A312">
        <v>20050930</v>
      </c>
      <c r="B312">
        <v>11.340199999999999</v>
      </c>
      <c r="C312">
        <v>11.7668</v>
      </c>
      <c r="D312">
        <v>11.6904</v>
      </c>
      <c r="E312">
        <v>12.138299999999999</v>
      </c>
      <c r="F312">
        <v>10.947100000000001</v>
      </c>
      <c r="G312">
        <v>11.3497</v>
      </c>
      <c r="H312">
        <v>12.029299999999999</v>
      </c>
      <c r="I312">
        <v>12.4725</v>
      </c>
      <c r="J312">
        <v>12.5817</v>
      </c>
      <c r="K312">
        <v>13.038399999999999</v>
      </c>
      <c r="L312">
        <v>11.466100000000001</v>
      </c>
      <c r="M312">
        <v>11.8954</v>
      </c>
      <c r="N312">
        <v>7.3944000000000001</v>
      </c>
      <c r="O312">
        <v>7.7276999999999996</v>
      </c>
      <c r="P312">
        <v>7.8254000000000001</v>
      </c>
      <c r="Q312">
        <v>8.2355999999999998</v>
      </c>
      <c r="R312">
        <v>6.5320999999999998</v>
      </c>
      <c r="S312">
        <v>6.7107999999999999</v>
      </c>
      <c r="T312">
        <v>12.508100000000001</v>
      </c>
      <c r="U312">
        <v>12.992100000000001</v>
      </c>
      <c r="V312">
        <v>12.9983</v>
      </c>
      <c r="W312">
        <v>13.470599999999999</v>
      </c>
      <c r="X312">
        <v>12.0444</v>
      </c>
      <c r="Y312">
        <v>12.539400000000001</v>
      </c>
      <c r="Z312">
        <v>11.332100000000001</v>
      </c>
      <c r="AA312">
        <v>11.7172</v>
      </c>
      <c r="AB312">
        <v>12.014699999999999</v>
      </c>
      <c r="AC312">
        <v>12.4512</v>
      </c>
      <c r="AD312">
        <v>10.5505</v>
      </c>
      <c r="AE312">
        <v>10.876799999999999</v>
      </c>
      <c r="AJ312" s="16"/>
    </row>
    <row r="313" spans="1:36">
      <c r="A313">
        <v>20051031</v>
      </c>
      <c r="B313">
        <v>2.2073</v>
      </c>
      <c r="C313">
        <v>2.2084999999999999</v>
      </c>
      <c r="D313">
        <v>3.0499000000000001</v>
      </c>
      <c r="E313">
        <v>3.0508000000000002</v>
      </c>
      <c r="F313">
        <v>1.2544999999999999</v>
      </c>
      <c r="G313">
        <v>1.2561</v>
      </c>
      <c r="H313">
        <v>1.6213</v>
      </c>
      <c r="I313">
        <v>1.6220000000000001</v>
      </c>
      <c r="J313">
        <v>2.4445000000000001</v>
      </c>
      <c r="K313">
        <v>2.4449000000000001</v>
      </c>
      <c r="L313">
        <v>0.77400000000000002</v>
      </c>
      <c r="M313">
        <v>0.77490000000000003</v>
      </c>
      <c r="N313">
        <v>5.7026000000000003</v>
      </c>
      <c r="O313">
        <v>5.7069000000000001</v>
      </c>
      <c r="P313">
        <v>5.7880000000000003</v>
      </c>
      <c r="Q313">
        <v>5.7904</v>
      </c>
      <c r="R313">
        <v>5.5289000000000001</v>
      </c>
      <c r="S313">
        <v>5.5372000000000003</v>
      </c>
      <c r="T313">
        <v>1.0848</v>
      </c>
      <c r="U313">
        <v>1.0848</v>
      </c>
      <c r="V313">
        <v>1.9074</v>
      </c>
      <c r="W313">
        <v>1.9074</v>
      </c>
      <c r="X313">
        <v>0.29609999999999997</v>
      </c>
      <c r="Y313">
        <v>0.29609999999999997</v>
      </c>
      <c r="Z313">
        <v>2.4062999999999999</v>
      </c>
      <c r="AA313">
        <v>2.4081000000000001</v>
      </c>
      <c r="AB313">
        <v>3.1659000000000002</v>
      </c>
      <c r="AC313">
        <v>3.1669999999999998</v>
      </c>
      <c r="AD313">
        <v>1.5373000000000001</v>
      </c>
      <c r="AE313">
        <v>1.5398000000000001</v>
      </c>
      <c r="AJ313" s="16"/>
    </row>
    <row r="314" spans="1:36">
      <c r="A314">
        <v>20051130</v>
      </c>
      <c r="B314">
        <v>6.5948000000000002</v>
      </c>
      <c r="C314">
        <v>6.62</v>
      </c>
      <c r="D314">
        <v>4.9531000000000001</v>
      </c>
      <c r="E314">
        <v>4.9810999999999996</v>
      </c>
      <c r="F314">
        <v>8.4867000000000008</v>
      </c>
      <c r="G314">
        <v>8.5084999999999997</v>
      </c>
      <c r="H314">
        <v>6.7572999999999999</v>
      </c>
      <c r="I314">
        <v>6.7839</v>
      </c>
      <c r="J314">
        <v>4.9725999999999999</v>
      </c>
      <c r="K314">
        <v>5.0041000000000002</v>
      </c>
      <c r="L314">
        <v>8.6283999999999992</v>
      </c>
      <c r="M314">
        <v>8.6498000000000008</v>
      </c>
      <c r="N314">
        <v>5.6566000000000001</v>
      </c>
      <c r="O314">
        <v>5.6740000000000004</v>
      </c>
      <c r="P314">
        <v>4.8594999999999997</v>
      </c>
      <c r="Q314">
        <v>4.8726000000000003</v>
      </c>
      <c r="R314">
        <v>7.2834000000000003</v>
      </c>
      <c r="S314">
        <v>7.3094999999999999</v>
      </c>
      <c r="T314">
        <v>7.4458000000000002</v>
      </c>
      <c r="U314">
        <v>7.4756</v>
      </c>
      <c r="V314">
        <v>6.0387000000000004</v>
      </c>
      <c r="W314">
        <v>6.0770999999999997</v>
      </c>
      <c r="X314">
        <v>8.8195999999999994</v>
      </c>
      <c r="Y314">
        <v>8.8407999999999998</v>
      </c>
      <c r="Z314">
        <v>5.7648999999999999</v>
      </c>
      <c r="AA314">
        <v>5.7870999999999997</v>
      </c>
      <c r="AB314">
        <v>3.5604</v>
      </c>
      <c r="AC314">
        <v>3.5829</v>
      </c>
      <c r="AD314">
        <v>8.3270999999999997</v>
      </c>
      <c r="AE314">
        <v>8.3489000000000004</v>
      </c>
      <c r="AJ314" s="16"/>
    </row>
    <row r="315" spans="1:36">
      <c r="A315">
        <v>20051231</v>
      </c>
      <c r="B315">
        <v>7.5330000000000004</v>
      </c>
      <c r="C315">
        <v>7.5789</v>
      </c>
      <c r="D315">
        <v>5.2062999999999997</v>
      </c>
      <c r="E315">
        <v>5.2439</v>
      </c>
      <c r="F315">
        <v>9.7782999999999998</v>
      </c>
      <c r="G315">
        <v>9.8321000000000005</v>
      </c>
      <c r="H315">
        <v>7.0629999999999997</v>
      </c>
      <c r="I315">
        <v>7.1086</v>
      </c>
      <c r="J315">
        <v>4.5720999999999998</v>
      </c>
      <c r="K315">
        <v>4.6063000000000001</v>
      </c>
      <c r="L315">
        <v>9.2696000000000005</v>
      </c>
      <c r="M315">
        <v>9.3249999999999993</v>
      </c>
      <c r="N315">
        <v>10.145200000000001</v>
      </c>
      <c r="O315">
        <v>10.193</v>
      </c>
      <c r="P315">
        <v>7.9218999999999999</v>
      </c>
      <c r="Q315">
        <v>7.9736000000000002</v>
      </c>
      <c r="R315">
        <v>13.621700000000001</v>
      </c>
      <c r="S315">
        <v>13.663600000000001</v>
      </c>
      <c r="T315">
        <v>6.3048999999999999</v>
      </c>
      <c r="U315">
        <v>6.35</v>
      </c>
      <c r="V315">
        <v>3.9096000000000002</v>
      </c>
      <c r="W315">
        <v>3.9363999999999999</v>
      </c>
      <c r="X315">
        <v>8.1998999999999995</v>
      </c>
      <c r="Y315">
        <v>8.2591999999999999</v>
      </c>
      <c r="Z315">
        <v>8.1864000000000008</v>
      </c>
      <c r="AA315">
        <v>8.2327999999999992</v>
      </c>
      <c r="AB315">
        <v>5.4204999999999997</v>
      </c>
      <c r="AC315">
        <v>5.4642999999999997</v>
      </c>
      <c r="AD315">
        <v>11.0801</v>
      </c>
      <c r="AE315">
        <v>11.1289</v>
      </c>
      <c r="AJ315" s="16"/>
    </row>
    <row r="316" spans="1:36">
      <c r="A316">
        <v>20060131</v>
      </c>
      <c r="B316">
        <v>3.6520000000000001</v>
      </c>
      <c r="C316">
        <v>3.6543999999999999</v>
      </c>
      <c r="D316">
        <v>4.5002000000000004</v>
      </c>
      <c r="E316">
        <v>4.5048000000000004</v>
      </c>
      <c r="F316">
        <v>2.8677999999999999</v>
      </c>
      <c r="G316">
        <v>2.8681000000000001</v>
      </c>
      <c r="H316">
        <v>3.7993999999999999</v>
      </c>
      <c r="I316">
        <v>3.8010000000000002</v>
      </c>
      <c r="J316">
        <v>4.6664000000000003</v>
      </c>
      <c r="K316">
        <v>4.6698000000000004</v>
      </c>
      <c r="L316">
        <v>3.0642</v>
      </c>
      <c r="M316">
        <v>3.0642</v>
      </c>
      <c r="N316">
        <v>2.8552</v>
      </c>
      <c r="O316">
        <v>2.8618000000000001</v>
      </c>
      <c r="P316">
        <v>3.8096000000000001</v>
      </c>
      <c r="Q316">
        <v>3.819</v>
      </c>
      <c r="R316">
        <v>1.4428000000000001</v>
      </c>
      <c r="S316">
        <v>1.4453</v>
      </c>
      <c r="T316">
        <v>4.4175000000000004</v>
      </c>
      <c r="U316">
        <v>4.4175000000000004</v>
      </c>
      <c r="V316">
        <v>5.3369999999999997</v>
      </c>
      <c r="W316">
        <v>5.3369999999999997</v>
      </c>
      <c r="X316">
        <v>3.7189999999999999</v>
      </c>
      <c r="Y316">
        <v>3.7189999999999999</v>
      </c>
      <c r="Z316">
        <v>2.9020999999999999</v>
      </c>
      <c r="AA316">
        <v>2.9058999999999999</v>
      </c>
      <c r="AB316">
        <v>3.823</v>
      </c>
      <c r="AC316">
        <v>3.8304999999999998</v>
      </c>
      <c r="AD316">
        <v>1.9876</v>
      </c>
      <c r="AE316">
        <v>1.9876</v>
      </c>
      <c r="AJ316" s="16"/>
    </row>
    <row r="317" spans="1:36">
      <c r="A317">
        <v>20060228</v>
      </c>
      <c r="B317">
        <v>-2.8277000000000001</v>
      </c>
      <c r="C317">
        <v>-2.8094999999999999</v>
      </c>
      <c r="D317">
        <v>-1.9332</v>
      </c>
      <c r="E317">
        <v>-1.9231</v>
      </c>
      <c r="F317">
        <v>-3.6659000000000002</v>
      </c>
      <c r="G317">
        <v>-3.6402000000000001</v>
      </c>
      <c r="H317">
        <v>-2.0811999999999999</v>
      </c>
      <c r="I317">
        <v>-2.0657999999999999</v>
      </c>
      <c r="J317">
        <v>-1.1127</v>
      </c>
      <c r="K317">
        <v>-1.1076999999999999</v>
      </c>
      <c r="L317">
        <v>-2.9134000000000002</v>
      </c>
      <c r="M317">
        <v>-2.8889</v>
      </c>
      <c r="N317">
        <v>-6.9010999999999996</v>
      </c>
      <c r="O317">
        <v>-6.8681999999999999</v>
      </c>
      <c r="P317">
        <v>-5.3723999999999998</v>
      </c>
      <c r="Q317">
        <v>-5.3407999999999998</v>
      </c>
      <c r="R317">
        <v>-9.2111999999999998</v>
      </c>
      <c r="S317">
        <v>-9.1762999999999995</v>
      </c>
      <c r="T317">
        <v>-1.1807000000000001</v>
      </c>
      <c r="U317">
        <v>-1.1660999999999999</v>
      </c>
      <c r="V317">
        <v>-0.83299999999999996</v>
      </c>
      <c r="W317">
        <v>-0.83299999999999996</v>
      </c>
      <c r="X317">
        <v>-1.4486000000000001</v>
      </c>
      <c r="Y317">
        <v>-1.4226000000000001</v>
      </c>
      <c r="Z317">
        <v>-3.4077000000000002</v>
      </c>
      <c r="AA317">
        <v>-3.3910999999999998</v>
      </c>
      <c r="AB317">
        <v>-1.4689000000000001</v>
      </c>
      <c r="AC317">
        <v>-1.4577</v>
      </c>
      <c r="AD317">
        <v>-5.3628</v>
      </c>
      <c r="AE317">
        <v>-5.3407999999999998</v>
      </c>
      <c r="AJ317" s="16"/>
    </row>
    <row r="318" spans="1:36">
      <c r="A318">
        <v>20060331</v>
      </c>
      <c r="B318">
        <v>4.1909999999999998</v>
      </c>
      <c r="C318">
        <v>4.7279999999999998</v>
      </c>
      <c r="D318">
        <v>3.8555999999999999</v>
      </c>
      <c r="E318">
        <v>4.4772999999999996</v>
      </c>
      <c r="F318">
        <v>4.5095000000000001</v>
      </c>
      <c r="G318">
        <v>4.9648000000000003</v>
      </c>
      <c r="H318">
        <v>4.0605000000000002</v>
      </c>
      <c r="I318">
        <v>4.593</v>
      </c>
      <c r="J318">
        <v>3.7176</v>
      </c>
      <c r="K318">
        <v>4.3308</v>
      </c>
      <c r="L318">
        <v>4.3586999999999998</v>
      </c>
      <c r="M318">
        <v>4.8197999999999999</v>
      </c>
      <c r="N318">
        <v>4.9440999999999997</v>
      </c>
      <c r="O318">
        <v>5.5069999999999997</v>
      </c>
      <c r="P318">
        <v>4.4595000000000002</v>
      </c>
      <c r="Q318">
        <v>5.1185</v>
      </c>
      <c r="R318">
        <v>5.7108999999999996</v>
      </c>
      <c r="S318">
        <v>6.1189999999999998</v>
      </c>
      <c r="T318">
        <v>3.6212</v>
      </c>
      <c r="U318">
        <v>4.1824000000000003</v>
      </c>
      <c r="V318">
        <v>3.5688</v>
      </c>
      <c r="W318">
        <v>4.2138</v>
      </c>
      <c r="X318">
        <v>3.6615000000000002</v>
      </c>
      <c r="Y318">
        <v>4.1574</v>
      </c>
      <c r="Z318">
        <v>4.7206000000000001</v>
      </c>
      <c r="AA318">
        <v>5.2103999999999999</v>
      </c>
      <c r="AB318">
        <v>3.9091999999999998</v>
      </c>
      <c r="AC318">
        <v>4.4820000000000002</v>
      </c>
      <c r="AD318">
        <v>5.5631000000000004</v>
      </c>
      <c r="AE318">
        <v>5.9645000000000001</v>
      </c>
      <c r="AJ318" s="16"/>
    </row>
    <row r="319" spans="1:36">
      <c r="A319">
        <v>20060430</v>
      </c>
      <c r="B319">
        <v>-0.78849999999999998</v>
      </c>
      <c r="C319">
        <v>-0.78739999999999999</v>
      </c>
      <c r="D319">
        <v>-9.7100000000000006E-2</v>
      </c>
      <c r="E319">
        <v>-9.6699999999999994E-2</v>
      </c>
      <c r="F319">
        <v>-1.4412</v>
      </c>
      <c r="G319">
        <v>-1.4395</v>
      </c>
      <c r="H319">
        <v>-0.56479999999999997</v>
      </c>
      <c r="I319">
        <v>-0.56389999999999996</v>
      </c>
      <c r="J319">
        <v>0.16689999999999999</v>
      </c>
      <c r="K319">
        <v>0.16689999999999999</v>
      </c>
      <c r="L319">
        <v>-1.1975</v>
      </c>
      <c r="M319">
        <v>-1.1959</v>
      </c>
      <c r="N319">
        <v>-2.0703</v>
      </c>
      <c r="O319">
        <v>-2.0680999999999998</v>
      </c>
      <c r="P319">
        <v>-1.2458</v>
      </c>
      <c r="Q319">
        <v>-1.2437</v>
      </c>
      <c r="R319">
        <v>-3.3637999999999999</v>
      </c>
      <c r="S319">
        <v>-3.3611</v>
      </c>
      <c r="T319">
        <v>0.38229999999999997</v>
      </c>
      <c r="U319">
        <v>0.38229999999999997</v>
      </c>
      <c r="V319">
        <v>0.9254</v>
      </c>
      <c r="W319">
        <v>0.9254</v>
      </c>
      <c r="X319">
        <v>-3.7100000000000001E-2</v>
      </c>
      <c r="Y319">
        <v>-3.7100000000000001E-2</v>
      </c>
      <c r="Z319">
        <v>-1.9716</v>
      </c>
      <c r="AA319">
        <v>-1.9694</v>
      </c>
      <c r="AB319">
        <v>-0.80520000000000003</v>
      </c>
      <c r="AC319">
        <v>-0.80520000000000003</v>
      </c>
      <c r="AD319">
        <v>-3.1627000000000001</v>
      </c>
      <c r="AE319">
        <v>-3.1581999999999999</v>
      </c>
      <c r="AJ319" s="16"/>
    </row>
    <row r="320" spans="1:36">
      <c r="A320">
        <v>20060531</v>
      </c>
      <c r="B320">
        <v>-8.0109999999999992</v>
      </c>
      <c r="C320">
        <v>-7.9706000000000001</v>
      </c>
      <c r="D320">
        <v>-7.6421000000000001</v>
      </c>
      <c r="E320">
        <v>-7.6003999999999996</v>
      </c>
      <c r="F320">
        <v>-8.3642000000000003</v>
      </c>
      <c r="G320">
        <v>-8.3248999999999995</v>
      </c>
      <c r="H320">
        <v>-7.7964000000000002</v>
      </c>
      <c r="I320">
        <v>-7.7516999999999996</v>
      </c>
      <c r="J320">
        <v>-7.5862999999999996</v>
      </c>
      <c r="K320">
        <v>-7.5391000000000004</v>
      </c>
      <c r="L320">
        <v>-7.9806999999999997</v>
      </c>
      <c r="M320">
        <v>-7.9382000000000001</v>
      </c>
      <c r="N320">
        <v>-9.2578999999999994</v>
      </c>
      <c r="O320">
        <v>-9.2416</v>
      </c>
      <c r="P320">
        <v>-7.8879999999999999</v>
      </c>
      <c r="Q320">
        <v>-7.8708</v>
      </c>
      <c r="R320">
        <v>-11.4552</v>
      </c>
      <c r="S320">
        <v>-11.440300000000001</v>
      </c>
      <c r="T320">
        <v>-8.0807000000000002</v>
      </c>
      <c r="U320">
        <v>-8.0279000000000007</v>
      </c>
      <c r="V320">
        <v>-8.5061</v>
      </c>
      <c r="W320">
        <v>-8.4497</v>
      </c>
      <c r="X320">
        <v>-7.7487000000000004</v>
      </c>
      <c r="Y320">
        <v>-7.6988000000000003</v>
      </c>
      <c r="Z320">
        <v>-7.3643000000000001</v>
      </c>
      <c r="AA320">
        <v>-7.3319999999999999</v>
      </c>
      <c r="AB320">
        <v>-6.3875000000000002</v>
      </c>
      <c r="AC320">
        <v>-6.3524000000000003</v>
      </c>
      <c r="AD320">
        <v>-8.3854000000000006</v>
      </c>
      <c r="AE320">
        <v>-8.3559000000000001</v>
      </c>
      <c r="AJ320" s="16"/>
    </row>
    <row r="321" spans="1:36">
      <c r="A321">
        <v>20060630</v>
      </c>
      <c r="B321">
        <v>0.4627</v>
      </c>
      <c r="C321">
        <v>0.51980000000000004</v>
      </c>
      <c r="D321">
        <v>5.1299999999999998E-2</v>
      </c>
      <c r="E321">
        <v>9.8500000000000004E-2</v>
      </c>
      <c r="F321">
        <v>0.85950000000000004</v>
      </c>
      <c r="G321">
        <v>0.92630000000000001</v>
      </c>
      <c r="H321">
        <v>0.79430000000000001</v>
      </c>
      <c r="I321">
        <v>0.85140000000000005</v>
      </c>
      <c r="J321">
        <v>0.48209999999999997</v>
      </c>
      <c r="K321">
        <v>0.52580000000000005</v>
      </c>
      <c r="L321">
        <v>1.0693999999999999</v>
      </c>
      <c r="M321">
        <v>1.1383000000000001</v>
      </c>
      <c r="N321">
        <v>-1.4952000000000001</v>
      </c>
      <c r="O321">
        <v>-1.4379</v>
      </c>
      <c r="P321">
        <v>-1.8540000000000001</v>
      </c>
      <c r="Q321">
        <v>-1.7921</v>
      </c>
      <c r="R321">
        <v>-0.89749999999999996</v>
      </c>
      <c r="S321">
        <v>-0.84799999999999998</v>
      </c>
      <c r="T321">
        <v>1.4910000000000001</v>
      </c>
      <c r="U321">
        <v>1.5457000000000001</v>
      </c>
      <c r="V321">
        <v>1.1437999999999999</v>
      </c>
      <c r="W321">
        <v>1.1767000000000001</v>
      </c>
      <c r="X321">
        <v>1.7596000000000001</v>
      </c>
      <c r="Y321">
        <v>1.8311999999999999</v>
      </c>
      <c r="Z321">
        <v>-0.2571</v>
      </c>
      <c r="AA321">
        <v>-0.19650000000000001</v>
      </c>
      <c r="AB321">
        <v>-0.36080000000000001</v>
      </c>
      <c r="AC321">
        <v>-0.30330000000000001</v>
      </c>
      <c r="AD321">
        <v>-0.1459</v>
      </c>
      <c r="AE321">
        <v>-8.2000000000000003E-2</v>
      </c>
      <c r="AJ321" s="16"/>
    </row>
    <row r="322" spans="1:36">
      <c r="A322">
        <v>20060731</v>
      </c>
      <c r="B322">
        <v>-1.1297999999999999</v>
      </c>
      <c r="C322">
        <v>-1.1273</v>
      </c>
      <c r="D322">
        <v>-0.89249999999999996</v>
      </c>
      <c r="E322">
        <v>-0.88790000000000002</v>
      </c>
      <c r="F322">
        <v>-1.3569</v>
      </c>
      <c r="G322">
        <v>-1.3565</v>
      </c>
      <c r="H322">
        <v>-0.4148</v>
      </c>
      <c r="I322">
        <v>-0.41289999999999999</v>
      </c>
      <c r="J322">
        <v>-0.2457</v>
      </c>
      <c r="K322">
        <v>-0.24149999999999999</v>
      </c>
      <c r="L322">
        <v>-0.56310000000000004</v>
      </c>
      <c r="M322">
        <v>-0.56330000000000002</v>
      </c>
      <c r="N322">
        <v>-5.4455999999999998</v>
      </c>
      <c r="O322">
        <v>-5.4398</v>
      </c>
      <c r="P322">
        <v>-3.8206000000000002</v>
      </c>
      <c r="Q322">
        <v>-3.8142999999999998</v>
      </c>
      <c r="R322">
        <v>-8.1218000000000004</v>
      </c>
      <c r="S322">
        <v>-8.1166999999999998</v>
      </c>
      <c r="T322">
        <v>0.95350000000000001</v>
      </c>
      <c r="U322">
        <v>0.95350000000000001</v>
      </c>
      <c r="V322">
        <v>1.0065999999999999</v>
      </c>
      <c r="W322">
        <v>1.0065999999999999</v>
      </c>
      <c r="X322">
        <v>0.91269999999999996</v>
      </c>
      <c r="Y322">
        <v>0.91269999999999996</v>
      </c>
      <c r="Z322">
        <v>-2.5209999999999999</v>
      </c>
      <c r="AA322">
        <v>-2.5160999999999998</v>
      </c>
      <c r="AB322">
        <v>-1.8642000000000001</v>
      </c>
      <c r="AC322">
        <v>-1.8545</v>
      </c>
      <c r="AD322">
        <v>-3.2221000000000002</v>
      </c>
      <c r="AE322">
        <v>-3.2225000000000001</v>
      </c>
      <c r="AJ322" s="16"/>
    </row>
    <row r="323" spans="1:36">
      <c r="A323">
        <v>20060831</v>
      </c>
      <c r="B323">
        <v>4.0652999999999997</v>
      </c>
      <c r="C323">
        <v>4.0816999999999997</v>
      </c>
      <c r="D323">
        <v>3.8645</v>
      </c>
      <c r="E323">
        <v>3.8706</v>
      </c>
      <c r="F323">
        <v>4.2577999999999996</v>
      </c>
      <c r="G323">
        <v>4.2843</v>
      </c>
      <c r="H323">
        <v>3.9598</v>
      </c>
      <c r="I323">
        <v>3.9739</v>
      </c>
      <c r="J323">
        <v>3.8203</v>
      </c>
      <c r="K323">
        <v>3.8226</v>
      </c>
      <c r="L323">
        <v>4.0818000000000003</v>
      </c>
      <c r="M323">
        <v>4.1060999999999996</v>
      </c>
      <c r="N323">
        <v>4.7380000000000004</v>
      </c>
      <c r="O323">
        <v>4.7695999999999996</v>
      </c>
      <c r="P323">
        <v>4.0724</v>
      </c>
      <c r="Q323">
        <v>4.0959000000000003</v>
      </c>
      <c r="R323">
        <v>5.8859000000000004</v>
      </c>
      <c r="S323">
        <v>5.9313000000000002</v>
      </c>
      <c r="T323">
        <v>3.8471000000000002</v>
      </c>
      <c r="U323">
        <v>3.8591000000000002</v>
      </c>
      <c r="V323">
        <v>3.8858000000000001</v>
      </c>
      <c r="W323">
        <v>3.8858000000000001</v>
      </c>
      <c r="X323">
        <v>3.8163999999999998</v>
      </c>
      <c r="Y323">
        <v>3.8374999999999999</v>
      </c>
      <c r="Z323">
        <v>4.1388999999999996</v>
      </c>
      <c r="AA323">
        <v>4.1562000000000001</v>
      </c>
      <c r="AB323">
        <v>3.7332999999999998</v>
      </c>
      <c r="AC323">
        <v>3.7387000000000001</v>
      </c>
      <c r="AD323">
        <v>4.5818000000000003</v>
      </c>
      <c r="AE323">
        <v>4.6123000000000003</v>
      </c>
      <c r="AJ323" s="16"/>
    </row>
    <row r="324" spans="1:36">
      <c r="A324">
        <v>20060930</v>
      </c>
      <c r="B324">
        <v>-1.4346000000000001</v>
      </c>
      <c r="C324">
        <v>-0.99619999999999997</v>
      </c>
      <c r="D324">
        <v>-1.6115999999999999</v>
      </c>
      <c r="E324">
        <v>-1.0900000000000001</v>
      </c>
      <c r="F324">
        <v>-1.2653000000000001</v>
      </c>
      <c r="G324">
        <v>-0.90720000000000001</v>
      </c>
      <c r="H324">
        <v>-1.4077999999999999</v>
      </c>
      <c r="I324">
        <v>-0.95620000000000005</v>
      </c>
      <c r="J324">
        <v>-1.6254</v>
      </c>
      <c r="K324">
        <v>-1.0817000000000001</v>
      </c>
      <c r="L324">
        <v>-1.2172000000000001</v>
      </c>
      <c r="M324">
        <v>-0.84689999999999999</v>
      </c>
      <c r="N324">
        <v>-1.6045</v>
      </c>
      <c r="O324">
        <v>-1.2503</v>
      </c>
      <c r="P324">
        <v>-1.5466</v>
      </c>
      <c r="Q324">
        <v>-1.1293</v>
      </c>
      <c r="R324">
        <v>-1.7018</v>
      </c>
      <c r="S324">
        <v>-1.4552</v>
      </c>
      <c r="T324">
        <v>-1.8176000000000001</v>
      </c>
      <c r="U324">
        <v>-1.323</v>
      </c>
      <c r="V324">
        <v>-2.0021</v>
      </c>
      <c r="W324">
        <v>-1.405</v>
      </c>
      <c r="X324">
        <v>-1.6763999999999999</v>
      </c>
      <c r="Y324">
        <v>-1.2612000000000001</v>
      </c>
      <c r="Z324">
        <v>-0.75580000000000003</v>
      </c>
      <c r="AA324">
        <v>-0.37259999999999999</v>
      </c>
      <c r="AB324">
        <v>-1.1258999999999999</v>
      </c>
      <c r="AC324">
        <v>-0.65349999999999997</v>
      </c>
      <c r="AD324">
        <v>-0.35410000000000003</v>
      </c>
      <c r="AE324">
        <v>-6.7799999999999999E-2</v>
      </c>
      <c r="AJ324" s="16"/>
    </row>
    <row r="325" spans="1:36">
      <c r="A325">
        <v>20061031</v>
      </c>
      <c r="B325">
        <v>0.52859999999999996</v>
      </c>
      <c r="C325">
        <v>0.53</v>
      </c>
      <c r="D325">
        <v>7.2599999999999998E-2</v>
      </c>
      <c r="E325">
        <v>7.3400000000000007E-2</v>
      </c>
      <c r="F325">
        <v>0.96309999999999996</v>
      </c>
      <c r="G325">
        <v>0.96499999999999997</v>
      </c>
      <c r="H325">
        <v>0.84550000000000003</v>
      </c>
      <c r="I325">
        <v>0.84619999999999995</v>
      </c>
      <c r="J325">
        <v>0.56240000000000001</v>
      </c>
      <c r="K325">
        <v>0.56279999999999997</v>
      </c>
      <c r="L325">
        <v>1.0927</v>
      </c>
      <c r="M325">
        <v>1.0936999999999999</v>
      </c>
      <c r="N325">
        <v>-1.494</v>
      </c>
      <c r="O325">
        <v>-1.4883999999999999</v>
      </c>
      <c r="P325">
        <v>-2.2536999999999998</v>
      </c>
      <c r="Q325">
        <v>-2.2509000000000001</v>
      </c>
      <c r="R325">
        <v>-0.2198</v>
      </c>
      <c r="S325">
        <v>-0.20930000000000001</v>
      </c>
      <c r="T325">
        <v>1.6097999999999999</v>
      </c>
      <c r="U325">
        <v>1.6097999999999999</v>
      </c>
      <c r="V325">
        <v>1.8218000000000001</v>
      </c>
      <c r="W325">
        <v>1.8218000000000001</v>
      </c>
      <c r="X325">
        <v>1.448</v>
      </c>
      <c r="Y325">
        <v>1.448</v>
      </c>
      <c r="Z325">
        <v>-0.35720000000000002</v>
      </c>
      <c r="AA325">
        <v>-0.3553</v>
      </c>
      <c r="AB325">
        <v>-1.0914999999999999</v>
      </c>
      <c r="AC325">
        <v>-1.0905</v>
      </c>
      <c r="AD325">
        <v>0.43419999999999997</v>
      </c>
      <c r="AE325">
        <v>0.43690000000000001</v>
      </c>
      <c r="AJ325" s="16"/>
    </row>
    <row r="326" spans="1:36">
      <c r="A326">
        <v>20061130</v>
      </c>
      <c r="B326">
        <v>-0.86519999999999997</v>
      </c>
      <c r="C326">
        <v>-0.85919999999999996</v>
      </c>
      <c r="D326">
        <v>-0.92</v>
      </c>
      <c r="E326">
        <v>-0.91890000000000005</v>
      </c>
      <c r="F326">
        <v>-0.81359999999999999</v>
      </c>
      <c r="G326">
        <v>-0.80310000000000004</v>
      </c>
      <c r="H326">
        <v>-0.73519999999999996</v>
      </c>
      <c r="I326">
        <v>-0.73150000000000004</v>
      </c>
      <c r="J326">
        <v>-0.88149999999999995</v>
      </c>
      <c r="K326">
        <v>-0.8831</v>
      </c>
      <c r="L326">
        <v>-0.60829999999999995</v>
      </c>
      <c r="M326">
        <v>-0.59989999999999999</v>
      </c>
      <c r="N326">
        <v>-1.7141</v>
      </c>
      <c r="O326">
        <v>-1.6933</v>
      </c>
      <c r="P326">
        <v>-1.1080000000000001</v>
      </c>
      <c r="Q326">
        <v>-1.0934999999999999</v>
      </c>
      <c r="R326">
        <v>-2.7094</v>
      </c>
      <c r="S326">
        <v>-2.6783999999999999</v>
      </c>
      <c r="T326">
        <v>-0.4909</v>
      </c>
      <c r="U326">
        <v>-0.49709999999999999</v>
      </c>
      <c r="V326">
        <v>-0.62680000000000002</v>
      </c>
      <c r="W326">
        <v>-0.63670000000000004</v>
      </c>
      <c r="X326">
        <v>-0.38690000000000002</v>
      </c>
      <c r="Y326">
        <v>-0.39019999999999999</v>
      </c>
      <c r="Z326">
        <v>-1.1272</v>
      </c>
      <c r="AA326">
        <v>-1.1077999999999999</v>
      </c>
      <c r="AB326">
        <v>-1.2257</v>
      </c>
      <c r="AC326">
        <v>-1.2162999999999999</v>
      </c>
      <c r="AD326">
        <v>-1.0227999999999999</v>
      </c>
      <c r="AE326">
        <v>-0.99280000000000002</v>
      </c>
      <c r="AJ326" s="16"/>
    </row>
    <row r="327" spans="1:36">
      <c r="A327">
        <v>20061231</v>
      </c>
      <c r="B327">
        <v>4.8608000000000002</v>
      </c>
      <c r="C327">
        <v>4.9138999999999999</v>
      </c>
      <c r="D327">
        <v>5.0448000000000004</v>
      </c>
      <c r="E327">
        <v>5.0925000000000002</v>
      </c>
      <c r="F327">
        <v>4.6768000000000001</v>
      </c>
      <c r="G327">
        <v>4.7351999999999999</v>
      </c>
      <c r="H327">
        <v>5.1791999999999998</v>
      </c>
      <c r="I327">
        <v>5.2317999999999998</v>
      </c>
      <c r="J327">
        <v>5.4157000000000002</v>
      </c>
      <c r="K327">
        <v>5.4592999999999998</v>
      </c>
      <c r="L327">
        <v>4.9671000000000003</v>
      </c>
      <c r="M327">
        <v>5.0278</v>
      </c>
      <c r="N327">
        <v>3.0430000000000001</v>
      </c>
      <c r="O327">
        <v>3.0989</v>
      </c>
      <c r="P327">
        <v>3.5169000000000001</v>
      </c>
      <c r="Q327">
        <v>3.5817999999999999</v>
      </c>
      <c r="R327">
        <v>2.1476000000000002</v>
      </c>
      <c r="S327">
        <v>2.1867000000000001</v>
      </c>
      <c r="T327">
        <v>5.8650000000000002</v>
      </c>
      <c r="U327">
        <v>5.9124999999999996</v>
      </c>
      <c r="V327">
        <v>6.3569000000000004</v>
      </c>
      <c r="W327">
        <v>6.3830999999999998</v>
      </c>
      <c r="X327">
        <v>5.5164</v>
      </c>
      <c r="Y327">
        <v>5.5789999999999997</v>
      </c>
      <c r="Z327">
        <v>4.1936999999999998</v>
      </c>
      <c r="AA327">
        <v>4.2535999999999996</v>
      </c>
      <c r="AB327">
        <v>4.4073000000000002</v>
      </c>
      <c r="AC327">
        <v>4.4692999999999996</v>
      </c>
      <c r="AD327">
        <v>3.9262000000000001</v>
      </c>
      <c r="AE327">
        <v>3.9834999999999998</v>
      </c>
      <c r="AJ327" s="16"/>
    </row>
    <row r="328" spans="1:36">
      <c r="A328">
        <v>20070131</v>
      </c>
      <c r="B328">
        <v>2.3973</v>
      </c>
      <c r="C328">
        <v>2.4</v>
      </c>
      <c r="D328">
        <v>3.3925000000000001</v>
      </c>
      <c r="E328">
        <v>3.3965000000000001</v>
      </c>
      <c r="F328">
        <v>1.3992</v>
      </c>
      <c r="G328">
        <v>1.4005000000000001</v>
      </c>
      <c r="H328">
        <v>2.2841</v>
      </c>
      <c r="I328">
        <v>2.2860999999999998</v>
      </c>
      <c r="J328">
        <v>3.4712000000000001</v>
      </c>
      <c r="K328">
        <v>3.4748000000000001</v>
      </c>
      <c r="L328">
        <v>1.2157</v>
      </c>
      <c r="M328">
        <v>1.2162999999999999</v>
      </c>
      <c r="N328">
        <v>3.0566</v>
      </c>
      <c r="O328">
        <v>3.0630999999999999</v>
      </c>
      <c r="P328">
        <v>3.0621999999999998</v>
      </c>
      <c r="Q328">
        <v>3.0682999999999998</v>
      </c>
      <c r="R328">
        <v>3.0459000000000001</v>
      </c>
      <c r="S328">
        <v>3.0529000000000002</v>
      </c>
      <c r="T328">
        <v>2.5703</v>
      </c>
      <c r="U328">
        <v>2.5703</v>
      </c>
      <c r="V328">
        <v>3.9390999999999998</v>
      </c>
      <c r="W328">
        <v>3.9390999999999998</v>
      </c>
      <c r="X328">
        <v>1.5929</v>
      </c>
      <c r="Y328">
        <v>1.5929</v>
      </c>
      <c r="Z328">
        <v>1.8665</v>
      </c>
      <c r="AA328">
        <v>1.8714</v>
      </c>
      <c r="AB328">
        <v>2.9607000000000001</v>
      </c>
      <c r="AC328">
        <v>2.9681999999999999</v>
      </c>
      <c r="AD328">
        <v>0.49030000000000001</v>
      </c>
      <c r="AE328">
        <v>0.49209999999999998</v>
      </c>
      <c r="AJ328" s="16"/>
    </row>
    <row r="329" spans="1:36">
      <c r="A329">
        <v>20070228</v>
      </c>
      <c r="B329">
        <v>1.7183999999999999</v>
      </c>
      <c r="C329">
        <v>1.7428999999999999</v>
      </c>
      <c r="D329">
        <v>2.7928999999999999</v>
      </c>
      <c r="E329">
        <v>2.8108</v>
      </c>
      <c r="F329">
        <v>0.61960000000000004</v>
      </c>
      <c r="G329">
        <v>0.65069999999999995</v>
      </c>
      <c r="H329">
        <v>1.8344</v>
      </c>
      <c r="I329">
        <v>1.8567</v>
      </c>
      <c r="J329">
        <v>2.9672000000000001</v>
      </c>
      <c r="K329">
        <v>2.9815999999999998</v>
      </c>
      <c r="L329">
        <v>0.79200000000000004</v>
      </c>
      <c r="M329">
        <v>0.82140000000000002</v>
      </c>
      <c r="N329">
        <v>1.0477000000000001</v>
      </c>
      <c r="O329">
        <v>1.0851999999999999</v>
      </c>
      <c r="P329">
        <v>2.0592999999999999</v>
      </c>
      <c r="Q329">
        <v>2.0924</v>
      </c>
      <c r="R329">
        <v>-0.89839999999999998</v>
      </c>
      <c r="S329">
        <v>-0.85250000000000004</v>
      </c>
      <c r="T329">
        <v>1.9636</v>
      </c>
      <c r="U329">
        <v>1.9890000000000001</v>
      </c>
      <c r="V329">
        <v>3.5804</v>
      </c>
      <c r="W329">
        <v>3.5958000000000001</v>
      </c>
      <c r="X329">
        <v>0.78249999999999997</v>
      </c>
      <c r="Y329">
        <v>0.81499999999999995</v>
      </c>
      <c r="Z329">
        <v>1.6445000000000001</v>
      </c>
      <c r="AA329">
        <v>1.6620999999999999</v>
      </c>
      <c r="AB329">
        <v>2.2917000000000001</v>
      </c>
      <c r="AC329">
        <v>2.3048000000000002</v>
      </c>
      <c r="AD329">
        <v>0.8105</v>
      </c>
      <c r="AE329">
        <v>0.83389999999999997</v>
      </c>
      <c r="AJ329" s="16"/>
    </row>
    <row r="330" spans="1:36">
      <c r="A330">
        <v>20070331</v>
      </c>
      <c r="B330">
        <v>-2.1667999999999998</v>
      </c>
      <c r="C330">
        <v>-1.6012999999999999</v>
      </c>
      <c r="D330">
        <v>-1.5852999999999999</v>
      </c>
      <c r="E330">
        <v>-0.9657</v>
      </c>
      <c r="F330">
        <v>-2.7745000000000002</v>
      </c>
      <c r="G330">
        <v>-2.2654000000000001</v>
      </c>
      <c r="H330">
        <v>-2.1911</v>
      </c>
      <c r="I330">
        <v>-1.6335</v>
      </c>
      <c r="J330">
        <v>-1.605</v>
      </c>
      <c r="K330">
        <v>-1.0002</v>
      </c>
      <c r="L330">
        <v>-2.7425999999999999</v>
      </c>
      <c r="M330">
        <v>-2.2294999999999998</v>
      </c>
      <c r="N330">
        <v>-2.0246</v>
      </c>
      <c r="O330">
        <v>-1.4123000000000001</v>
      </c>
      <c r="P330">
        <v>-1.5012000000000001</v>
      </c>
      <c r="Q330">
        <v>-0.81769999999999998</v>
      </c>
      <c r="R330">
        <v>-3.0602999999999998</v>
      </c>
      <c r="S330">
        <v>-2.5880999999999998</v>
      </c>
      <c r="T330">
        <v>-2.5017</v>
      </c>
      <c r="U330">
        <v>-1.9396</v>
      </c>
      <c r="V330">
        <v>-1.99</v>
      </c>
      <c r="W330">
        <v>-1.3976999999999999</v>
      </c>
      <c r="X330">
        <v>-2.8858000000000001</v>
      </c>
      <c r="Y330">
        <v>-2.3464999999999998</v>
      </c>
      <c r="Z330">
        <v>-1.7353000000000001</v>
      </c>
      <c r="AA330">
        <v>-1.1842999999999999</v>
      </c>
      <c r="AB330">
        <v>-1.1773</v>
      </c>
      <c r="AC330">
        <v>-0.55840000000000001</v>
      </c>
      <c r="AD330">
        <v>-2.4655</v>
      </c>
      <c r="AE330">
        <v>-2.0030999999999999</v>
      </c>
      <c r="AJ330" s="16"/>
    </row>
    <row r="331" spans="1:36">
      <c r="A331">
        <v>20070430</v>
      </c>
      <c r="B331">
        <v>-0.71840000000000004</v>
      </c>
      <c r="C331">
        <v>-0.71760000000000002</v>
      </c>
      <c r="D331">
        <v>-1.0166999999999999</v>
      </c>
      <c r="E331">
        <v>-1.0159</v>
      </c>
      <c r="F331">
        <v>-0.40329999999999999</v>
      </c>
      <c r="G331">
        <v>-0.40229999999999999</v>
      </c>
      <c r="H331">
        <v>-0.67490000000000006</v>
      </c>
      <c r="I331">
        <v>-0.67449999999999999</v>
      </c>
      <c r="J331">
        <v>-1.2495000000000001</v>
      </c>
      <c r="K331">
        <v>-1.2495000000000001</v>
      </c>
      <c r="L331">
        <v>-0.1278</v>
      </c>
      <c r="M331">
        <v>-0.12709999999999999</v>
      </c>
      <c r="N331">
        <v>-0.97160000000000002</v>
      </c>
      <c r="O331">
        <v>-0.96809999999999996</v>
      </c>
      <c r="P331">
        <v>-1.83E-2</v>
      </c>
      <c r="Q331">
        <v>-1.4500000000000001E-2</v>
      </c>
      <c r="R331">
        <v>-2.8729</v>
      </c>
      <c r="S331">
        <v>-2.87</v>
      </c>
      <c r="T331">
        <v>-0.94310000000000005</v>
      </c>
      <c r="U331">
        <v>-0.94310000000000005</v>
      </c>
      <c r="V331">
        <v>-1.7291000000000001</v>
      </c>
      <c r="W331">
        <v>-1.7291000000000001</v>
      </c>
      <c r="X331">
        <v>-0.34710000000000002</v>
      </c>
      <c r="Y331">
        <v>-0.34710000000000002</v>
      </c>
      <c r="Z331">
        <v>-0.2843</v>
      </c>
      <c r="AA331">
        <v>-0.28339999999999999</v>
      </c>
      <c r="AB331">
        <v>-0.72099999999999997</v>
      </c>
      <c r="AC331">
        <v>-0.72099999999999997</v>
      </c>
      <c r="AD331">
        <v>0.29430000000000001</v>
      </c>
      <c r="AE331">
        <v>0.29649999999999999</v>
      </c>
      <c r="AJ331" s="16"/>
    </row>
    <row r="332" spans="1:36">
      <c r="A332">
        <v>20070531</v>
      </c>
      <c r="B332">
        <v>3.0895000000000001</v>
      </c>
      <c r="C332">
        <v>3.1240999999999999</v>
      </c>
      <c r="D332">
        <v>2.5876999999999999</v>
      </c>
      <c r="E332">
        <v>2.6147</v>
      </c>
      <c r="F332">
        <v>3.6145999999999998</v>
      </c>
      <c r="G332">
        <v>3.6572</v>
      </c>
      <c r="H332">
        <v>3.629</v>
      </c>
      <c r="I332">
        <v>3.6655000000000002</v>
      </c>
      <c r="J332">
        <v>3.2210999999999999</v>
      </c>
      <c r="K332">
        <v>3.2488999999999999</v>
      </c>
      <c r="L332">
        <v>4.0111999999999997</v>
      </c>
      <c r="M332">
        <v>4.0556999999999999</v>
      </c>
      <c r="N332">
        <v>-6.8400000000000002E-2</v>
      </c>
      <c r="O332">
        <v>-4.3999999999999997E-2</v>
      </c>
      <c r="P332">
        <v>-8.2400000000000001E-2</v>
      </c>
      <c r="Q332">
        <v>-5.8299999999999998E-2</v>
      </c>
      <c r="R332">
        <v>-3.95E-2</v>
      </c>
      <c r="S332">
        <v>-1.46E-2</v>
      </c>
      <c r="T332">
        <v>5.1161000000000003</v>
      </c>
      <c r="U332">
        <v>5.1628999999999996</v>
      </c>
      <c r="V332">
        <v>4.5919999999999996</v>
      </c>
      <c r="W332">
        <v>4.6364999999999998</v>
      </c>
      <c r="X332">
        <v>5.5077999999999996</v>
      </c>
      <c r="Y332">
        <v>5.5564</v>
      </c>
      <c r="Z332">
        <v>1.4702</v>
      </c>
      <c r="AA332">
        <v>1.4922</v>
      </c>
      <c r="AB332">
        <v>1.716</v>
      </c>
      <c r="AC332">
        <v>1.7262</v>
      </c>
      <c r="AD332">
        <v>1.1505000000000001</v>
      </c>
      <c r="AE332">
        <v>1.1878</v>
      </c>
      <c r="AJ332" s="16"/>
    </row>
    <row r="333" spans="1:36">
      <c r="A333">
        <v>20070630</v>
      </c>
      <c r="B333">
        <v>1.1893</v>
      </c>
      <c r="C333">
        <v>1.2512000000000001</v>
      </c>
      <c r="D333">
        <v>1.0035000000000001</v>
      </c>
      <c r="E333">
        <v>1.0470999999999999</v>
      </c>
      <c r="F333">
        <v>1.3815999999999999</v>
      </c>
      <c r="G333">
        <v>1.4623999999999999</v>
      </c>
      <c r="H333">
        <v>1.0443</v>
      </c>
      <c r="I333">
        <v>1.1077999999999999</v>
      </c>
      <c r="J333">
        <v>0.68330000000000002</v>
      </c>
      <c r="K333">
        <v>0.72399999999999998</v>
      </c>
      <c r="L333">
        <v>1.3797999999999999</v>
      </c>
      <c r="M333">
        <v>1.4643999999999999</v>
      </c>
      <c r="N333">
        <v>2.0699999999999998</v>
      </c>
      <c r="O333">
        <v>2.1225999999999998</v>
      </c>
      <c r="P333">
        <v>2.3973</v>
      </c>
      <c r="Q333">
        <v>2.4539</v>
      </c>
      <c r="R333">
        <v>1.3993</v>
      </c>
      <c r="S333">
        <v>1.4437</v>
      </c>
      <c r="T333">
        <v>0.58079999999999998</v>
      </c>
      <c r="U333">
        <v>0.64549999999999996</v>
      </c>
      <c r="V333">
        <v>7.17E-2</v>
      </c>
      <c r="W333">
        <v>9.4500000000000001E-2</v>
      </c>
      <c r="X333">
        <v>0.95779999999999998</v>
      </c>
      <c r="Y333">
        <v>1.0538000000000001</v>
      </c>
      <c r="Z333">
        <v>1.7422</v>
      </c>
      <c r="AA333">
        <v>1.8036000000000001</v>
      </c>
      <c r="AB333">
        <v>1.3755999999999999</v>
      </c>
      <c r="AC333">
        <v>1.4368000000000001</v>
      </c>
      <c r="AD333">
        <v>2.2210000000000001</v>
      </c>
      <c r="AE333">
        <v>2.2827999999999999</v>
      </c>
      <c r="AJ333" s="16"/>
    </row>
    <row r="334" spans="1:36">
      <c r="A334">
        <v>20070731</v>
      </c>
      <c r="B334">
        <v>-3.8542999999999998</v>
      </c>
      <c r="C334">
        <v>-3.8416999999999999</v>
      </c>
      <c r="D334">
        <v>-4.0102000000000002</v>
      </c>
      <c r="E334">
        <v>-3.9885000000000002</v>
      </c>
      <c r="F334">
        <v>-3.6936</v>
      </c>
      <c r="G334">
        <v>-3.6901999999999999</v>
      </c>
      <c r="H334">
        <v>-3.8993000000000002</v>
      </c>
      <c r="I334">
        <v>-3.8858000000000001</v>
      </c>
      <c r="J334">
        <v>-4.1700999999999997</v>
      </c>
      <c r="K334">
        <v>-4.1452</v>
      </c>
      <c r="L334">
        <v>-3.6493000000000002</v>
      </c>
      <c r="M334">
        <v>-3.6463999999999999</v>
      </c>
      <c r="N334">
        <v>-3.5842000000000001</v>
      </c>
      <c r="O334">
        <v>-3.5766</v>
      </c>
      <c r="P334">
        <v>-3.3252000000000002</v>
      </c>
      <c r="Q334">
        <v>-3.3174999999999999</v>
      </c>
      <c r="R334">
        <v>-4.1191000000000004</v>
      </c>
      <c r="S334">
        <v>-4.1116000000000001</v>
      </c>
      <c r="T334">
        <v>-4.1170999999999998</v>
      </c>
      <c r="U334">
        <v>-4.0991999999999997</v>
      </c>
      <c r="V334">
        <v>-4.3662000000000001</v>
      </c>
      <c r="W334">
        <v>-4.327</v>
      </c>
      <c r="X334">
        <v>-3.9340999999999999</v>
      </c>
      <c r="Y334">
        <v>-3.9319000000000002</v>
      </c>
      <c r="Z334">
        <v>-3.5756999999999999</v>
      </c>
      <c r="AA334">
        <v>-3.5688</v>
      </c>
      <c r="AB334">
        <v>-3.9510999999999998</v>
      </c>
      <c r="AC334">
        <v>-3.9422000000000001</v>
      </c>
      <c r="AD334">
        <v>-3.0905999999999998</v>
      </c>
      <c r="AE334">
        <v>-3.0861999999999998</v>
      </c>
      <c r="AJ334" s="16"/>
    </row>
    <row r="335" spans="1:36">
      <c r="A335">
        <v>20070831</v>
      </c>
      <c r="B335">
        <v>-5.6300999999999997</v>
      </c>
      <c r="C335">
        <v>-5.6151999999999997</v>
      </c>
      <c r="D335">
        <v>-6.3807999999999998</v>
      </c>
      <c r="E335">
        <v>-6.3651999999999997</v>
      </c>
      <c r="F335">
        <v>-4.8582000000000001</v>
      </c>
      <c r="G335">
        <v>-4.8438999999999997</v>
      </c>
      <c r="H335">
        <v>-5.3638000000000003</v>
      </c>
      <c r="I335">
        <v>-5.3512000000000004</v>
      </c>
      <c r="J335">
        <v>-6.3148</v>
      </c>
      <c r="K335">
        <v>-6.3011999999999997</v>
      </c>
      <c r="L335">
        <v>-4.4897</v>
      </c>
      <c r="M335">
        <v>-4.4779</v>
      </c>
      <c r="N335">
        <v>-7.2282000000000002</v>
      </c>
      <c r="O335">
        <v>-7.1993</v>
      </c>
      <c r="P335">
        <v>-6.6619000000000002</v>
      </c>
      <c r="Q335">
        <v>-6.6376999999999997</v>
      </c>
      <c r="R335">
        <v>-8.4025999999999996</v>
      </c>
      <c r="S335">
        <v>-8.3638999999999992</v>
      </c>
      <c r="T335">
        <v>-5.9480000000000004</v>
      </c>
      <c r="U335">
        <v>-5.9379</v>
      </c>
      <c r="V335">
        <v>-7.4364999999999997</v>
      </c>
      <c r="W335">
        <v>-7.4204999999999997</v>
      </c>
      <c r="X335">
        <v>-4.8569000000000004</v>
      </c>
      <c r="Y335">
        <v>-4.8510999999999997</v>
      </c>
      <c r="Z335">
        <v>-4.5011999999999999</v>
      </c>
      <c r="AA335">
        <v>-4.4848999999999997</v>
      </c>
      <c r="AB335">
        <v>-5.0674999999999999</v>
      </c>
      <c r="AC335">
        <v>-5.0566000000000004</v>
      </c>
      <c r="AD335">
        <v>-3.7757000000000001</v>
      </c>
      <c r="AE335">
        <v>-3.7524999999999999</v>
      </c>
      <c r="AJ335" s="16"/>
    </row>
    <row r="336" spans="1:36">
      <c r="A336">
        <v>20070930</v>
      </c>
      <c r="B336">
        <v>0.64690000000000003</v>
      </c>
      <c r="C336">
        <v>1.1616</v>
      </c>
      <c r="D336">
        <v>0.71350000000000002</v>
      </c>
      <c r="E336">
        <v>1.2887999999999999</v>
      </c>
      <c r="F336">
        <v>0.57940000000000003</v>
      </c>
      <c r="G336">
        <v>1.0322</v>
      </c>
      <c r="H336">
        <v>0.90169999999999995</v>
      </c>
      <c r="I336">
        <v>1.4288000000000001</v>
      </c>
      <c r="J336">
        <v>1.0310999999999999</v>
      </c>
      <c r="K336">
        <v>1.6301000000000001</v>
      </c>
      <c r="L336">
        <v>0.78490000000000004</v>
      </c>
      <c r="M336">
        <v>1.2465999999999999</v>
      </c>
      <c r="N336">
        <v>-0.91879999999999995</v>
      </c>
      <c r="O336">
        <v>-0.48080000000000001</v>
      </c>
      <c r="P336">
        <v>-0.65100000000000002</v>
      </c>
      <c r="Q336">
        <v>-0.17799999999999999</v>
      </c>
      <c r="R336">
        <v>-1.4864999999999999</v>
      </c>
      <c r="S336">
        <v>-1.1238999999999999</v>
      </c>
      <c r="T336">
        <v>0.9264</v>
      </c>
      <c r="U336">
        <v>1.5012000000000001</v>
      </c>
      <c r="V336">
        <v>1.8797999999999999</v>
      </c>
      <c r="W336">
        <v>2.5276999999999998</v>
      </c>
      <c r="X336">
        <v>0.2462</v>
      </c>
      <c r="Y336">
        <v>0.76839999999999997</v>
      </c>
      <c r="Z336">
        <v>0.8659</v>
      </c>
      <c r="AA336">
        <v>1.3237000000000001</v>
      </c>
      <c r="AB336">
        <v>0.1129</v>
      </c>
      <c r="AC336">
        <v>0.65890000000000004</v>
      </c>
      <c r="AD336">
        <v>1.8196000000000001</v>
      </c>
      <c r="AE336">
        <v>2.165</v>
      </c>
      <c r="AJ336" s="16"/>
    </row>
    <row r="337" spans="1:36">
      <c r="A337">
        <v>20071031</v>
      </c>
      <c r="B337">
        <v>0.3039</v>
      </c>
      <c r="C337">
        <v>0.32190000000000002</v>
      </c>
      <c r="D337">
        <v>1.6999999999999999E-3</v>
      </c>
      <c r="E337">
        <v>2.01E-2</v>
      </c>
      <c r="F337">
        <v>0.61</v>
      </c>
      <c r="G337">
        <v>0.62749999999999995</v>
      </c>
      <c r="H337">
        <v>4.9700000000000001E-2</v>
      </c>
      <c r="I337">
        <v>6.8699999999999997E-2</v>
      </c>
      <c r="J337">
        <v>-7.5999999999999998E-2</v>
      </c>
      <c r="K337">
        <v>-5.5199999999999999E-2</v>
      </c>
      <c r="L337">
        <v>0.16339999999999999</v>
      </c>
      <c r="M337">
        <v>0.18090000000000001</v>
      </c>
      <c r="N337">
        <v>1.8984000000000001</v>
      </c>
      <c r="O337">
        <v>1.9092</v>
      </c>
      <c r="P337">
        <v>0.34239999999999998</v>
      </c>
      <c r="Q337">
        <v>0.35020000000000001</v>
      </c>
      <c r="R337">
        <v>5.2008000000000001</v>
      </c>
      <c r="S337">
        <v>5.2183000000000002</v>
      </c>
      <c r="T337">
        <v>-0.29099999999999998</v>
      </c>
      <c r="U337">
        <v>-0.27160000000000001</v>
      </c>
      <c r="V337">
        <v>-5.3999999999999999E-2</v>
      </c>
      <c r="W337">
        <v>-2.75E-2</v>
      </c>
      <c r="X337">
        <v>-0.46350000000000002</v>
      </c>
      <c r="Y337">
        <v>-0.44919999999999999</v>
      </c>
      <c r="Z337">
        <v>0.54610000000000003</v>
      </c>
      <c r="AA337">
        <v>0.56459999999999999</v>
      </c>
      <c r="AB337">
        <v>-0.1004</v>
      </c>
      <c r="AC337">
        <v>-8.5900000000000004E-2</v>
      </c>
      <c r="AD337">
        <v>1.3483000000000001</v>
      </c>
      <c r="AE337">
        <v>1.3715999999999999</v>
      </c>
      <c r="AJ337" s="16"/>
    </row>
    <row r="338" spans="1:36">
      <c r="A338">
        <v>20071130</v>
      </c>
      <c r="B338">
        <v>-5.5172999999999996</v>
      </c>
      <c r="C338">
        <v>-5.4908999999999999</v>
      </c>
      <c r="D338">
        <v>-5.6425999999999998</v>
      </c>
      <c r="E338">
        <v>-5.6169000000000002</v>
      </c>
      <c r="F338">
        <v>-5.391</v>
      </c>
      <c r="G338">
        <v>-5.3639000000000001</v>
      </c>
      <c r="H338">
        <v>-5.3562000000000003</v>
      </c>
      <c r="I338">
        <v>-5.3310000000000004</v>
      </c>
      <c r="J338">
        <v>-5.4672000000000001</v>
      </c>
      <c r="K338">
        <v>-5.444</v>
      </c>
      <c r="L338">
        <v>-5.2560000000000002</v>
      </c>
      <c r="M338">
        <v>-5.2290000000000001</v>
      </c>
      <c r="N338">
        <v>-6.5117000000000003</v>
      </c>
      <c r="O338">
        <v>-6.4779999999999998</v>
      </c>
      <c r="P338">
        <v>-6.4086999999999996</v>
      </c>
      <c r="Q338">
        <v>-6.3719000000000001</v>
      </c>
      <c r="R338">
        <v>-6.7192999999999996</v>
      </c>
      <c r="S338">
        <v>-6.6917</v>
      </c>
      <c r="T338">
        <v>-5.1679000000000004</v>
      </c>
      <c r="U338">
        <v>-5.1481000000000003</v>
      </c>
      <c r="V338">
        <v>-4.9432999999999998</v>
      </c>
      <c r="W338">
        <v>-4.9236000000000004</v>
      </c>
      <c r="X338">
        <v>-5.3320999999999996</v>
      </c>
      <c r="Y338">
        <v>-5.3121</v>
      </c>
      <c r="Z338">
        <v>-5.6280999999999999</v>
      </c>
      <c r="AA338">
        <v>-5.5952000000000002</v>
      </c>
      <c r="AB338">
        <v>-6.0476999999999999</v>
      </c>
      <c r="AC338">
        <v>-6.0206999999999997</v>
      </c>
      <c r="AD338">
        <v>-5.1151</v>
      </c>
      <c r="AE338">
        <v>-5.0749000000000004</v>
      </c>
      <c r="AJ338" s="16"/>
    </row>
    <row r="339" spans="1:36">
      <c r="A339">
        <v>20071231</v>
      </c>
      <c r="B339">
        <v>-3.5655000000000001</v>
      </c>
      <c r="C339">
        <v>-3.5181</v>
      </c>
      <c r="D339">
        <v>-2.8437000000000001</v>
      </c>
      <c r="E339">
        <v>-2.8147000000000002</v>
      </c>
      <c r="F339">
        <v>-4.3337000000000003</v>
      </c>
      <c r="G339">
        <v>-4.2664999999999997</v>
      </c>
      <c r="H339">
        <v>-3.3391000000000002</v>
      </c>
      <c r="I339">
        <v>-3.2934000000000001</v>
      </c>
      <c r="J339">
        <v>-2.544</v>
      </c>
      <c r="K339">
        <v>-2.5215000000000001</v>
      </c>
      <c r="L339">
        <v>-4.0999999999999996</v>
      </c>
      <c r="M339">
        <v>-4.0320999999999998</v>
      </c>
      <c r="N339">
        <v>-4.7610000000000001</v>
      </c>
      <c r="O339">
        <v>-4.7039999999999997</v>
      </c>
      <c r="P339">
        <v>-4.0214999999999996</v>
      </c>
      <c r="Q339">
        <v>-3.9670000000000001</v>
      </c>
      <c r="R339">
        <v>-6.17</v>
      </c>
      <c r="S339">
        <v>-6.1082000000000001</v>
      </c>
      <c r="T339">
        <v>-3.3220999999999998</v>
      </c>
      <c r="U339">
        <v>-3.2783000000000002</v>
      </c>
      <c r="V339">
        <v>-1.7607999999999999</v>
      </c>
      <c r="W339">
        <v>-1.7499</v>
      </c>
      <c r="X339">
        <v>-4.7003000000000004</v>
      </c>
      <c r="Y339">
        <v>-4.6273999999999997</v>
      </c>
      <c r="Z339">
        <v>-3.3689</v>
      </c>
      <c r="AA339">
        <v>-3.3201999999999998</v>
      </c>
      <c r="AB339">
        <v>-3.6387</v>
      </c>
      <c r="AC339">
        <v>-3.6</v>
      </c>
      <c r="AD339">
        <v>-3.0762</v>
      </c>
      <c r="AE339">
        <v>-3.0167999999999999</v>
      </c>
      <c r="AJ339" s="16"/>
    </row>
    <row r="340" spans="1:36">
      <c r="A340">
        <v>20080131</v>
      </c>
      <c r="B340">
        <v>-9.1172000000000004</v>
      </c>
      <c r="C340">
        <v>-9.1037999999999997</v>
      </c>
      <c r="D340">
        <v>-7.6497999999999999</v>
      </c>
      <c r="E340">
        <v>-7.6265999999999998</v>
      </c>
      <c r="F340">
        <v>-10.7035</v>
      </c>
      <c r="G340">
        <v>-10.7006</v>
      </c>
      <c r="H340">
        <v>-9.1976999999999993</v>
      </c>
      <c r="I340">
        <v>-9.1838999999999995</v>
      </c>
      <c r="J340">
        <v>-7.6818</v>
      </c>
      <c r="K340">
        <v>-7.6555</v>
      </c>
      <c r="L340">
        <v>-10.6717</v>
      </c>
      <c r="M340">
        <v>-10.6701</v>
      </c>
      <c r="N340">
        <v>-8.6859999999999999</v>
      </c>
      <c r="O340">
        <v>-8.6746999999999996</v>
      </c>
      <c r="P340">
        <v>-7.5209000000000001</v>
      </c>
      <c r="Q340">
        <v>-7.5103</v>
      </c>
      <c r="R340">
        <v>-10.958</v>
      </c>
      <c r="S340">
        <v>-10.9452</v>
      </c>
      <c r="T340">
        <v>-8.7787000000000006</v>
      </c>
      <c r="U340">
        <v>-8.7608999999999995</v>
      </c>
      <c r="V340">
        <v>-7.5934999999999997</v>
      </c>
      <c r="W340">
        <v>-7.5563000000000002</v>
      </c>
      <c r="X340">
        <v>-9.8571000000000009</v>
      </c>
      <c r="Y340">
        <v>-9.8571000000000009</v>
      </c>
      <c r="Z340">
        <v>-9.85</v>
      </c>
      <c r="AA340">
        <v>-9.8423999999999996</v>
      </c>
      <c r="AB340">
        <v>-7.8091999999999997</v>
      </c>
      <c r="AC340">
        <v>-7.7987000000000002</v>
      </c>
      <c r="AD340">
        <v>-12.050800000000001</v>
      </c>
      <c r="AE340">
        <v>-12.0464</v>
      </c>
      <c r="AJ340" s="16"/>
    </row>
    <row r="341" spans="1:36">
      <c r="A341">
        <v>20080229</v>
      </c>
      <c r="B341">
        <v>-1.4807999999999999</v>
      </c>
      <c r="C341">
        <v>-1.4464999999999999</v>
      </c>
      <c r="D341">
        <v>-2.331</v>
      </c>
      <c r="E341">
        <v>-2.2856999999999998</v>
      </c>
      <c r="F341">
        <v>-0.53129999999999999</v>
      </c>
      <c r="G341">
        <v>-0.50939999999999996</v>
      </c>
      <c r="H341">
        <v>-1.5405</v>
      </c>
      <c r="I341">
        <v>-1.5145999999999999</v>
      </c>
      <c r="J341">
        <v>-2.4323000000000001</v>
      </c>
      <c r="K341">
        <v>-2.3942000000000001</v>
      </c>
      <c r="L341">
        <v>-0.64529999999999998</v>
      </c>
      <c r="M341">
        <v>-0.63160000000000005</v>
      </c>
      <c r="N341">
        <v>-1.1626000000000001</v>
      </c>
      <c r="O341">
        <v>-1.0828</v>
      </c>
      <c r="P341">
        <v>-1.9274</v>
      </c>
      <c r="Q341">
        <v>-1.8525</v>
      </c>
      <c r="R341">
        <v>0.38479999999999998</v>
      </c>
      <c r="S341">
        <v>0.47420000000000001</v>
      </c>
      <c r="T341">
        <v>-1.3527</v>
      </c>
      <c r="U341">
        <v>-1.33</v>
      </c>
      <c r="V341">
        <v>-3.0005000000000002</v>
      </c>
      <c r="W341">
        <v>-2.9590999999999998</v>
      </c>
      <c r="X341">
        <v>0.1845</v>
      </c>
      <c r="Y341">
        <v>0.18970000000000001</v>
      </c>
      <c r="Z341">
        <v>-1.8367</v>
      </c>
      <c r="AA341">
        <v>-1.8058000000000001</v>
      </c>
      <c r="AB341">
        <v>-1.6165</v>
      </c>
      <c r="AC341">
        <v>-1.5834999999999999</v>
      </c>
      <c r="AD341">
        <v>-2.0853000000000002</v>
      </c>
      <c r="AE341">
        <v>-2.0567000000000002</v>
      </c>
      <c r="AJ341" s="16"/>
    </row>
    <row r="342" spans="1:36">
      <c r="A342">
        <v>20080331</v>
      </c>
      <c r="B342">
        <v>-8.3686000000000007</v>
      </c>
      <c r="C342">
        <v>-7.5111999999999997</v>
      </c>
      <c r="D342">
        <v>-8.3117999999999999</v>
      </c>
      <c r="E342">
        <v>-7.4222999999999999</v>
      </c>
      <c r="F342">
        <v>-8.43</v>
      </c>
      <c r="G342">
        <v>-7.6082000000000001</v>
      </c>
      <c r="H342">
        <v>-9.0154999999999994</v>
      </c>
      <c r="I342">
        <v>-8.1584000000000003</v>
      </c>
      <c r="J342">
        <v>-9.3443000000000005</v>
      </c>
      <c r="K342">
        <v>-8.4717000000000002</v>
      </c>
      <c r="L342">
        <v>-8.6923999999999992</v>
      </c>
      <c r="M342">
        <v>-7.8507999999999996</v>
      </c>
      <c r="N342">
        <v>-4.9226999999999999</v>
      </c>
      <c r="O342">
        <v>-4.0646000000000004</v>
      </c>
      <c r="P342">
        <v>-4.2163000000000004</v>
      </c>
      <c r="Q342">
        <v>-3.2587999999999999</v>
      </c>
      <c r="R342">
        <v>-6.3144</v>
      </c>
      <c r="S342">
        <v>-5.6539999999999999</v>
      </c>
      <c r="T342">
        <v>-10.006600000000001</v>
      </c>
      <c r="U342">
        <v>-9.1174999999999997</v>
      </c>
      <c r="V342">
        <v>-10.6539</v>
      </c>
      <c r="W342">
        <v>-9.7911000000000001</v>
      </c>
      <c r="X342">
        <v>-9.4220000000000006</v>
      </c>
      <c r="Y342">
        <v>-8.5088000000000008</v>
      </c>
      <c r="Z342">
        <v>-7.452</v>
      </c>
      <c r="AA342">
        <v>-6.6460999999999997</v>
      </c>
      <c r="AB342">
        <v>-7.4907000000000004</v>
      </c>
      <c r="AC342">
        <v>-6.6041999999999996</v>
      </c>
      <c r="AD342">
        <v>-7.4084000000000003</v>
      </c>
      <c r="AE342">
        <v>-6.694</v>
      </c>
      <c r="AJ342" s="16"/>
    </row>
    <row r="343" spans="1:36">
      <c r="A343">
        <v>20080430</v>
      </c>
      <c r="B343">
        <v>11.7324</v>
      </c>
      <c r="C343">
        <v>11.738099999999999</v>
      </c>
      <c r="D343">
        <v>12.4473</v>
      </c>
      <c r="E343">
        <v>12.452500000000001</v>
      </c>
      <c r="F343">
        <v>10.948499999999999</v>
      </c>
      <c r="G343">
        <v>10.954700000000001</v>
      </c>
      <c r="H343">
        <v>12.729699999999999</v>
      </c>
      <c r="I343">
        <v>12.7349</v>
      </c>
      <c r="J343">
        <v>13.929600000000001</v>
      </c>
      <c r="K343">
        <v>13.934200000000001</v>
      </c>
      <c r="L343">
        <v>11.5578</v>
      </c>
      <c r="M343">
        <v>11.563599999999999</v>
      </c>
      <c r="N343">
        <v>6.6159999999999997</v>
      </c>
      <c r="O343">
        <v>6.6243999999999996</v>
      </c>
      <c r="P343">
        <v>6.8498999999999999</v>
      </c>
      <c r="Q343">
        <v>6.8575999999999997</v>
      </c>
      <c r="R343">
        <v>6.1382000000000003</v>
      </c>
      <c r="S343">
        <v>6.1479999999999997</v>
      </c>
      <c r="T343">
        <v>15.1815</v>
      </c>
      <c r="U343">
        <v>15.1875</v>
      </c>
      <c r="V343">
        <v>16.739699999999999</v>
      </c>
      <c r="W343">
        <v>16.748000000000001</v>
      </c>
      <c r="X343">
        <v>13.7933</v>
      </c>
      <c r="Y343">
        <v>13.7974</v>
      </c>
      <c r="Z343">
        <v>8.9748000000000001</v>
      </c>
      <c r="AA343">
        <v>8.9786999999999999</v>
      </c>
      <c r="AB343">
        <v>10.0985</v>
      </c>
      <c r="AC343">
        <v>10.098000000000001</v>
      </c>
      <c r="AD343">
        <v>7.7115</v>
      </c>
      <c r="AE343">
        <v>7.7202000000000002</v>
      </c>
      <c r="AJ343" s="16"/>
    </row>
    <row r="344" spans="1:36">
      <c r="A344">
        <v>20080531</v>
      </c>
      <c r="B344">
        <v>3.6884000000000001</v>
      </c>
      <c r="C344">
        <v>3.6936</v>
      </c>
      <c r="D344">
        <v>2.5215999999999998</v>
      </c>
      <c r="E344">
        <v>2.52</v>
      </c>
      <c r="F344">
        <v>4.9847999999999999</v>
      </c>
      <c r="G344">
        <v>4.9976000000000003</v>
      </c>
      <c r="H344">
        <v>3.6526000000000001</v>
      </c>
      <c r="I344">
        <v>3.6514000000000002</v>
      </c>
      <c r="J344">
        <v>2.0884999999999998</v>
      </c>
      <c r="K344">
        <v>2.08</v>
      </c>
      <c r="L344">
        <v>5.2129000000000003</v>
      </c>
      <c r="M344">
        <v>5.2187999999999999</v>
      </c>
      <c r="N344">
        <v>3.8820999999999999</v>
      </c>
      <c r="O344">
        <v>3.9222999999999999</v>
      </c>
      <c r="P344">
        <v>4.2656999999999998</v>
      </c>
      <c r="Q344">
        <v>4.2914000000000003</v>
      </c>
      <c r="R344">
        <v>3.0939999999999999</v>
      </c>
      <c r="S344">
        <v>3.1638999999999999</v>
      </c>
      <c r="T344">
        <v>3.8361999999999998</v>
      </c>
      <c r="U344">
        <v>3.827</v>
      </c>
      <c r="V344">
        <v>2.3431999999999999</v>
      </c>
      <c r="W344">
        <v>2.3254000000000001</v>
      </c>
      <c r="X344">
        <v>5.2008000000000001</v>
      </c>
      <c r="Y344">
        <v>5.1993</v>
      </c>
      <c r="Z344">
        <v>3.3553000000000002</v>
      </c>
      <c r="AA344">
        <v>3.367</v>
      </c>
      <c r="AB344">
        <v>1.7202</v>
      </c>
      <c r="AC344">
        <v>1.7252000000000001</v>
      </c>
      <c r="AD344">
        <v>5.2347000000000001</v>
      </c>
      <c r="AE344">
        <v>5.2539999999999996</v>
      </c>
      <c r="AJ344" s="16"/>
    </row>
    <row r="345" spans="1:36">
      <c r="A345">
        <v>20080630</v>
      </c>
      <c r="B345">
        <v>-6.2812000000000001</v>
      </c>
      <c r="C345">
        <v>-6.2397</v>
      </c>
      <c r="D345">
        <v>-5.8150000000000004</v>
      </c>
      <c r="E345">
        <v>-5.7899000000000003</v>
      </c>
      <c r="F345">
        <v>-6.7872000000000003</v>
      </c>
      <c r="G345">
        <v>-6.7276999999999996</v>
      </c>
      <c r="H345">
        <v>-6.4623999999999997</v>
      </c>
      <c r="I345">
        <v>-6.4206000000000003</v>
      </c>
      <c r="J345">
        <v>-6.1589999999999998</v>
      </c>
      <c r="K345">
        <v>-6.1364000000000001</v>
      </c>
      <c r="L345">
        <v>-6.7558999999999996</v>
      </c>
      <c r="M345">
        <v>-6.6957000000000004</v>
      </c>
      <c r="N345">
        <v>-5.3003</v>
      </c>
      <c r="O345">
        <v>-5.2595999999999998</v>
      </c>
      <c r="P345">
        <v>-4.4577</v>
      </c>
      <c r="Q345">
        <v>-4.4233000000000002</v>
      </c>
      <c r="R345">
        <v>-7.0530999999999997</v>
      </c>
      <c r="S345">
        <v>-6.9993999999999996</v>
      </c>
      <c r="T345">
        <v>-6.3221999999999996</v>
      </c>
      <c r="U345">
        <v>-6.28</v>
      </c>
      <c r="V345">
        <v>-5.8003999999999998</v>
      </c>
      <c r="W345">
        <v>-5.7904999999999998</v>
      </c>
      <c r="X345">
        <v>-6.7862</v>
      </c>
      <c r="Y345">
        <v>-6.7149999999999999</v>
      </c>
      <c r="Z345">
        <v>-6.6901999999999999</v>
      </c>
      <c r="AA345">
        <v>-6.6492000000000004</v>
      </c>
      <c r="AB345">
        <v>-6.6806000000000001</v>
      </c>
      <c r="AC345">
        <v>-6.6391</v>
      </c>
      <c r="AD345">
        <v>-6.7008000000000001</v>
      </c>
      <c r="AE345">
        <v>-6.6604999999999999</v>
      </c>
      <c r="AJ345" s="16"/>
    </row>
    <row r="346" spans="1:36">
      <c r="A346">
        <v>20080731</v>
      </c>
      <c r="B346">
        <v>-1.4279999999999999</v>
      </c>
      <c r="C346">
        <v>-1.4081999999999999</v>
      </c>
      <c r="D346">
        <v>-0.2505</v>
      </c>
      <c r="E346">
        <v>-0.21840000000000001</v>
      </c>
      <c r="F346">
        <v>-2.7181000000000002</v>
      </c>
      <c r="G346">
        <v>-2.7115999999999998</v>
      </c>
      <c r="H346">
        <v>-1.5261</v>
      </c>
      <c r="I346">
        <v>-1.5042</v>
      </c>
      <c r="J346">
        <v>-0.24709999999999999</v>
      </c>
      <c r="K346">
        <v>-0.2089</v>
      </c>
      <c r="L346">
        <v>-2.7713000000000001</v>
      </c>
      <c r="M346">
        <v>-2.7652000000000001</v>
      </c>
      <c r="N346">
        <v>-0.90200000000000002</v>
      </c>
      <c r="O346">
        <v>-0.8931</v>
      </c>
      <c r="P346">
        <v>-0.26329999999999998</v>
      </c>
      <c r="Q346">
        <v>-0.25509999999999999</v>
      </c>
      <c r="R346">
        <v>-2.2650999999999999</v>
      </c>
      <c r="S346">
        <v>-2.2547000000000001</v>
      </c>
      <c r="T346">
        <v>-1.5206999999999999</v>
      </c>
      <c r="U346">
        <v>-1.4915</v>
      </c>
      <c r="V346">
        <v>-0.12540000000000001</v>
      </c>
      <c r="W346">
        <v>-6.9099999999999995E-2</v>
      </c>
      <c r="X346">
        <v>-2.7744</v>
      </c>
      <c r="Y346">
        <v>-2.7692000000000001</v>
      </c>
      <c r="Z346">
        <v>-1.5347999999999999</v>
      </c>
      <c r="AA346">
        <v>-1.5250999999999999</v>
      </c>
      <c r="AB346">
        <v>-0.4259</v>
      </c>
      <c r="AC346">
        <v>-0.41420000000000001</v>
      </c>
      <c r="AD346">
        <v>-2.7654999999999998</v>
      </c>
      <c r="AE346">
        <v>-2.758</v>
      </c>
      <c r="AJ346" s="16"/>
    </row>
    <row r="347" spans="1:36">
      <c r="A347">
        <v>20080831</v>
      </c>
      <c r="B347">
        <v>-3.6124999999999998</v>
      </c>
      <c r="C347">
        <v>-3.5884</v>
      </c>
      <c r="D347">
        <v>-3.3397999999999999</v>
      </c>
      <c r="E347">
        <v>-3.3079999999999998</v>
      </c>
      <c r="F347">
        <v>-3.9188000000000001</v>
      </c>
      <c r="G347">
        <v>-3.9035000000000002</v>
      </c>
      <c r="H347">
        <v>-3.6091000000000002</v>
      </c>
      <c r="I347">
        <v>-3.5905999999999998</v>
      </c>
      <c r="J347">
        <v>-3.3633999999999999</v>
      </c>
      <c r="K347">
        <v>-3.3353000000000002</v>
      </c>
      <c r="L347">
        <v>-3.8542999999999998</v>
      </c>
      <c r="M347">
        <v>-3.8454000000000002</v>
      </c>
      <c r="N347">
        <v>-3.6307999999999998</v>
      </c>
      <c r="O347">
        <v>-3.5769000000000002</v>
      </c>
      <c r="P347">
        <v>-3.2475000000000001</v>
      </c>
      <c r="Q347">
        <v>-3.2012999999999998</v>
      </c>
      <c r="R347">
        <v>-4.4730999999999996</v>
      </c>
      <c r="S347">
        <v>-4.4024000000000001</v>
      </c>
      <c r="T347">
        <v>-3.8391000000000002</v>
      </c>
      <c r="U347">
        <v>-3.8245</v>
      </c>
      <c r="V347">
        <v>-3.3896000000000002</v>
      </c>
      <c r="W347">
        <v>-3.3592</v>
      </c>
      <c r="X347">
        <v>-4.2545000000000002</v>
      </c>
      <c r="Y347">
        <v>-4.2545000000000002</v>
      </c>
      <c r="Z347">
        <v>-3.234</v>
      </c>
      <c r="AA347">
        <v>-3.2092000000000001</v>
      </c>
      <c r="AB347">
        <v>-3.3247</v>
      </c>
      <c r="AC347">
        <v>-3.3</v>
      </c>
      <c r="AD347">
        <v>-3.1313</v>
      </c>
      <c r="AE347">
        <v>-3.1063000000000001</v>
      </c>
      <c r="AJ347" s="16"/>
    </row>
    <row r="348" spans="1:36">
      <c r="A348">
        <v>20080930</v>
      </c>
      <c r="B348">
        <v>-13.627599999999999</v>
      </c>
      <c r="C348">
        <v>-12.9208</v>
      </c>
      <c r="D348">
        <v>-10.9719</v>
      </c>
      <c r="E348">
        <v>-10.250500000000001</v>
      </c>
      <c r="F348">
        <v>-16.628599999999999</v>
      </c>
      <c r="G348">
        <v>-15.938499999999999</v>
      </c>
      <c r="H348">
        <v>-13.965299999999999</v>
      </c>
      <c r="I348">
        <v>-13.2295</v>
      </c>
      <c r="J348">
        <v>-11.010300000000001</v>
      </c>
      <c r="K348">
        <v>-10.255100000000001</v>
      </c>
      <c r="L348">
        <v>-16.930399999999999</v>
      </c>
      <c r="M348">
        <v>-16.214200000000002</v>
      </c>
      <c r="N348">
        <v>-11.814500000000001</v>
      </c>
      <c r="O348">
        <v>-11.2667</v>
      </c>
      <c r="P348">
        <v>-10.823499999999999</v>
      </c>
      <c r="Q348">
        <v>-10.2357</v>
      </c>
      <c r="R348">
        <v>-14.020200000000001</v>
      </c>
      <c r="S348">
        <v>-13.5609</v>
      </c>
      <c r="T348">
        <v>-14.843999999999999</v>
      </c>
      <c r="U348">
        <v>-14.0166</v>
      </c>
      <c r="V348">
        <v>-10.819000000000001</v>
      </c>
      <c r="W348">
        <v>-9.9878999999999998</v>
      </c>
      <c r="X348">
        <v>-18.596800000000002</v>
      </c>
      <c r="Y348">
        <v>-17.773800000000001</v>
      </c>
      <c r="Z348">
        <v>-12.542</v>
      </c>
      <c r="AA348">
        <v>-11.956300000000001</v>
      </c>
      <c r="AB348">
        <v>-11.2921</v>
      </c>
      <c r="AC348">
        <v>-10.6486</v>
      </c>
      <c r="AD348">
        <v>-13.954700000000001</v>
      </c>
      <c r="AE348">
        <v>-13.434100000000001</v>
      </c>
      <c r="AJ348" s="16"/>
    </row>
    <row r="349" spans="1:36">
      <c r="A349">
        <v>20081031</v>
      </c>
      <c r="B349">
        <v>-20.178699999999999</v>
      </c>
      <c r="C349">
        <v>-20.166</v>
      </c>
      <c r="D349">
        <v>-20.0517</v>
      </c>
      <c r="E349">
        <v>-20.043199999999999</v>
      </c>
      <c r="F349">
        <v>-20.3323</v>
      </c>
      <c r="G349">
        <v>-20.314399999999999</v>
      </c>
      <c r="H349">
        <v>-20.9024</v>
      </c>
      <c r="I349">
        <v>-20.888500000000001</v>
      </c>
      <c r="J349">
        <v>-21.4146</v>
      </c>
      <c r="K349">
        <v>-21.404199999999999</v>
      </c>
      <c r="L349">
        <v>-20.351800000000001</v>
      </c>
      <c r="M349">
        <v>-20.334099999999999</v>
      </c>
      <c r="N349">
        <v>-16.380800000000001</v>
      </c>
      <c r="O349">
        <v>-16.3748</v>
      </c>
      <c r="P349">
        <v>-14.7362</v>
      </c>
      <c r="Q349">
        <v>-14.7356</v>
      </c>
      <c r="R349">
        <v>-20.169799999999999</v>
      </c>
      <c r="S349">
        <v>-20.151599999999998</v>
      </c>
      <c r="T349">
        <v>-20.688700000000001</v>
      </c>
      <c r="U349">
        <v>-20.657699999999998</v>
      </c>
      <c r="V349">
        <v>-22.675899999999999</v>
      </c>
      <c r="W349">
        <v>-22.638500000000001</v>
      </c>
      <c r="X349">
        <v>-18.658799999999999</v>
      </c>
      <c r="Y349">
        <v>-18.634599999999999</v>
      </c>
      <c r="Z349">
        <v>-21.2394</v>
      </c>
      <c r="AA349">
        <v>-21.252500000000001</v>
      </c>
      <c r="AB349">
        <v>-19.547000000000001</v>
      </c>
      <c r="AC349">
        <v>-19.577200000000001</v>
      </c>
      <c r="AD349">
        <v>-23.2118</v>
      </c>
      <c r="AE349">
        <v>-23.204899999999999</v>
      </c>
      <c r="AJ349" s="16"/>
    </row>
    <row r="350" spans="1:36">
      <c r="A350">
        <v>20081130</v>
      </c>
      <c r="B350">
        <v>-3.5049000000000001</v>
      </c>
      <c r="C350">
        <v>-3.5449000000000002</v>
      </c>
      <c r="D350">
        <v>-3.4474</v>
      </c>
      <c r="E350">
        <v>-3.5101</v>
      </c>
      <c r="F350">
        <v>-3.5743999999999998</v>
      </c>
      <c r="G350">
        <v>-3.5865999999999998</v>
      </c>
      <c r="H350">
        <v>-4.3705999999999996</v>
      </c>
      <c r="I350">
        <v>-4.4237000000000002</v>
      </c>
      <c r="J350">
        <v>-4.5707000000000004</v>
      </c>
      <c r="K350">
        <v>-4.6534000000000004</v>
      </c>
      <c r="L350">
        <v>-4.1582999999999997</v>
      </c>
      <c r="M350">
        <v>-4.1794000000000002</v>
      </c>
      <c r="N350">
        <v>0.79520000000000002</v>
      </c>
      <c r="O350">
        <v>0.82010000000000005</v>
      </c>
      <c r="P350">
        <v>0.59360000000000002</v>
      </c>
      <c r="Q350">
        <v>0.6038</v>
      </c>
      <c r="R350">
        <v>1.2904</v>
      </c>
      <c r="S350">
        <v>1.3514999999999999</v>
      </c>
      <c r="T350">
        <v>-7.5122</v>
      </c>
      <c r="U350">
        <v>-7.6082999999999998</v>
      </c>
      <c r="V350">
        <v>-8.1118000000000006</v>
      </c>
      <c r="W350">
        <v>-8.2689000000000004</v>
      </c>
      <c r="X350">
        <v>-6.93</v>
      </c>
      <c r="Y350">
        <v>-6.9652000000000003</v>
      </c>
      <c r="Z350">
        <v>0.61829999999999996</v>
      </c>
      <c r="AA350">
        <v>0.63380000000000003</v>
      </c>
      <c r="AB350">
        <v>0.46839999999999998</v>
      </c>
      <c r="AC350">
        <v>0.49280000000000002</v>
      </c>
      <c r="AD350">
        <v>0.80149999999999999</v>
      </c>
      <c r="AE350">
        <v>0.80579999999999996</v>
      </c>
      <c r="AJ350" s="16"/>
    </row>
    <row r="351" spans="1:36">
      <c r="A351">
        <v>20081231</v>
      </c>
      <c r="B351">
        <v>2.9089999999999998</v>
      </c>
      <c r="C351">
        <v>2.9984000000000002</v>
      </c>
      <c r="D351">
        <v>2.2229999999999999</v>
      </c>
      <c r="E351">
        <v>2.2841999999999998</v>
      </c>
      <c r="F351">
        <v>3.5566</v>
      </c>
      <c r="G351">
        <v>3.6724000000000001</v>
      </c>
      <c r="H351">
        <v>2.9670000000000001</v>
      </c>
      <c r="I351">
        <v>3.0508000000000002</v>
      </c>
      <c r="J351">
        <v>1.9722999999999999</v>
      </c>
      <c r="K351">
        <v>2.0228999999999999</v>
      </c>
      <c r="L351">
        <v>3.7444000000000002</v>
      </c>
      <c r="M351">
        <v>3.8538000000000001</v>
      </c>
      <c r="N351">
        <v>2.6124999999999998</v>
      </c>
      <c r="O351">
        <v>2.7309000000000001</v>
      </c>
      <c r="P351">
        <v>2.9946999999999999</v>
      </c>
      <c r="Q351">
        <v>3.0884999999999998</v>
      </c>
      <c r="R351">
        <v>1.601</v>
      </c>
      <c r="S351">
        <v>1.7834000000000001</v>
      </c>
      <c r="T351">
        <v>2.1934</v>
      </c>
      <c r="U351">
        <v>2.2768999999999999</v>
      </c>
      <c r="V351">
        <v>0.49009999999999998</v>
      </c>
      <c r="W351">
        <v>0.5101</v>
      </c>
      <c r="X351">
        <v>3.1507999999999998</v>
      </c>
      <c r="Y351">
        <v>3.2696000000000001</v>
      </c>
      <c r="Z351">
        <v>3.9045999999999998</v>
      </c>
      <c r="AA351">
        <v>3.9887999999999999</v>
      </c>
      <c r="AB351">
        <v>3.1856</v>
      </c>
      <c r="AC351">
        <v>3.2614999999999998</v>
      </c>
      <c r="AD351">
        <v>4.7301000000000002</v>
      </c>
      <c r="AE351">
        <v>4.8235999999999999</v>
      </c>
      <c r="AJ351" s="16"/>
    </row>
    <row r="352" spans="1:36">
      <c r="A352">
        <v>20090131</v>
      </c>
      <c r="B352">
        <v>-7.5879000000000003</v>
      </c>
      <c r="C352">
        <v>-7.5743</v>
      </c>
      <c r="D352">
        <v>-5.6776999999999997</v>
      </c>
      <c r="E352">
        <v>-5.6669999999999998</v>
      </c>
      <c r="F352">
        <v>-9.3707999999999991</v>
      </c>
      <c r="G352">
        <v>-9.3544</v>
      </c>
      <c r="H352">
        <v>-7.7923</v>
      </c>
      <c r="I352">
        <v>-7.7782</v>
      </c>
      <c r="J352">
        <v>-5.4024000000000001</v>
      </c>
      <c r="K352">
        <v>-5.3916000000000004</v>
      </c>
      <c r="L352">
        <v>-9.6298999999999992</v>
      </c>
      <c r="M352">
        <v>-9.6130999999999993</v>
      </c>
      <c r="N352">
        <v>-6.5434999999999999</v>
      </c>
      <c r="O352">
        <v>-6.5328999999999997</v>
      </c>
      <c r="P352">
        <v>-6.5167999999999999</v>
      </c>
      <c r="Q352">
        <v>-6.5067000000000004</v>
      </c>
      <c r="R352">
        <v>-6.6150000000000002</v>
      </c>
      <c r="S352">
        <v>-6.6029999999999998</v>
      </c>
      <c r="T352">
        <v>-7.9957000000000003</v>
      </c>
      <c r="U352">
        <v>-7.9785000000000004</v>
      </c>
      <c r="V352">
        <v>-3.7835999999999999</v>
      </c>
      <c r="W352">
        <v>-3.7835999999999999</v>
      </c>
      <c r="X352">
        <v>-10.305999999999999</v>
      </c>
      <c r="Y352">
        <v>-10.279299999999999</v>
      </c>
      <c r="Z352">
        <v>-7.5494000000000003</v>
      </c>
      <c r="AA352">
        <v>-7.5389999999999997</v>
      </c>
      <c r="AB352">
        <v>-6.6927000000000003</v>
      </c>
      <c r="AC352">
        <v>-6.6730999999999998</v>
      </c>
      <c r="AD352">
        <v>-8.5183999999999997</v>
      </c>
      <c r="AE352">
        <v>-8.5183999999999997</v>
      </c>
      <c r="AJ352" s="16"/>
    </row>
    <row r="353" spans="1:36">
      <c r="A353">
        <v>20090228</v>
      </c>
      <c r="B353">
        <v>-4.7233000000000001</v>
      </c>
      <c r="C353">
        <v>-4.6711999999999998</v>
      </c>
      <c r="D353">
        <v>-2.9091999999999998</v>
      </c>
      <c r="E353">
        <v>-2.8538999999999999</v>
      </c>
      <c r="F353">
        <v>-6.4855</v>
      </c>
      <c r="G353">
        <v>-6.4364999999999997</v>
      </c>
      <c r="H353">
        <v>-4.5397999999999996</v>
      </c>
      <c r="I353">
        <v>-4.4927000000000001</v>
      </c>
      <c r="J353">
        <v>-2.1536</v>
      </c>
      <c r="K353">
        <v>-2.1078000000000001</v>
      </c>
      <c r="L353">
        <v>-6.4604999999999997</v>
      </c>
      <c r="M353">
        <v>-6.4123000000000001</v>
      </c>
      <c r="N353">
        <v>-5.6478000000000002</v>
      </c>
      <c r="O353">
        <v>-5.5715000000000003</v>
      </c>
      <c r="P353">
        <v>-5.2401999999999997</v>
      </c>
      <c r="Q353">
        <v>-5.1563999999999997</v>
      </c>
      <c r="R353">
        <v>-6.7423000000000002</v>
      </c>
      <c r="S353">
        <v>-6.6859000000000002</v>
      </c>
      <c r="T353">
        <v>-4.7998000000000003</v>
      </c>
      <c r="U353">
        <v>-4.7557</v>
      </c>
      <c r="V353">
        <v>-0.66830000000000001</v>
      </c>
      <c r="W353">
        <v>-0.61480000000000001</v>
      </c>
      <c r="X353">
        <v>-7.2306999999999997</v>
      </c>
      <c r="Y353">
        <v>-7.1921999999999997</v>
      </c>
      <c r="Z353">
        <v>-4.2309000000000001</v>
      </c>
      <c r="AA353">
        <v>-4.1802000000000001</v>
      </c>
      <c r="AB353">
        <v>-3.3742000000000001</v>
      </c>
      <c r="AC353">
        <v>-3.3349000000000002</v>
      </c>
      <c r="AD353">
        <v>-5.2192999999999996</v>
      </c>
      <c r="AE353">
        <v>-5.1554000000000002</v>
      </c>
      <c r="AJ353" s="16"/>
    </row>
    <row r="354" spans="1:36">
      <c r="A354">
        <v>20090331</v>
      </c>
      <c r="B354">
        <v>2.1775000000000002</v>
      </c>
      <c r="C354">
        <v>3.2517999999999998</v>
      </c>
      <c r="D354">
        <v>3.3397999999999999</v>
      </c>
      <c r="E354">
        <v>4.3799000000000001</v>
      </c>
      <c r="F354">
        <v>1.0065</v>
      </c>
      <c r="G354">
        <v>2.1149</v>
      </c>
      <c r="H354">
        <v>1.8362000000000001</v>
      </c>
      <c r="I354">
        <v>2.8938999999999999</v>
      </c>
      <c r="J354">
        <v>2.9651000000000001</v>
      </c>
      <c r="K354">
        <v>3.9333</v>
      </c>
      <c r="L354">
        <v>0.88690000000000002</v>
      </c>
      <c r="M354">
        <v>2.0194000000000001</v>
      </c>
      <c r="N354">
        <v>3.915</v>
      </c>
      <c r="O354">
        <v>5.0750000000000002</v>
      </c>
      <c r="P354">
        <v>4.5335999999999999</v>
      </c>
      <c r="Q354">
        <v>5.8049999999999997</v>
      </c>
      <c r="R354">
        <v>2.2275999999999998</v>
      </c>
      <c r="S354">
        <v>3.0779999999999998</v>
      </c>
      <c r="T354">
        <v>-0.1236</v>
      </c>
      <c r="U354">
        <v>1.0271999999999999</v>
      </c>
      <c r="V354">
        <v>5.3499999999999999E-2</v>
      </c>
      <c r="W354">
        <v>0.9516</v>
      </c>
      <c r="X354">
        <v>-0.2387</v>
      </c>
      <c r="Y354">
        <v>1.0670999999999999</v>
      </c>
      <c r="Z354">
        <v>4.1490999999999998</v>
      </c>
      <c r="AA354">
        <v>5.0937999999999999</v>
      </c>
      <c r="AB354">
        <v>5.4249999999999998</v>
      </c>
      <c r="AC354">
        <v>6.4523999999999999</v>
      </c>
      <c r="AD354">
        <v>2.6484000000000001</v>
      </c>
      <c r="AE354">
        <v>3.4937999999999998</v>
      </c>
      <c r="AJ354" s="16"/>
    </row>
    <row r="355" spans="1:36">
      <c r="A355">
        <v>20090430</v>
      </c>
      <c r="B355">
        <v>8.1902000000000008</v>
      </c>
      <c r="C355">
        <v>8.1919000000000004</v>
      </c>
      <c r="D355">
        <v>11.345700000000001</v>
      </c>
      <c r="E355">
        <v>11.3589</v>
      </c>
      <c r="F355">
        <v>4.9466000000000001</v>
      </c>
      <c r="G355">
        <v>4.9364999999999997</v>
      </c>
      <c r="H355">
        <v>8.6925000000000008</v>
      </c>
      <c r="I355">
        <v>8.6937999999999995</v>
      </c>
      <c r="J355">
        <v>12.8985</v>
      </c>
      <c r="K355">
        <v>12.9169</v>
      </c>
      <c r="L355">
        <v>5.0945999999999998</v>
      </c>
      <c r="M355">
        <v>5.0812999999999997</v>
      </c>
      <c r="N355">
        <v>5.6740000000000004</v>
      </c>
      <c r="O355">
        <v>5.6779000000000002</v>
      </c>
      <c r="P355">
        <v>6.4768999999999997</v>
      </c>
      <c r="Q355">
        <v>6.4743000000000004</v>
      </c>
      <c r="R355">
        <v>3.4302000000000001</v>
      </c>
      <c r="S355">
        <v>3.4525000000000001</v>
      </c>
      <c r="T355">
        <v>10.279500000000001</v>
      </c>
      <c r="U355">
        <v>10.281700000000001</v>
      </c>
      <c r="V355">
        <v>16.926400000000001</v>
      </c>
      <c r="W355">
        <v>16.9664</v>
      </c>
      <c r="X355">
        <v>6.1111000000000004</v>
      </c>
      <c r="Y355">
        <v>6.0898000000000003</v>
      </c>
      <c r="Z355">
        <v>6.8861999999999997</v>
      </c>
      <c r="AA355">
        <v>6.8864999999999998</v>
      </c>
      <c r="AB355">
        <v>9.6687999999999992</v>
      </c>
      <c r="AC355">
        <v>9.6700999999999997</v>
      </c>
      <c r="AD355">
        <v>3.5245000000000002</v>
      </c>
      <c r="AE355">
        <v>3.5234999999999999</v>
      </c>
      <c r="AJ355" s="16"/>
    </row>
    <row r="356" spans="1:36">
      <c r="A356">
        <v>20090531</v>
      </c>
      <c r="B356">
        <v>7.2013999999999996</v>
      </c>
      <c r="C356">
        <v>7.1458000000000004</v>
      </c>
      <c r="D356">
        <v>6.7786</v>
      </c>
      <c r="E356">
        <v>6.7100999999999997</v>
      </c>
      <c r="F356">
        <v>7.6623999999999999</v>
      </c>
      <c r="G356">
        <v>7.6208</v>
      </c>
      <c r="H356">
        <v>6.7976000000000001</v>
      </c>
      <c r="I356">
        <v>6.7516999999999996</v>
      </c>
      <c r="J356">
        <v>6.0651999999999999</v>
      </c>
      <c r="K356">
        <v>6.0213999999999999</v>
      </c>
      <c r="L356">
        <v>7.4705000000000004</v>
      </c>
      <c r="M356">
        <v>7.4227999999999996</v>
      </c>
      <c r="N356">
        <v>9.2827000000000002</v>
      </c>
      <c r="O356">
        <v>9.1767000000000003</v>
      </c>
      <c r="P356">
        <v>9.1514000000000006</v>
      </c>
      <c r="Q356">
        <v>9.0006000000000004</v>
      </c>
      <c r="R356">
        <v>9.6584000000000003</v>
      </c>
      <c r="S356">
        <v>9.6813000000000002</v>
      </c>
      <c r="T356">
        <v>6.0957999999999997</v>
      </c>
      <c r="U356">
        <v>6.0201000000000002</v>
      </c>
      <c r="V356">
        <v>3.3066</v>
      </c>
      <c r="W356">
        <v>3.2115999999999998</v>
      </c>
      <c r="X356">
        <v>8.0230999999999995</v>
      </c>
      <c r="Y356">
        <v>7.9607000000000001</v>
      </c>
      <c r="Z356">
        <v>7.6216999999999997</v>
      </c>
      <c r="AA356">
        <v>7.6111000000000004</v>
      </c>
      <c r="AB356">
        <v>8.4236000000000004</v>
      </c>
      <c r="AC356">
        <v>8.4237000000000002</v>
      </c>
      <c r="AD356">
        <v>6.5957999999999997</v>
      </c>
      <c r="AE356">
        <v>6.5712999999999999</v>
      </c>
      <c r="AJ356" s="16"/>
    </row>
    <row r="357" spans="1:36">
      <c r="A357">
        <v>20090630</v>
      </c>
      <c r="B357">
        <v>3.4826999999999999</v>
      </c>
      <c r="C357">
        <v>3.5430000000000001</v>
      </c>
      <c r="D357">
        <v>3.5903999999999998</v>
      </c>
      <c r="E357">
        <v>3.6221999999999999</v>
      </c>
      <c r="F357">
        <v>3.3704999999999998</v>
      </c>
      <c r="G357">
        <v>3.4609999999999999</v>
      </c>
      <c r="H357">
        <v>2.7271000000000001</v>
      </c>
      <c r="I357">
        <v>2.7888999999999999</v>
      </c>
      <c r="J357">
        <v>2.3763999999999998</v>
      </c>
      <c r="K357">
        <v>2.4018000000000002</v>
      </c>
      <c r="L357">
        <v>3.0472000000000001</v>
      </c>
      <c r="M357">
        <v>3.1414</v>
      </c>
      <c r="N357">
        <v>7.3010999999999999</v>
      </c>
      <c r="O357">
        <v>7.3537999999999997</v>
      </c>
      <c r="P357">
        <v>7.5148999999999999</v>
      </c>
      <c r="Q357">
        <v>7.5674999999999999</v>
      </c>
      <c r="R357">
        <v>6.6891999999999996</v>
      </c>
      <c r="S357">
        <v>6.7423000000000002</v>
      </c>
      <c r="T357">
        <v>0.74960000000000004</v>
      </c>
      <c r="U357">
        <v>0.82320000000000004</v>
      </c>
      <c r="V357">
        <v>-0.70569999999999999</v>
      </c>
      <c r="W357">
        <v>-0.69530000000000003</v>
      </c>
      <c r="X357">
        <v>1.7118</v>
      </c>
      <c r="Y357">
        <v>1.8260000000000001</v>
      </c>
      <c r="Z357">
        <v>5.0332999999999997</v>
      </c>
      <c r="AA357">
        <v>5.0810000000000004</v>
      </c>
      <c r="AB357">
        <v>4.8864999999999998</v>
      </c>
      <c r="AC357">
        <v>4.9244000000000003</v>
      </c>
      <c r="AD357">
        <v>5.2241999999999997</v>
      </c>
      <c r="AE357">
        <v>5.2849000000000004</v>
      </c>
      <c r="AJ357" s="16"/>
    </row>
    <row r="358" spans="1:36">
      <c r="A358">
        <v>20090731</v>
      </c>
      <c r="B358">
        <v>2.3555999999999999</v>
      </c>
      <c r="C358">
        <v>2.3635999999999999</v>
      </c>
      <c r="D358">
        <v>2.7193000000000001</v>
      </c>
      <c r="E358">
        <v>2.7343000000000002</v>
      </c>
      <c r="F358">
        <v>1.9714</v>
      </c>
      <c r="G358">
        <v>1.9721</v>
      </c>
      <c r="H358">
        <v>2.6429</v>
      </c>
      <c r="I358">
        <v>2.6520999999999999</v>
      </c>
      <c r="J358">
        <v>3.3546</v>
      </c>
      <c r="K358">
        <v>3.3746</v>
      </c>
      <c r="L358">
        <v>2.0165999999999999</v>
      </c>
      <c r="M358">
        <v>2.0163000000000002</v>
      </c>
      <c r="N358">
        <v>0.95209999999999995</v>
      </c>
      <c r="O358">
        <v>0.95430000000000004</v>
      </c>
      <c r="P358">
        <v>0.76039999999999996</v>
      </c>
      <c r="Q358">
        <v>0.75960000000000005</v>
      </c>
      <c r="R358">
        <v>1.5068999999999999</v>
      </c>
      <c r="S358">
        <v>1.5178</v>
      </c>
      <c r="T358">
        <v>3.3169</v>
      </c>
      <c r="U358">
        <v>3.3289</v>
      </c>
      <c r="V358">
        <v>6.3207000000000004</v>
      </c>
      <c r="W358">
        <v>6.3517999999999999</v>
      </c>
      <c r="X358">
        <v>1.4278</v>
      </c>
      <c r="Y358">
        <v>1.4278</v>
      </c>
      <c r="Z358">
        <v>1.8803000000000001</v>
      </c>
      <c r="AA358">
        <v>1.8863000000000001</v>
      </c>
      <c r="AB358">
        <v>1.0613999999999999</v>
      </c>
      <c r="AC358">
        <v>1.0728</v>
      </c>
      <c r="AD358">
        <v>2.9437000000000002</v>
      </c>
      <c r="AE358">
        <v>2.9428999999999998</v>
      </c>
      <c r="AJ358" s="16"/>
    </row>
    <row r="359" spans="1:36">
      <c r="A359">
        <v>20090831</v>
      </c>
      <c r="B359">
        <v>1.5710999999999999</v>
      </c>
      <c r="C359">
        <v>1.5974999999999999</v>
      </c>
      <c r="D359">
        <v>1.1082000000000001</v>
      </c>
      <c r="E359">
        <v>1.1216999999999999</v>
      </c>
      <c r="F359">
        <v>2.0682</v>
      </c>
      <c r="G359">
        <v>2.1084999999999998</v>
      </c>
      <c r="H359">
        <v>1.2565</v>
      </c>
      <c r="I359">
        <v>1.2798</v>
      </c>
      <c r="J359">
        <v>0.48970000000000002</v>
      </c>
      <c r="K359">
        <v>0.49540000000000001</v>
      </c>
      <c r="L359">
        <v>1.9440999999999999</v>
      </c>
      <c r="M359">
        <v>1.9834000000000001</v>
      </c>
      <c r="N359">
        <v>3.1324999999999998</v>
      </c>
      <c r="O359">
        <v>3.1743000000000001</v>
      </c>
      <c r="P359">
        <v>3.0665</v>
      </c>
      <c r="Q359">
        <v>3.1051000000000002</v>
      </c>
      <c r="R359">
        <v>3.3214999999999999</v>
      </c>
      <c r="S359">
        <v>3.3721999999999999</v>
      </c>
      <c r="T359">
        <v>1.2706999999999999</v>
      </c>
      <c r="U359">
        <v>1.2936000000000001</v>
      </c>
      <c r="V359">
        <v>-0.45900000000000002</v>
      </c>
      <c r="W359">
        <v>-0.4546</v>
      </c>
      <c r="X359">
        <v>2.4106000000000001</v>
      </c>
      <c r="Y359">
        <v>2.4459</v>
      </c>
      <c r="Z359">
        <v>1.2402</v>
      </c>
      <c r="AA359">
        <v>1.264</v>
      </c>
      <c r="AB359">
        <v>1.2623</v>
      </c>
      <c r="AC359">
        <v>1.2690999999999999</v>
      </c>
      <c r="AD359">
        <v>1.2121</v>
      </c>
      <c r="AE359">
        <v>1.2578</v>
      </c>
      <c r="AJ359" s="16"/>
    </row>
    <row r="360" spans="1:36">
      <c r="A360">
        <v>20090930</v>
      </c>
      <c r="B360">
        <v>-5.4154</v>
      </c>
      <c r="C360">
        <v>-4.7416</v>
      </c>
      <c r="D360">
        <v>-5.8501000000000003</v>
      </c>
      <c r="E360">
        <v>-5.2241</v>
      </c>
      <c r="F360">
        <v>-4.9527999999999999</v>
      </c>
      <c r="G360">
        <v>-4.2275999999999998</v>
      </c>
      <c r="H360">
        <v>-5.5326000000000004</v>
      </c>
      <c r="I360">
        <v>-4.8251999999999997</v>
      </c>
      <c r="J360">
        <v>-5.9702999999999999</v>
      </c>
      <c r="K360">
        <v>-5.3173000000000004</v>
      </c>
      <c r="L360">
        <v>-5.1456</v>
      </c>
      <c r="M360">
        <v>-4.3894000000000002</v>
      </c>
      <c r="N360">
        <v>-4.8441999999999998</v>
      </c>
      <c r="O360">
        <v>-4.3345000000000002</v>
      </c>
      <c r="P360">
        <v>-5.4789000000000003</v>
      </c>
      <c r="Q360">
        <v>-4.9366000000000003</v>
      </c>
      <c r="R360">
        <v>-3.0301</v>
      </c>
      <c r="S360">
        <v>-2.6139000000000001</v>
      </c>
      <c r="T360">
        <v>-6.49</v>
      </c>
      <c r="U360">
        <v>-5.6566000000000001</v>
      </c>
      <c r="V360">
        <v>-5.8453999999999997</v>
      </c>
      <c r="W360">
        <v>-5.1699000000000002</v>
      </c>
      <c r="X360">
        <v>-6.9028999999999998</v>
      </c>
      <c r="Y360">
        <v>-5.9672000000000001</v>
      </c>
      <c r="Z360">
        <v>-4.4355000000000002</v>
      </c>
      <c r="AA360">
        <v>-3.8734999999999999</v>
      </c>
      <c r="AB360">
        <v>-6.0704000000000002</v>
      </c>
      <c r="AC360">
        <v>-5.4356</v>
      </c>
      <c r="AD360">
        <v>-2.3565999999999998</v>
      </c>
      <c r="AE360">
        <v>-1.889</v>
      </c>
      <c r="AJ360" s="16"/>
    </row>
    <row r="361" spans="1:36">
      <c r="A361">
        <v>20091031</v>
      </c>
      <c r="B361">
        <v>-1.7784</v>
      </c>
      <c r="C361">
        <v>-1.7790999999999999</v>
      </c>
      <c r="D361">
        <v>-1.6345000000000001</v>
      </c>
      <c r="E361">
        <v>-1.6308</v>
      </c>
      <c r="F361">
        <v>-1.9305000000000001</v>
      </c>
      <c r="G361">
        <v>-1.9357</v>
      </c>
      <c r="H361">
        <v>-1.6317999999999999</v>
      </c>
      <c r="I361">
        <v>-1.635</v>
      </c>
      <c r="J361">
        <v>-1.26</v>
      </c>
      <c r="K361">
        <v>-1.2558</v>
      </c>
      <c r="L361">
        <v>-1.9581999999999999</v>
      </c>
      <c r="M361">
        <v>-1.9678</v>
      </c>
      <c r="N361">
        <v>-2.4874000000000001</v>
      </c>
      <c r="O361">
        <v>-2.4756999999999998</v>
      </c>
      <c r="P361">
        <v>-2.7873000000000001</v>
      </c>
      <c r="Q361">
        <v>-2.7848000000000002</v>
      </c>
      <c r="R361">
        <v>-1.653</v>
      </c>
      <c r="S361">
        <v>-1.6156999999999999</v>
      </c>
      <c r="T361">
        <v>-1.1247</v>
      </c>
      <c r="U361">
        <v>-1.1344000000000001</v>
      </c>
      <c r="V361">
        <v>-7.8299999999999995E-2</v>
      </c>
      <c r="W361">
        <v>-7.85E-2</v>
      </c>
      <c r="X361">
        <v>-1.7971999999999999</v>
      </c>
      <c r="Y361">
        <v>-1.8129999999999999</v>
      </c>
      <c r="Z361">
        <v>-2.2002999999999999</v>
      </c>
      <c r="AA361">
        <v>-2.1960999999999999</v>
      </c>
      <c r="AB361">
        <v>-2.2050999999999998</v>
      </c>
      <c r="AC361">
        <v>-2.1974999999999998</v>
      </c>
      <c r="AD361">
        <v>-2.1941000000000002</v>
      </c>
      <c r="AE361">
        <v>-2.1941999999999999</v>
      </c>
      <c r="AJ361" s="16"/>
    </row>
    <row r="362" spans="1:36">
      <c r="A362">
        <v>20091130</v>
      </c>
      <c r="B362">
        <v>-6.0556999999999999</v>
      </c>
      <c r="C362">
        <v>-6.1174999999999997</v>
      </c>
      <c r="D362">
        <v>-7.5492999999999997</v>
      </c>
      <c r="E362">
        <v>-7.6112000000000002</v>
      </c>
      <c r="F362">
        <v>-4.4831000000000003</v>
      </c>
      <c r="G362">
        <v>-4.5448000000000004</v>
      </c>
      <c r="H362">
        <v>-5.6300999999999997</v>
      </c>
      <c r="I362">
        <v>-5.7031000000000001</v>
      </c>
      <c r="J362">
        <v>-7.1443000000000003</v>
      </c>
      <c r="K362">
        <v>-7.2215999999999996</v>
      </c>
      <c r="L362">
        <v>-4.2967000000000004</v>
      </c>
      <c r="M362">
        <v>-4.3658999999999999</v>
      </c>
      <c r="N362">
        <v>-8.1509</v>
      </c>
      <c r="O362">
        <v>-8.1579999999999995</v>
      </c>
      <c r="P362">
        <v>-8.8228000000000009</v>
      </c>
      <c r="Q362">
        <v>-8.8364999999999991</v>
      </c>
      <c r="R362">
        <v>-6.3087999999999997</v>
      </c>
      <c r="S362">
        <v>-6.2976999999999999</v>
      </c>
      <c r="T362">
        <v>-5.0152000000000001</v>
      </c>
      <c r="U362">
        <v>-5.1281999999999996</v>
      </c>
      <c r="V362">
        <v>-6.3017000000000003</v>
      </c>
      <c r="W362">
        <v>-6.3955000000000002</v>
      </c>
      <c r="X362">
        <v>-4.1738</v>
      </c>
      <c r="Y362">
        <v>-4.2995000000000001</v>
      </c>
      <c r="Z362">
        <v>-6.3293999999999997</v>
      </c>
      <c r="AA362">
        <v>-6.3571999999999997</v>
      </c>
      <c r="AB362">
        <v>-7.8329000000000004</v>
      </c>
      <c r="AC362">
        <v>-7.8967000000000001</v>
      </c>
      <c r="AD362">
        <v>-4.4848999999999997</v>
      </c>
      <c r="AE362">
        <v>-4.4686000000000003</v>
      </c>
      <c r="AJ362" s="16"/>
    </row>
    <row r="363" spans="1:36">
      <c r="A363">
        <v>20091231</v>
      </c>
      <c r="B363">
        <v>8.1760000000000002</v>
      </c>
      <c r="C363">
        <v>8.2517999999999994</v>
      </c>
      <c r="D363">
        <v>6.3648999999999996</v>
      </c>
      <c r="E363">
        <v>6.3920000000000003</v>
      </c>
      <c r="F363">
        <v>9.9029000000000007</v>
      </c>
      <c r="G363">
        <v>10.0253</v>
      </c>
      <c r="H363">
        <v>8.5187000000000008</v>
      </c>
      <c r="I363">
        <v>8.5925999999999991</v>
      </c>
      <c r="J363">
        <v>6.4111000000000002</v>
      </c>
      <c r="K363">
        <v>6.4257</v>
      </c>
      <c r="L363">
        <v>10.288399999999999</v>
      </c>
      <c r="M363">
        <v>10.4125</v>
      </c>
      <c r="N363">
        <v>6.0317999999999996</v>
      </c>
      <c r="O363">
        <v>6.1191000000000004</v>
      </c>
      <c r="P363">
        <v>6.1730999999999998</v>
      </c>
      <c r="Q363">
        <v>6.2527999999999997</v>
      </c>
      <c r="R363">
        <v>5.7225999999999999</v>
      </c>
      <c r="S363">
        <v>5.8268000000000004</v>
      </c>
      <c r="T363">
        <v>8.9641999999999999</v>
      </c>
      <c r="U363">
        <v>9.0413999999999994</v>
      </c>
      <c r="V363">
        <v>5.9718999999999998</v>
      </c>
      <c r="W363">
        <v>5.9770000000000003</v>
      </c>
      <c r="X363">
        <v>11.4567</v>
      </c>
      <c r="Y363">
        <v>11.5947</v>
      </c>
      <c r="Z363">
        <v>7.9081999999999999</v>
      </c>
      <c r="AA363">
        <v>7.9775999999999998</v>
      </c>
      <c r="AB363">
        <v>6.9996999999999998</v>
      </c>
      <c r="AC363">
        <v>7.0271999999999997</v>
      </c>
      <c r="AD363">
        <v>8.6801999999999992</v>
      </c>
      <c r="AE363">
        <v>8.7852999999999994</v>
      </c>
      <c r="AJ363" s="16"/>
    </row>
    <row r="364" spans="1:36">
      <c r="A364">
        <v>20100131</v>
      </c>
      <c r="B364">
        <v>-0.56669999999999998</v>
      </c>
      <c r="C364">
        <v>-0.56289999999999996</v>
      </c>
      <c r="D364">
        <v>0.83530000000000004</v>
      </c>
      <c r="E364">
        <v>0.84219999999999995</v>
      </c>
      <c r="F364">
        <v>-1.8653999999999999</v>
      </c>
      <c r="G364">
        <v>-1.8645</v>
      </c>
      <c r="H364">
        <v>-0.62439999999999996</v>
      </c>
      <c r="I364">
        <v>-0.62150000000000005</v>
      </c>
      <c r="J364">
        <v>1.1057999999999999</v>
      </c>
      <c r="K364">
        <v>1.1122000000000001</v>
      </c>
      <c r="L364">
        <v>-2.0331999999999999</v>
      </c>
      <c r="M364">
        <v>-2.0331999999999999</v>
      </c>
      <c r="N364">
        <v>-0.19450000000000001</v>
      </c>
      <c r="O364">
        <v>-0.18490000000000001</v>
      </c>
      <c r="P364">
        <v>-0.3</v>
      </c>
      <c r="Q364">
        <v>-0.2913</v>
      </c>
      <c r="R364">
        <v>3.6999999999999998E-2</v>
      </c>
      <c r="S364">
        <v>4.8399999999999999E-2</v>
      </c>
      <c r="T364">
        <v>-0.52259999999999995</v>
      </c>
      <c r="U364">
        <v>-0.52259999999999995</v>
      </c>
      <c r="V364">
        <v>1.5430999999999999</v>
      </c>
      <c r="W364">
        <v>1.5430999999999999</v>
      </c>
      <c r="X364">
        <v>-2.1739000000000002</v>
      </c>
      <c r="Y364">
        <v>-2.1739000000000002</v>
      </c>
      <c r="Z364">
        <v>-0.7611</v>
      </c>
      <c r="AA364">
        <v>-0.75419999999999998</v>
      </c>
      <c r="AB364">
        <v>0.52110000000000001</v>
      </c>
      <c r="AC364">
        <v>0.53620000000000001</v>
      </c>
      <c r="AD364">
        <v>-1.8345</v>
      </c>
      <c r="AE364">
        <v>-1.8345</v>
      </c>
      <c r="AJ364" s="16"/>
    </row>
    <row r="365" spans="1:36">
      <c r="A365">
        <v>20100228</v>
      </c>
      <c r="B365">
        <v>-0.69469999999999998</v>
      </c>
      <c r="C365">
        <v>-0.64970000000000006</v>
      </c>
      <c r="D365">
        <v>-0.41909999999999997</v>
      </c>
      <c r="E365">
        <v>-0.36680000000000001</v>
      </c>
      <c r="F365">
        <v>-0.95920000000000005</v>
      </c>
      <c r="G365">
        <v>-0.92120000000000002</v>
      </c>
      <c r="H365">
        <v>-0.79669999999999996</v>
      </c>
      <c r="I365">
        <v>-0.75649999999999995</v>
      </c>
      <c r="J365">
        <v>-0.58960000000000001</v>
      </c>
      <c r="K365">
        <v>-0.54549999999999998</v>
      </c>
      <c r="L365">
        <v>-0.97240000000000004</v>
      </c>
      <c r="M365">
        <v>-0.93569999999999998</v>
      </c>
      <c r="N365">
        <v>-3.9199999999999999E-2</v>
      </c>
      <c r="O365">
        <v>3.7499999999999999E-2</v>
      </c>
      <c r="P365">
        <v>0.314</v>
      </c>
      <c r="Q365">
        <v>0.40189999999999998</v>
      </c>
      <c r="R365">
        <v>-0.8125</v>
      </c>
      <c r="S365">
        <v>-0.76029999999999998</v>
      </c>
      <c r="T365">
        <v>-1.1701999999999999</v>
      </c>
      <c r="U365">
        <v>-1.1368</v>
      </c>
      <c r="V365">
        <v>-1.3012999999999999</v>
      </c>
      <c r="W365">
        <v>-1.2604</v>
      </c>
      <c r="X365">
        <v>-1.0597000000000001</v>
      </c>
      <c r="Y365">
        <v>-1.0326</v>
      </c>
      <c r="Z365">
        <v>-0.27510000000000001</v>
      </c>
      <c r="AA365">
        <v>-0.22550000000000001</v>
      </c>
      <c r="AB365">
        <v>0.39529999999999998</v>
      </c>
      <c r="AC365">
        <v>0.44390000000000002</v>
      </c>
      <c r="AD365">
        <v>-0.84970000000000001</v>
      </c>
      <c r="AE365">
        <v>-0.79920000000000002</v>
      </c>
      <c r="AJ365" s="16"/>
    </row>
    <row r="366" spans="1:36">
      <c r="A366">
        <v>20100331</v>
      </c>
      <c r="B366">
        <v>9.4010999999999996</v>
      </c>
      <c r="C366">
        <v>10.335800000000001</v>
      </c>
      <c r="D366">
        <v>9.7588000000000008</v>
      </c>
      <c r="E366">
        <v>10.8239</v>
      </c>
      <c r="F366">
        <v>9.0558999999999994</v>
      </c>
      <c r="G366">
        <v>9.8651</v>
      </c>
      <c r="H366">
        <v>9.4398</v>
      </c>
      <c r="I366">
        <v>10.371</v>
      </c>
      <c r="J366">
        <v>9.6783999999999999</v>
      </c>
      <c r="K366">
        <v>10.744199999999999</v>
      </c>
      <c r="L366">
        <v>9.2363</v>
      </c>
      <c r="M366">
        <v>10.0533</v>
      </c>
      <c r="N366">
        <v>9.1545000000000005</v>
      </c>
      <c r="O366">
        <v>10.111000000000001</v>
      </c>
      <c r="P366">
        <v>10.1006</v>
      </c>
      <c r="Q366">
        <v>11.1631</v>
      </c>
      <c r="R366">
        <v>7.0570000000000004</v>
      </c>
      <c r="S366">
        <v>7.7797000000000001</v>
      </c>
      <c r="T366">
        <v>9.5693000000000001</v>
      </c>
      <c r="U366">
        <v>10.616400000000001</v>
      </c>
      <c r="V366">
        <v>9.0789000000000009</v>
      </c>
      <c r="W366">
        <v>10.265599999999999</v>
      </c>
      <c r="X366">
        <v>9.9815000000000005</v>
      </c>
      <c r="Y366">
        <v>10.911</v>
      </c>
      <c r="Z366">
        <v>9.2606999999999999</v>
      </c>
      <c r="AA366">
        <v>10.0311</v>
      </c>
      <c r="AB366">
        <v>10.493600000000001</v>
      </c>
      <c r="AC366">
        <v>11.3933</v>
      </c>
      <c r="AD366">
        <v>8.19</v>
      </c>
      <c r="AE366">
        <v>8.8490000000000002</v>
      </c>
      <c r="AJ366" s="16"/>
    </row>
    <row r="367" spans="1:36">
      <c r="A367">
        <v>20100430</v>
      </c>
      <c r="B367">
        <v>0.88919999999999999</v>
      </c>
      <c r="C367">
        <v>0.90310000000000001</v>
      </c>
      <c r="D367">
        <v>0.94740000000000002</v>
      </c>
      <c r="E367">
        <v>0.9577</v>
      </c>
      <c r="F367">
        <v>0.83260000000000001</v>
      </c>
      <c r="G367">
        <v>0.85009999999999997</v>
      </c>
      <c r="H367">
        <v>0.41739999999999999</v>
      </c>
      <c r="I367">
        <v>0.43120000000000003</v>
      </c>
      <c r="J367">
        <v>0.35160000000000002</v>
      </c>
      <c r="K367">
        <v>0.36249999999999999</v>
      </c>
      <c r="L367">
        <v>0.47410000000000002</v>
      </c>
      <c r="M367">
        <v>0.4904</v>
      </c>
      <c r="N367">
        <v>3.9157000000000002</v>
      </c>
      <c r="O367">
        <v>3.9302999999999999</v>
      </c>
      <c r="P367">
        <v>3.4895999999999998</v>
      </c>
      <c r="Q367">
        <v>3.4969999999999999</v>
      </c>
      <c r="R367">
        <v>4.883</v>
      </c>
      <c r="S367">
        <v>4.9141000000000004</v>
      </c>
      <c r="T367">
        <v>-0.69740000000000002</v>
      </c>
      <c r="U367">
        <v>-0.68159999999999998</v>
      </c>
      <c r="V367">
        <v>-1.4056</v>
      </c>
      <c r="W367">
        <v>-1.3943000000000001</v>
      </c>
      <c r="X367">
        <v>-0.10340000000000001</v>
      </c>
      <c r="Y367">
        <v>-8.3799999999999999E-2</v>
      </c>
      <c r="Z367">
        <v>1.9741</v>
      </c>
      <c r="AA367">
        <v>1.9852000000000001</v>
      </c>
      <c r="AB367">
        <v>2.7385000000000002</v>
      </c>
      <c r="AC367">
        <v>2.7490000000000001</v>
      </c>
      <c r="AD367">
        <v>1.3</v>
      </c>
      <c r="AE367">
        <v>1.3115000000000001</v>
      </c>
      <c r="AJ367" s="16"/>
    </row>
    <row r="368" spans="1:36">
      <c r="A368">
        <v>20100531</v>
      </c>
      <c r="B368">
        <v>-10.817500000000001</v>
      </c>
      <c r="C368">
        <v>-10.815099999999999</v>
      </c>
      <c r="D368">
        <v>-10.879300000000001</v>
      </c>
      <c r="E368">
        <v>-10.8711</v>
      </c>
      <c r="F368">
        <v>-10.757400000000001</v>
      </c>
      <c r="G368">
        <v>-10.7606</v>
      </c>
      <c r="H368">
        <v>-10.9655</v>
      </c>
      <c r="I368">
        <v>-10.9697</v>
      </c>
      <c r="J368">
        <v>-10.9686</v>
      </c>
      <c r="K368">
        <v>-10.9658</v>
      </c>
      <c r="L368">
        <v>-10.962899999999999</v>
      </c>
      <c r="M368">
        <v>-10.973000000000001</v>
      </c>
      <c r="N368">
        <v>-9.8983000000000008</v>
      </c>
      <c r="O368">
        <v>-9.8547999999999991</v>
      </c>
      <c r="P368">
        <v>-10.5091</v>
      </c>
      <c r="Q368">
        <v>-10.478400000000001</v>
      </c>
      <c r="R368">
        <v>-8.5326000000000004</v>
      </c>
      <c r="S368">
        <v>-8.4603000000000002</v>
      </c>
      <c r="T368">
        <v>-10.9824</v>
      </c>
      <c r="U368">
        <v>-11.0093</v>
      </c>
      <c r="V368">
        <v>-10.7018</v>
      </c>
      <c r="W368">
        <v>-10.7142</v>
      </c>
      <c r="X368">
        <v>-11.214600000000001</v>
      </c>
      <c r="Y368">
        <v>-11.2536</v>
      </c>
      <c r="Z368">
        <v>-10.942600000000001</v>
      </c>
      <c r="AA368">
        <v>-10.9155</v>
      </c>
      <c r="AB368">
        <v>-11.3163</v>
      </c>
      <c r="AC368">
        <v>-11.2934</v>
      </c>
      <c r="AD368">
        <v>-10.608000000000001</v>
      </c>
      <c r="AE368">
        <v>-10.5771</v>
      </c>
      <c r="AJ368" s="16"/>
    </row>
    <row r="369" spans="1:1">
      <c r="A369">
        <v>20100632</v>
      </c>
    </row>
    <row r="370" spans="1:1">
      <c r="A370">
        <v>20100733</v>
      </c>
    </row>
    <row r="371" spans="1:1">
      <c r="A371">
        <v>20100834</v>
      </c>
    </row>
    <row r="372" spans="1:1">
      <c r="A372">
        <v>20100935</v>
      </c>
    </row>
    <row r="373" spans="1:1">
      <c r="A373">
        <v>20101036</v>
      </c>
    </row>
    <row r="374" spans="1:1">
      <c r="A374">
        <v>20101137</v>
      </c>
    </row>
    <row r="375" spans="1:1">
      <c r="A375">
        <v>20101238</v>
      </c>
    </row>
    <row r="376" spans="1:1">
      <c r="A376">
        <v>20101339</v>
      </c>
    </row>
    <row r="377" spans="1:1">
      <c r="A377">
        <v>20101440</v>
      </c>
    </row>
    <row r="378" spans="1:1">
      <c r="A378">
        <v>20101541</v>
      </c>
    </row>
    <row r="379" spans="1:1">
      <c r="A379">
        <v>20101642</v>
      </c>
    </row>
    <row r="380" spans="1:1">
      <c r="A380">
        <v>20101743</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623"/>
  <sheetViews>
    <sheetView workbookViewId="0">
      <pane ySplit="2280" topLeftCell="A397" activePane="bottomLeft"/>
      <selection activeCell="H1" sqref="H1:H1048576"/>
      <selection pane="bottomLeft" activeCell="H606" sqref="H606"/>
    </sheetView>
  </sheetViews>
  <sheetFormatPr defaultRowHeight="13.2"/>
  <sheetData>
    <row r="1" spans="1:13">
      <c r="A1" t="s">
        <v>42</v>
      </c>
    </row>
    <row r="2" spans="1:13">
      <c r="B2" t="s">
        <v>41</v>
      </c>
      <c r="D2" t="s">
        <v>40</v>
      </c>
    </row>
    <row r="3" spans="1:13">
      <c r="A3" t="s">
        <v>39</v>
      </c>
      <c r="D3" t="s">
        <v>38</v>
      </c>
      <c r="F3" t="s">
        <v>37</v>
      </c>
      <c r="H3" t="s">
        <v>36</v>
      </c>
      <c r="J3" t="s">
        <v>35</v>
      </c>
      <c r="L3" t="s">
        <v>34</v>
      </c>
    </row>
    <row r="4" spans="1:13">
      <c r="A4" t="s">
        <v>33</v>
      </c>
      <c r="B4" t="s">
        <v>31</v>
      </c>
      <c r="C4" t="s">
        <v>32</v>
      </c>
      <c r="D4" t="s">
        <v>31</v>
      </c>
      <c r="E4" t="s">
        <v>30</v>
      </c>
      <c r="F4" t="s">
        <v>31</v>
      </c>
      <c r="G4" t="s">
        <v>30</v>
      </c>
      <c r="H4" t="s">
        <v>31</v>
      </c>
      <c r="I4" t="s">
        <v>30</v>
      </c>
      <c r="J4" t="s">
        <v>31</v>
      </c>
      <c r="K4" t="s">
        <v>30</v>
      </c>
      <c r="L4" t="s">
        <v>31</v>
      </c>
      <c r="M4" t="s">
        <v>30</v>
      </c>
    </row>
    <row r="6" spans="1:13">
      <c r="A6" t="s">
        <v>29</v>
      </c>
    </row>
    <row r="7" spans="1:13">
      <c r="B7" t="s">
        <v>28</v>
      </c>
      <c r="D7" t="s">
        <v>27</v>
      </c>
    </row>
    <row r="8" spans="1:13">
      <c r="A8" t="s">
        <v>26</v>
      </c>
      <c r="D8" t="s">
        <v>25</v>
      </c>
      <c r="F8" t="s">
        <v>24</v>
      </c>
      <c r="H8" t="s">
        <v>23</v>
      </c>
      <c r="J8" t="s">
        <v>22</v>
      </c>
      <c r="L8" t="s">
        <v>21</v>
      </c>
    </row>
    <row r="9" spans="1:13">
      <c r="A9" t="s">
        <v>20</v>
      </c>
      <c r="B9" t="s">
        <v>18</v>
      </c>
      <c r="C9" t="s">
        <v>19</v>
      </c>
      <c r="D9" t="s">
        <v>18</v>
      </c>
      <c r="E9" t="s">
        <v>17</v>
      </c>
      <c r="F9" t="s">
        <v>18</v>
      </c>
      <c r="G9" t="s">
        <v>17</v>
      </c>
      <c r="H9" t="s">
        <v>18</v>
      </c>
      <c r="I9" t="s">
        <v>17</v>
      </c>
      <c r="J9" t="s">
        <v>18</v>
      </c>
      <c r="K9" t="s">
        <v>17</v>
      </c>
      <c r="L9" t="s">
        <v>18</v>
      </c>
      <c r="M9" t="s">
        <v>17</v>
      </c>
    </row>
    <row r="10" spans="1:13">
      <c r="A10">
        <v>1960.01</v>
      </c>
      <c r="B10">
        <v>8.3949999999999996</v>
      </c>
      <c r="C10">
        <v>8.4</v>
      </c>
    </row>
    <row r="11" spans="1:13">
      <c r="A11">
        <v>1960.02</v>
      </c>
      <c r="B11">
        <v>8.3949999999999996</v>
      </c>
      <c r="C11">
        <v>8.4</v>
      </c>
    </row>
    <row r="12" spans="1:13">
      <c r="A12">
        <v>1960.03</v>
      </c>
      <c r="B12">
        <v>8.3949999999999996</v>
      </c>
      <c r="C12">
        <v>8.4</v>
      </c>
    </row>
    <row r="13" spans="1:13">
      <c r="A13">
        <v>1960.04</v>
      </c>
      <c r="B13">
        <v>8.3949999999999996</v>
      </c>
      <c r="C13">
        <v>8.4</v>
      </c>
    </row>
    <row r="14" spans="1:13">
      <c r="A14">
        <v>1960.05</v>
      </c>
      <c r="B14">
        <v>8.3949999999999996</v>
      </c>
      <c r="C14">
        <v>8.4</v>
      </c>
    </row>
    <row r="15" spans="1:13">
      <c r="A15">
        <v>1960.06</v>
      </c>
      <c r="B15">
        <v>8.3949999999999996</v>
      </c>
      <c r="C15">
        <v>8.4</v>
      </c>
    </row>
    <row r="16" spans="1:13">
      <c r="A16">
        <v>1960.07</v>
      </c>
      <c r="B16">
        <v>8.3949999999999996</v>
      </c>
      <c r="C16">
        <v>8.4</v>
      </c>
    </row>
    <row r="17" spans="1:3">
      <c r="A17">
        <v>1960.08</v>
      </c>
      <c r="B17">
        <v>8.3949999999999996</v>
      </c>
      <c r="C17">
        <v>8.4</v>
      </c>
    </row>
    <row r="18" spans="1:3">
      <c r="A18">
        <v>1960.09</v>
      </c>
      <c r="B18">
        <v>8.3949999999999996</v>
      </c>
      <c r="C18">
        <v>8.4</v>
      </c>
    </row>
    <row r="19" spans="1:3">
      <c r="A19">
        <v>1960.1</v>
      </c>
      <c r="B19">
        <v>8.3949999999999996</v>
      </c>
      <c r="C19">
        <v>8.4</v>
      </c>
    </row>
    <row r="20" spans="1:3">
      <c r="A20">
        <v>1960.11</v>
      </c>
      <c r="B20">
        <v>8.3949999999999996</v>
      </c>
      <c r="C20">
        <v>8.4</v>
      </c>
    </row>
    <row r="21" spans="1:3">
      <c r="A21">
        <v>1960.12</v>
      </c>
      <c r="B21">
        <v>8.3949999999999996</v>
      </c>
      <c r="C21">
        <v>8.4</v>
      </c>
    </row>
    <row r="22" spans="1:3">
      <c r="A22">
        <v>1961.01</v>
      </c>
      <c r="B22">
        <v>8.0299999999999994</v>
      </c>
      <c r="C22">
        <v>8.2200000000000006</v>
      </c>
    </row>
    <row r="23" spans="1:3">
      <c r="A23">
        <v>1961.02</v>
      </c>
      <c r="B23">
        <v>8.0299999999999994</v>
      </c>
      <c r="C23">
        <v>8.0299999999999994</v>
      </c>
    </row>
    <row r="24" spans="1:3">
      <c r="A24">
        <v>1961.03</v>
      </c>
      <c r="B24">
        <v>8.0299999999999994</v>
      </c>
      <c r="C24">
        <v>8.0299999999999994</v>
      </c>
    </row>
    <row r="25" spans="1:3">
      <c r="A25">
        <v>1961.04</v>
      </c>
      <c r="B25">
        <v>8.0299999999999994</v>
      </c>
      <c r="C25">
        <v>8.0299999999999994</v>
      </c>
    </row>
    <row r="26" spans="1:3">
      <c r="A26">
        <v>1961.05</v>
      </c>
      <c r="B26">
        <v>8.0299999999999994</v>
      </c>
      <c r="C26">
        <v>8.0299999999999994</v>
      </c>
    </row>
    <row r="27" spans="1:3">
      <c r="A27">
        <v>1961.06</v>
      </c>
      <c r="B27">
        <v>8.0299999999999994</v>
      </c>
      <c r="C27">
        <v>8.0299999999999994</v>
      </c>
    </row>
    <row r="28" spans="1:3">
      <c r="A28">
        <v>1961.07</v>
      </c>
      <c r="B28">
        <v>8.3949999999999996</v>
      </c>
      <c r="C28">
        <v>8.2200000000000006</v>
      </c>
    </row>
    <row r="29" spans="1:3">
      <c r="A29">
        <v>1961.08</v>
      </c>
      <c r="B29">
        <v>8.3949999999999996</v>
      </c>
      <c r="C29">
        <v>8.4</v>
      </c>
    </row>
    <row r="30" spans="1:3">
      <c r="A30">
        <v>1961.09</v>
      </c>
      <c r="B30">
        <v>8.3949999999999996</v>
      </c>
      <c r="C30">
        <v>8.4</v>
      </c>
    </row>
    <row r="31" spans="1:3">
      <c r="A31">
        <v>1961.1</v>
      </c>
      <c r="B31">
        <v>8.76</v>
      </c>
      <c r="C31">
        <v>8.58</v>
      </c>
    </row>
    <row r="32" spans="1:3">
      <c r="A32">
        <v>1961.11</v>
      </c>
      <c r="B32">
        <v>8.76</v>
      </c>
      <c r="C32">
        <v>8.76</v>
      </c>
    </row>
    <row r="33" spans="1:3">
      <c r="A33">
        <v>1961.12</v>
      </c>
      <c r="B33">
        <v>8.76</v>
      </c>
      <c r="C33">
        <v>8.76</v>
      </c>
    </row>
    <row r="34" spans="1:3">
      <c r="A34">
        <v>1962.01</v>
      </c>
      <c r="B34">
        <v>8.76</v>
      </c>
      <c r="C34">
        <v>8.76</v>
      </c>
    </row>
    <row r="35" spans="1:3">
      <c r="A35">
        <v>1962.02</v>
      </c>
      <c r="B35">
        <v>8.76</v>
      </c>
      <c r="C35">
        <v>8.76</v>
      </c>
    </row>
    <row r="36" spans="1:3">
      <c r="A36">
        <v>1962.03</v>
      </c>
      <c r="B36">
        <v>8.76</v>
      </c>
      <c r="C36">
        <v>8.76</v>
      </c>
    </row>
    <row r="37" spans="1:3">
      <c r="A37">
        <v>1962.04</v>
      </c>
      <c r="B37">
        <v>8.76</v>
      </c>
      <c r="C37">
        <v>8.76</v>
      </c>
    </row>
    <row r="38" spans="1:3">
      <c r="A38">
        <v>1962.05</v>
      </c>
      <c r="B38">
        <v>8.76</v>
      </c>
      <c r="C38">
        <v>8.76</v>
      </c>
    </row>
    <row r="39" spans="1:3">
      <c r="A39">
        <v>1962.06</v>
      </c>
      <c r="B39">
        <v>8.76</v>
      </c>
      <c r="C39">
        <v>8.76</v>
      </c>
    </row>
    <row r="40" spans="1:3">
      <c r="A40">
        <v>1962.07</v>
      </c>
      <c r="B40">
        <v>8.76</v>
      </c>
      <c r="C40">
        <v>8.76</v>
      </c>
    </row>
    <row r="41" spans="1:3">
      <c r="A41">
        <v>1962.08</v>
      </c>
      <c r="B41">
        <v>8.76</v>
      </c>
      <c r="C41">
        <v>8.76</v>
      </c>
    </row>
    <row r="42" spans="1:3">
      <c r="A42">
        <v>1962.09</v>
      </c>
      <c r="B42">
        <v>8.76</v>
      </c>
      <c r="C42">
        <v>8.76</v>
      </c>
    </row>
    <row r="43" spans="1:3">
      <c r="A43">
        <v>1962.1</v>
      </c>
      <c r="B43">
        <v>10.220000000000001</v>
      </c>
      <c r="C43">
        <v>8.58</v>
      </c>
    </row>
    <row r="44" spans="1:3">
      <c r="A44">
        <v>1962.11</v>
      </c>
      <c r="B44">
        <v>9.49</v>
      </c>
      <c r="C44">
        <v>8.2200000000000006</v>
      </c>
    </row>
    <row r="45" spans="1:3">
      <c r="A45">
        <v>1962.12</v>
      </c>
      <c r="B45">
        <v>8.3949999999999996</v>
      </c>
      <c r="C45">
        <v>10.41</v>
      </c>
    </row>
    <row r="46" spans="1:3">
      <c r="A46">
        <v>1963.01</v>
      </c>
      <c r="B46">
        <v>8.0299999999999994</v>
      </c>
      <c r="C46">
        <v>8.0299999999999994</v>
      </c>
    </row>
    <row r="47" spans="1:3">
      <c r="A47">
        <v>1963.02</v>
      </c>
      <c r="B47">
        <v>8.3949999999999996</v>
      </c>
      <c r="C47">
        <v>8.0299999999999994</v>
      </c>
    </row>
    <row r="48" spans="1:3">
      <c r="A48">
        <v>1963.03</v>
      </c>
      <c r="B48">
        <v>8.3949999999999996</v>
      </c>
      <c r="C48">
        <v>8.4</v>
      </c>
    </row>
    <row r="49" spans="1:3">
      <c r="A49">
        <v>1963.04</v>
      </c>
      <c r="B49">
        <v>7.3</v>
      </c>
      <c r="C49">
        <v>7.3</v>
      </c>
    </row>
    <row r="50" spans="1:3">
      <c r="A50">
        <v>1963.05</v>
      </c>
      <c r="B50">
        <v>7.3</v>
      </c>
      <c r="C50">
        <v>6.94</v>
      </c>
    </row>
    <row r="51" spans="1:3">
      <c r="A51">
        <v>1963.06</v>
      </c>
      <c r="B51">
        <v>7.3</v>
      </c>
      <c r="C51">
        <v>7.3</v>
      </c>
    </row>
    <row r="52" spans="1:3">
      <c r="A52">
        <v>1963.07</v>
      </c>
      <c r="B52">
        <v>7.3</v>
      </c>
      <c r="C52">
        <v>7.3</v>
      </c>
    </row>
    <row r="53" spans="1:3">
      <c r="A53">
        <v>1963.08</v>
      </c>
      <c r="B53">
        <v>8.3949999999999996</v>
      </c>
      <c r="C53">
        <v>7.3</v>
      </c>
    </row>
    <row r="54" spans="1:3">
      <c r="A54">
        <v>1963.09</v>
      </c>
      <c r="B54">
        <v>8.76</v>
      </c>
      <c r="C54">
        <v>7.3</v>
      </c>
    </row>
    <row r="55" spans="1:3">
      <c r="A55">
        <v>1963.1</v>
      </c>
      <c r="B55">
        <v>7.3</v>
      </c>
      <c r="C55">
        <v>7.3</v>
      </c>
    </row>
    <row r="56" spans="1:3">
      <c r="A56">
        <v>1963.11</v>
      </c>
      <c r="B56">
        <v>7.665</v>
      </c>
      <c r="C56">
        <v>7.3</v>
      </c>
    </row>
    <row r="57" spans="1:3">
      <c r="A57">
        <v>1963.12</v>
      </c>
      <c r="B57">
        <v>7.3</v>
      </c>
      <c r="C57">
        <v>8.0299999999999994</v>
      </c>
    </row>
    <row r="58" spans="1:3">
      <c r="A58">
        <v>1964.01</v>
      </c>
      <c r="B58">
        <v>7.665</v>
      </c>
      <c r="C58">
        <v>7.67</v>
      </c>
    </row>
    <row r="59" spans="1:3">
      <c r="A59">
        <v>1964.02</v>
      </c>
      <c r="B59">
        <v>10.220000000000001</v>
      </c>
      <c r="C59">
        <v>8.2100000000000009</v>
      </c>
    </row>
    <row r="60" spans="1:3">
      <c r="A60">
        <v>1964.03</v>
      </c>
      <c r="B60">
        <v>11.68</v>
      </c>
      <c r="C60">
        <v>8.76</v>
      </c>
    </row>
    <row r="61" spans="1:3">
      <c r="A61">
        <v>1964.04</v>
      </c>
      <c r="B61">
        <v>9.125</v>
      </c>
      <c r="C61">
        <v>9.1300000000000008</v>
      </c>
    </row>
    <row r="62" spans="1:3">
      <c r="A62">
        <v>1964.05</v>
      </c>
      <c r="B62">
        <v>11.68</v>
      </c>
      <c r="C62">
        <v>9.49</v>
      </c>
    </row>
    <row r="63" spans="1:3">
      <c r="A63">
        <v>1964.06</v>
      </c>
      <c r="B63">
        <v>12.775</v>
      </c>
      <c r="C63">
        <v>10.59</v>
      </c>
    </row>
    <row r="64" spans="1:3">
      <c r="A64">
        <v>1964.07</v>
      </c>
      <c r="B64">
        <v>10.95</v>
      </c>
      <c r="C64">
        <v>10.95</v>
      </c>
    </row>
    <row r="65" spans="1:3">
      <c r="A65">
        <v>1964.08</v>
      </c>
      <c r="B65">
        <v>13.14</v>
      </c>
      <c r="C65">
        <v>11.32</v>
      </c>
    </row>
    <row r="66" spans="1:3">
      <c r="A66">
        <v>1964.09</v>
      </c>
      <c r="B66">
        <v>13.14</v>
      </c>
      <c r="C66">
        <v>11.32</v>
      </c>
    </row>
    <row r="67" spans="1:3">
      <c r="A67">
        <v>1964.1</v>
      </c>
      <c r="B67">
        <v>12.775</v>
      </c>
      <c r="C67">
        <v>10.95</v>
      </c>
    </row>
    <row r="68" spans="1:3">
      <c r="A68">
        <v>1964.11</v>
      </c>
      <c r="B68">
        <v>10.95</v>
      </c>
      <c r="C68">
        <v>10.95</v>
      </c>
    </row>
    <row r="69" spans="1:3">
      <c r="A69">
        <v>1964.12</v>
      </c>
      <c r="B69">
        <v>8.76</v>
      </c>
      <c r="C69">
        <v>10.95</v>
      </c>
    </row>
    <row r="70" spans="1:3">
      <c r="A70">
        <v>1965.01</v>
      </c>
      <c r="B70">
        <v>8.3949999999999996</v>
      </c>
      <c r="C70">
        <v>8.4</v>
      </c>
    </row>
    <row r="71" spans="1:3">
      <c r="A71">
        <v>1965.02</v>
      </c>
      <c r="B71">
        <v>8.3949999999999996</v>
      </c>
      <c r="C71">
        <v>8.4</v>
      </c>
    </row>
    <row r="72" spans="1:3">
      <c r="A72">
        <v>1965.03</v>
      </c>
      <c r="B72">
        <v>8.3949999999999996</v>
      </c>
      <c r="C72">
        <v>8.4</v>
      </c>
    </row>
    <row r="73" spans="1:3">
      <c r="A73">
        <v>1965.04</v>
      </c>
      <c r="B73">
        <v>7.3</v>
      </c>
      <c r="C73">
        <v>7.3</v>
      </c>
    </row>
    <row r="74" spans="1:3">
      <c r="A74">
        <v>1965.05</v>
      </c>
      <c r="B74">
        <v>7.3</v>
      </c>
      <c r="C74">
        <v>7.3</v>
      </c>
    </row>
    <row r="75" spans="1:3">
      <c r="A75">
        <v>1965.06</v>
      </c>
      <c r="B75">
        <v>6.57</v>
      </c>
      <c r="C75">
        <v>6.94</v>
      </c>
    </row>
    <row r="76" spans="1:3">
      <c r="A76">
        <v>1965.07</v>
      </c>
      <c r="B76">
        <v>6.57</v>
      </c>
      <c r="C76">
        <v>6.57</v>
      </c>
    </row>
    <row r="77" spans="1:3">
      <c r="A77">
        <v>1965.08</v>
      </c>
      <c r="B77">
        <v>6.57</v>
      </c>
      <c r="C77">
        <v>6.57</v>
      </c>
    </row>
    <row r="78" spans="1:3">
      <c r="A78">
        <v>1965.09</v>
      </c>
      <c r="B78">
        <v>6.2050000000000001</v>
      </c>
      <c r="C78">
        <v>6.21</v>
      </c>
    </row>
    <row r="79" spans="1:3">
      <c r="A79">
        <v>1965.1</v>
      </c>
      <c r="B79">
        <v>5.84</v>
      </c>
      <c r="C79">
        <v>5.84</v>
      </c>
    </row>
    <row r="80" spans="1:3">
      <c r="A80">
        <v>1965.11</v>
      </c>
      <c r="B80">
        <v>5.84</v>
      </c>
      <c r="C80">
        <v>5.84</v>
      </c>
    </row>
    <row r="81" spans="1:3">
      <c r="A81">
        <v>1965.12</v>
      </c>
      <c r="B81">
        <v>5.84</v>
      </c>
      <c r="C81">
        <v>5.84</v>
      </c>
    </row>
    <row r="82" spans="1:3">
      <c r="A82">
        <v>1966.01</v>
      </c>
      <c r="B82">
        <v>5.84</v>
      </c>
      <c r="C82">
        <v>5.84</v>
      </c>
    </row>
    <row r="83" spans="1:3">
      <c r="A83">
        <v>1966.02</v>
      </c>
      <c r="B83">
        <v>5.84</v>
      </c>
      <c r="C83">
        <v>5.84</v>
      </c>
    </row>
    <row r="84" spans="1:3">
      <c r="A84">
        <v>1966.03</v>
      </c>
      <c r="B84">
        <v>5.84</v>
      </c>
      <c r="C84">
        <v>5.84</v>
      </c>
    </row>
    <row r="85" spans="1:3">
      <c r="A85">
        <v>1966.04</v>
      </c>
      <c r="B85">
        <v>5.84</v>
      </c>
      <c r="C85">
        <v>5.84</v>
      </c>
    </row>
    <row r="86" spans="1:3">
      <c r="A86">
        <v>1966.05</v>
      </c>
      <c r="B86">
        <v>5.84</v>
      </c>
      <c r="C86">
        <v>5.84</v>
      </c>
    </row>
    <row r="87" spans="1:3">
      <c r="A87">
        <v>1966.06</v>
      </c>
      <c r="B87">
        <v>5.84</v>
      </c>
      <c r="C87">
        <v>5.84</v>
      </c>
    </row>
    <row r="88" spans="1:3">
      <c r="A88">
        <v>1966.07</v>
      </c>
      <c r="B88">
        <v>5.84</v>
      </c>
      <c r="C88">
        <v>5.84</v>
      </c>
    </row>
    <row r="89" spans="1:3">
      <c r="A89">
        <v>1966.08</v>
      </c>
      <c r="B89">
        <v>5.84</v>
      </c>
      <c r="C89">
        <v>5.84</v>
      </c>
    </row>
    <row r="90" spans="1:3">
      <c r="A90">
        <v>1966.09</v>
      </c>
      <c r="B90">
        <v>5.84</v>
      </c>
      <c r="C90">
        <v>5.84</v>
      </c>
    </row>
    <row r="91" spans="1:3">
      <c r="A91">
        <v>1966.1</v>
      </c>
      <c r="B91">
        <v>5.84</v>
      </c>
      <c r="C91">
        <v>5.84</v>
      </c>
    </row>
    <row r="92" spans="1:3">
      <c r="A92">
        <v>1966.11</v>
      </c>
      <c r="B92">
        <v>5.84</v>
      </c>
      <c r="C92">
        <v>5.84</v>
      </c>
    </row>
    <row r="93" spans="1:3">
      <c r="A93">
        <v>1966.12</v>
      </c>
      <c r="B93">
        <v>5.84</v>
      </c>
      <c r="C93">
        <v>5.84</v>
      </c>
    </row>
    <row r="94" spans="1:3">
      <c r="A94">
        <v>1967.01</v>
      </c>
      <c r="B94">
        <v>5.84</v>
      </c>
      <c r="C94">
        <v>5.84</v>
      </c>
    </row>
    <row r="95" spans="1:3">
      <c r="A95">
        <v>1967.02</v>
      </c>
      <c r="B95">
        <v>6.2050000000000001</v>
      </c>
      <c r="C95">
        <v>5.84</v>
      </c>
    </row>
    <row r="96" spans="1:3">
      <c r="A96">
        <v>1967.03</v>
      </c>
      <c r="B96">
        <v>6.2050000000000001</v>
      </c>
      <c r="C96">
        <v>6.21</v>
      </c>
    </row>
    <row r="97" spans="1:3">
      <c r="A97">
        <v>1967.04</v>
      </c>
      <c r="B97">
        <v>5.84</v>
      </c>
      <c r="C97">
        <v>5.84</v>
      </c>
    </row>
    <row r="98" spans="1:3">
      <c r="A98">
        <v>1967.05</v>
      </c>
      <c r="B98">
        <v>5.84</v>
      </c>
      <c r="C98">
        <v>5.84</v>
      </c>
    </row>
    <row r="99" spans="1:3">
      <c r="A99">
        <v>1967.06</v>
      </c>
      <c r="B99">
        <v>6.2050000000000001</v>
      </c>
      <c r="C99">
        <v>6.21</v>
      </c>
    </row>
    <row r="100" spans="1:3">
      <c r="A100">
        <v>1967.07</v>
      </c>
      <c r="B100">
        <v>6.57</v>
      </c>
      <c r="C100">
        <v>6.21</v>
      </c>
    </row>
    <row r="101" spans="1:3">
      <c r="A101">
        <v>1967.08</v>
      </c>
      <c r="B101">
        <v>6.57</v>
      </c>
      <c r="C101">
        <v>6.57</v>
      </c>
    </row>
    <row r="102" spans="1:3">
      <c r="A102">
        <v>1967.09</v>
      </c>
      <c r="B102">
        <v>6.9349999999999996</v>
      </c>
      <c r="C102">
        <v>6.94</v>
      </c>
    </row>
    <row r="103" spans="1:3">
      <c r="A103">
        <v>1967.1</v>
      </c>
      <c r="B103">
        <v>6.9349999999999996</v>
      </c>
      <c r="C103">
        <v>6.94</v>
      </c>
    </row>
    <row r="104" spans="1:3">
      <c r="A104">
        <v>1967.11</v>
      </c>
      <c r="B104">
        <v>6.9349999999999996</v>
      </c>
      <c r="C104">
        <v>6.94</v>
      </c>
    </row>
    <row r="105" spans="1:3">
      <c r="A105">
        <v>1967.12</v>
      </c>
      <c r="B105">
        <v>7.3</v>
      </c>
      <c r="C105">
        <v>7.3</v>
      </c>
    </row>
    <row r="106" spans="1:3">
      <c r="A106">
        <v>1968.01</v>
      </c>
      <c r="B106">
        <v>7.665</v>
      </c>
      <c r="C106">
        <v>7.67</v>
      </c>
    </row>
    <row r="107" spans="1:3">
      <c r="A107">
        <v>1968.02</v>
      </c>
      <c r="B107">
        <v>8.0299999999999994</v>
      </c>
      <c r="C107">
        <v>7.67</v>
      </c>
    </row>
    <row r="108" spans="1:3">
      <c r="A108">
        <v>1968.03</v>
      </c>
      <c r="B108">
        <v>8.0299999999999994</v>
      </c>
      <c r="C108">
        <v>8.0299999999999994</v>
      </c>
    </row>
    <row r="109" spans="1:3">
      <c r="A109">
        <v>1968.04</v>
      </c>
      <c r="B109">
        <v>8.0299999999999994</v>
      </c>
      <c r="C109">
        <v>8.0299999999999994</v>
      </c>
    </row>
    <row r="110" spans="1:3">
      <c r="A110">
        <v>1968.05</v>
      </c>
      <c r="B110">
        <v>8.0299999999999994</v>
      </c>
      <c r="C110">
        <v>8.0299999999999994</v>
      </c>
    </row>
    <row r="111" spans="1:3">
      <c r="A111">
        <v>1968.06</v>
      </c>
      <c r="B111">
        <v>8.3949999999999996</v>
      </c>
      <c r="C111">
        <v>8.0299999999999994</v>
      </c>
    </row>
    <row r="112" spans="1:3">
      <c r="A112">
        <v>1968.07</v>
      </c>
      <c r="B112">
        <v>8.3949999999999996</v>
      </c>
      <c r="C112">
        <v>8.4</v>
      </c>
    </row>
    <row r="113" spans="1:3">
      <c r="A113">
        <v>1968.08</v>
      </c>
      <c r="B113">
        <v>8.0299999999999994</v>
      </c>
      <c r="C113">
        <v>8.0299999999999994</v>
      </c>
    </row>
    <row r="114" spans="1:3">
      <c r="A114">
        <v>1968.09</v>
      </c>
      <c r="B114">
        <v>8.0299999999999994</v>
      </c>
      <c r="C114">
        <v>8.0299999999999994</v>
      </c>
    </row>
    <row r="115" spans="1:3">
      <c r="A115">
        <v>1968.1</v>
      </c>
      <c r="B115">
        <v>7.665</v>
      </c>
      <c r="C115">
        <v>7.67</v>
      </c>
    </row>
    <row r="116" spans="1:3">
      <c r="A116">
        <v>1968.11</v>
      </c>
      <c r="B116">
        <v>7.3</v>
      </c>
      <c r="C116">
        <v>7.3</v>
      </c>
    </row>
    <row r="117" spans="1:3">
      <c r="A117">
        <v>1968.12</v>
      </c>
      <c r="B117">
        <v>7.3</v>
      </c>
      <c r="C117">
        <v>7.67</v>
      </c>
    </row>
    <row r="118" spans="1:3">
      <c r="A118">
        <v>1969.01</v>
      </c>
      <c r="B118">
        <v>7.3</v>
      </c>
      <c r="C118">
        <v>7.3</v>
      </c>
    </row>
    <row r="119" spans="1:3">
      <c r="A119">
        <v>1969.02</v>
      </c>
      <c r="B119">
        <v>7.665</v>
      </c>
      <c r="C119">
        <v>7.3</v>
      </c>
    </row>
    <row r="120" spans="1:3">
      <c r="A120">
        <v>1969.03</v>
      </c>
      <c r="B120">
        <v>7.665</v>
      </c>
      <c r="C120">
        <v>7.67</v>
      </c>
    </row>
    <row r="121" spans="1:3">
      <c r="A121">
        <v>1969.04</v>
      </c>
      <c r="B121">
        <v>7.3</v>
      </c>
      <c r="C121">
        <v>7.3</v>
      </c>
    </row>
    <row r="122" spans="1:3">
      <c r="A122">
        <v>1969.05</v>
      </c>
      <c r="B122">
        <v>6.9349999999999996</v>
      </c>
      <c r="C122">
        <v>6.94</v>
      </c>
    </row>
    <row r="123" spans="1:3">
      <c r="A123">
        <v>1969.06</v>
      </c>
      <c r="B123">
        <v>7.3</v>
      </c>
      <c r="C123">
        <v>6.94</v>
      </c>
    </row>
    <row r="124" spans="1:3">
      <c r="A124">
        <v>1969.07</v>
      </c>
      <c r="B124">
        <v>7.665</v>
      </c>
      <c r="C124">
        <v>7.67</v>
      </c>
    </row>
    <row r="125" spans="1:3">
      <c r="A125">
        <v>1969.08</v>
      </c>
      <c r="B125">
        <v>8.0299999999999994</v>
      </c>
      <c r="C125">
        <v>8.0299999999999994</v>
      </c>
    </row>
    <row r="126" spans="1:3">
      <c r="A126">
        <v>1969.09</v>
      </c>
      <c r="B126">
        <v>8.25</v>
      </c>
      <c r="C126">
        <v>8.25</v>
      </c>
    </row>
    <row r="127" spans="1:3">
      <c r="A127">
        <v>1969.1</v>
      </c>
      <c r="B127">
        <v>8.25</v>
      </c>
      <c r="C127">
        <v>8.25</v>
      </c>
    </row>
    <row r="128" spans="1:3">
      <c r="A128">
        <v>1969.11</v>
      </c>
      <c r="B128">
        <v>8.25</v>
      </c>
      <c r="C128">
        <v>8.25</v>
      </c>
    </row>
    <row r="129" spans="1:3">
      <c r="A129">
        <v>1969.12</v>
      </c>
      <c r="B129">
        <v>8.25</v>
      </c>
      <c r="C129">
        <v>8.5</v>
      </c>
    </row>
    <row r="130" spans="1:3">
      <c r="A130">
        <v>1970.01</v>
      </c>
      <c r="B130">
        <v>8.25</v>
      </c>
      <c r="C130">
        <v>8.25</v>
      </c>
    </row>
    <row r="131" spans="1:3">
      <c r="A131">
        <v>1970.02</v>
      </c>
      <c r="B131">
        <v>8.5</v>
      </c>
      <c r="C131">
        <v>8.5</v>
      </c>
    </row>
    <row r="132" spans="1:3">
      <c r="A132">
        <v>1970.03</v>
      </c>
      <c r="B132">
        <v>8.5</v>
      </c>
      <c r="C132">
        <v>8.5</v>
      </c>
    </row>
    <row r="133" spans="1:3">
      <c r="A133">
        <v>1970.04</v>
      </c>
      <c r="B133">
        <v>8.25</v>
      </c>
      <c r="C133">
        <v>8.25</v>
      </c>
    </row>
    <row r="134" spans="1:3">
      <c r="A134">
        <v>1970.05</v>
      </c>
      <c r="B134">
        <v>8.25</v>
      </c>
      <c r="C134">
        <v>8.25</v>
      </c>
    </row>
    <row r="135" spans="1:3">
      <c r="A135">
        <v>1970.06</v>
      </c>
      <c r="B135">
        <v>8.25</v>
      </c>
      <c r="C135">
        <v>8.25</v>
      </c>
    </row>
    <row r="136" spans="1:3">
      <c r="A136">
        <v>1970.07</v>
      </c>
      <c r="B136">
        <v>8.5</v>
      </c>
      <c r="C136">
        <v>8.5</v>
      </c>
    </row>
    <row r="137" spans="1:3">
      <c r="A137">
        <v>1970.08</v>
      </c>
      <c r="B137">
        <v>8.5</v>
      </c>
      <c r="C137">
        <v>8.5</v>
      </c>
    </row>
    <row r="138" spans="1:3">
      <c r="A138">
        <v>1970.09</v>
      </c>
      <c r="B138">
        <v>8.5</v>
      </c>
      <c r="C138">
        <v>8.5</v>
      </c>
    </row>
    <row r="139" spans="1:3">
      <c r="A139">
        <v>1970.1</v>
      </c>
      <c r="B139">
        <v>7.75</v>
      </c>
      <c r="C139">
        <v>8.18</v>
      </c>
    </row>
    <row r="140" spans="1:3">
      <c r="A140">
        <v>1970.11</v>
      </c>
      <c r="B140">
        <v>7.75</v>
      </c>
      <c r="C140">
        <v>7.75</v>
      </c>
    </row>
    <row r="141" spans="1:3">
      <c r="A141">
        <v>1970.12</v>
      </c>
      <c r="B141">
        <v>7.5</v>
      </c>
      <c r="C141">
        <v>7.98</v>
      </c>
    </row>
    <row r="142" spans="1:3">
      <c r="A142">
        <v>1971.01</v>
      </c>
      <c r="B142">
        <v>7.25</v>
      </c>
      <c r="C142">
        <v>7.39</v>
      </c>
    </row>
    <row r="143" spans="1:3">
      <c r="A143">
        <v>1971.02</v>
      </c>
      <c r="B143">
        <v>7.25</v>
      </c>
      <c r="C143">
        <v>7.25</v>
      </c>
    </row>
    <row r="144" spans="1:3">
      <c r="A144">
        <v>1971.03</v>
      </c>
      <c r="B144">
        <v>7.25</v>
      </c>
      <c r="C144">
        <v>7.25</v>
      </c>
    </row>
    <row r="145" spans="1:3">
      <c r="A145">
        <v>1971.04</v>
      </c>
      <c r="B145">
        <v>6.75</v>
      </c>
      <c r="C145">
        <v>6.75</v>
      </c>
    </row>
    <row r="146" spans="1:3">
      <c r="A146">
        <v>1971.05</v>
      </c>
      <c r="B146">
        <v>6.5</v>
      </c>
      <c r="C146">
        <v>6.54</v>
      </c>
    </row>
    <row r="147" spans="1:3">
      <c r="A147">
        <v>1971.06</v>
      </c>
      <c r="B147">
        <v>6.5</v>
      </c>
      <c r="C147">
        <v>6.5</v>
      </c>
    </row>
    <row r="148" spans="1:3">
      <c r="A148">
        <v>1971.07</v>
      </c>
      <c r="B148">
        <v>6.25</v>
      </c>
      <c r="C148">
        <v>6.46</v>
      </c>
    </row>
    <row r="149" spans="1:3">
      <c r="A149">
        <v>1971.08</v>
      </c>
      <c r="B149">
        <v>6.25</v>
      </c>
      <c r="C149">
        <v>6.25</v>
      </c>
    </row>
    <row r="150" spans="1:3">
      <c r="A150">
        <v>1971.09</v>
      </c>
      <c r="B150">
        <v>6</v>
      </c>
      <c r="C150">
        <v>6</v>
      </c>
    </row>
    <row r="151" spans="1:3">
      <c r="A151">
        <v>1971.1</v>
      </c>
      <c r="B151">
        <v>5.5</v>
      </c>
      <c r="C151">
        <v>5.62</v>
      </c>
    </row>
    <row r="152" spans="1:3">
      <c r="A152">
        <v>1971.11</v>
      </c>
      <c r="B152">
        <v>5.5</v>
      </c>
      <c r="C152">
        <v>5.5</v>
      </c>
    </row>
    <row r="153" spans="1:3">
      <c r="A153">
        <v>1971.12</v>
      </c>
      <c r="B153">
        <v>5</v>
      </c>
      <c r="C153">
        <v>5.46</v>
      </c>
    </row>
    <row r="154" spans="1:3">
      <c r="A154">
        <v>1972.01</v>
      </c>
      <c r="B154">
        <v>5.25</v>
      </c>
      <c r="C154">
        <v>5.0199999999999996</v>
      </c>
    </row>
    <row r="155" spans="1:3">
      <c r="A155">
        <v>1972.02</v>
      </c>
      <c r="B155">
        <v>5.25</v>
      </c>
      <c r="C155">
        <v>5.0999999999999996</v>
      </c>
    </row>
    <row r="156" spans="1:3">
      <c r="A156">
        <v>1972.03</v>
      </c>
      <c r="B156">
        <v>5.25</v>
      </c>
      <c r="C156">
        <v>5.25</v>
      </c>
    </row>
    <row r="157" spans="1:3">
      <c r="A157">
        <v>1972.04</v>
      </c>
      <c r="B157">
        <v>5</v>
      </c>
      <c r="C157">
        <v>5</v>
      </c>
    </row>
    <row r="158" spans="1:3">
      <c r="A158">
        <v>1972.05</v>
      </c>
      <c r="B158">
        <v>4.75</v>
      </c>
      <c r="C158">
        <v>4.8099999999999996</v>
      </c>
    </row>
    <row r="159" spans="1:3">
      <c r="A159">
        <v>1972.06</v>
      </c>
      <c r="B159">
        <v>4.25</v>
      </c>
      <c r="C159">
        <v>4.6399999999999997</v>
      </c>
    </row>
    <row r="160" spans="1:3">
      <c r="A160">
        <v>1972.07</v>
      </c>
      <c r="B160">
        <v>4.5</v>
      </c>
      <c r="C160">
        <v>4.3940000000000001</v>
      </c>
    </row>
    <row r="161" spans="1:3">
      <c r="A161">
        <v>1972.08</v>
      </c>
      <c r="B161">
        <v>4.5</v>
      </c>
      <c r="C161">
        <v>4.5</v>
      </c>
    </row>
    <row r="162" spans="1:3">
      <c r="A162">
        <v>1972.09</v>
      </c>
      <c r="B162">
        <v>4.5</v>
      </c>
      <c r="C162">
        <v>4.5</v>
      </c>
    </row>
    <row r="163" spans="1:3">
      <c r="A163">
        <v>1972.1</v>
      </c>
      <c r="B163">
        <v>4.5</v>
      </c>
      <c r="C163">
        <v>4.4249999999999998</v>
      </c>
    </row>
    <row r="164" spans="1:3">
      <c r="A164">
        <v>1972.11</v>
      </c>
      <c r="B164">
        <v>4.375</v>
      </c>
      <c r="C164">
        <v>4.3230000000000004</v>
      </c>
    </row>
    <row r="165" spans="1:3">
      <c r="A165">
        <v>1972.12</v>
      </c>
      <c r="B165">
        <v>5.125</v>
      </c>
      <c r="C165">
        <v>4.7119999999999997</v>
      </c>
    </row>
    <row r="166" spans="1:3">
      <c r="A166">
        <v>1973.01</v>
      </c>
      <c r="B166">
        <v>5.25</v>
      </c>
      <c r="C166">
        <v>4.9619999999999997</v>
      </c>
    </row>
    <row r="167" spans="1:3">
      <c r="A167">
        <v>1973.02</v>
      </c>
      <c r="B167">
        <v>5.25</v>
      </c>
      <c r="C167">
        <v>5.1719999999999997</v>
      </c>
    </row>
    <row r="168" spans="1:3">
      <c r="A168">
        <v>1973.03</v>
      </c>
      <c r="B168">
        <v>5.5</v>
      </c>
      <c r="C168">
        <v>5.4329999999999998</v>
      </c>
    </row>
    <row r="169" spans="1:3">
      <c r="A169">
        <v>1973.04</v>
      </c>
      <c r="B169">
        <v>6</v>
      </c>
      <c r="C169">
        <v>5.8849999999999998</v>
      </c>
    </row>
    <row r="170" spans="1:3">
      <c r="A170">
        <v>1973.05</v>
      </c>
      <c r="B170">
        <v>6.5</v>
      </c>
      <c r="C170">
        <v>5.9550000000000001</v>
      </c>
    </row>
    <row r="171" spans="1:3">
      <c r="A171">
        <v>1973.06</v>
      </c>
      <c r="B171">
        <v>6.75</v>
      </c>
      <c r="C171">
        <v>6.548</v>
      </c>
    </row>
    <row r="172" spans="1:3">
      <c r="A172">
        <v>1973.07</v>
      </c>
      <c r="B172">
        <v>7.5</v>
      </c>
      <c r="C172">
        <v>7.3170000000000002</v>
      </c>
    </row>
    <row r="173" spans="1:3">
      <c r="A173">
        <v>1973.08</v>
      </c>
      <c r="B173">
        <v>8.5</v>
      </c>
      <c r="C173">
        <v>7.6109999999999998</v>
      </c>
    </row>
    <row r="174" spans="1:3">
      <c r="A174">
        <v>1973.09</v>
      </c>
      <c r="B174">
        <v>9</v>
      </c>
      <c r="C174">
        <v>8.7170000000000005</v>
      </c>
    </row>
    <row r="175" spans="1:3">
      <c r="A175">
        <v>1973.1</v>
      </c>
      <c r="B175">
        <v>9</v>
      </c>
      <c r="C175">
        <v>8.8170000000000002</v>
      </c>
    </row>
    <row r="176" spans="1:3">
      <c r="A176">
        <v>1973.11</v>
      </c>
      <c r="B176">
        <v>9.25</v>
      </c>
      <c r="C176">
        <v>9.0410000000000004</v>
      </c>
    </row>
    <row r="177" spans="1:3">
      <c r="A177">
        <v>1973.12</v>
      </c>
      <c r="B177">
        <v>11.5</v>
      </c>
      <c r="C177">
        <v>10.471</v>
      </c>
    </row>
    <row r="178" spans="1:3">
      <c r="A178">
        <v>1974.01</v>
      </c>
      <c r="B178">
        <v>12</v>
      </c>
      <c r="C178">
        <v>11.651999999999999</v>
      </c>
    </row>
    <row r="179" spans="1:3">
      <c r="A179">
        <v>1974.02</v>
      </c>
      <c r="B179">
        <v>12</v>
      </c>
      <c r="C179">
        <v>12.098000000000001</v>
      </c>
    </row>
    <row r="180" spans="1:3">
      <c r="A180">
        <v>1974.03</v>
      </c>
      <c r="B180">
        <v>12.5</v>
      </c>
      <c r="C180">
        <v>12.48</v>
      </c>
    </row>
    <row r="181" spans="1:3">
      <c r="A181">
        <v>1974.04</v>
      </c>
      <c r="B181">
        <v>12</v>
      </c>
      <c r="C181">
        <v>12.04</v>
      </c>
    </row>
    <row r="182" spans="1:3">
      <c r="A182">
        <v>1974.05</v>
      </c>
      <c r="B182">
        <v>12</v>
      </c>
      <c r="C182">
        <v>12</v>
      </c>
    </row>
    <row r="183" spans="1:3">
      <c r="A183">
        <v>1974.06</v>
      </c>
      <c r="B183">
        <v>12.5</v>
      </c>
      <c r="C183">
        <v>12.48</v>
      </c>
    </row>
    <row r="184" spans="1:3">
      <c r="A184">
        <v>1974.07</v>
      </c>
      <c r="B184">
        <v>13</v>
      </c>
      <c r="C184">
        <v>12.63</v>
      </c>
    </row>
    <row r="185" spans="1:3">
      <c r="A185">
        <v>1974.08</v>
      </c>
      <c r="B185">
        <v>13.5</v>
      </c>
      <c r="C185">
        <v>13.481</v>
      </c>
    </row>
    <row r="186" spans="1:3">
      <c r="A186">
        <v>1974.09</v>
      </c>
      <c r="B186">
        <v>13</v>
      </c>
      <c r="C186">
        <v>13</v>
      </c>
    </row>
    <row r="187" spans="1:3">
      <c r="A187">
        <v>1974.1</v>
      </c>
      <c r="B187">
        <v>12.5</v>
      </c>
      <c r="C187">
        <v>12.5</v>
      </c>
    </row>
    <row r="188" spans="1:3">
      <c r="A188">
        <v>1974.11</v>
      </c>
      <c r="B188">
        <v>13</v>
      </c>
      <c r="C188">
        <v>12.646000000000001</v>
      </c>
    </row>
    <row r="189" spans="1:3">
      <c r="A189">
        <v>1974.12</v>
      </c>
      <c r="B189">
        <v>13</v>
      </c>
      <c r="C189">
        <v>13.462</v>
      </c>
    </row>
    <row r="190" spans="1:3">
      <c r="A190">
        <v>1975.01</v>
      </c>
      <c r="B190">
        <v>13</v>
      </c>
      <c r="C190">
        <v>12.673999999999999</v>
      </c>
    </row>
    <row r="191" spans="1:3">
      <c r="A191">
        <v>1975.02</v>
      </c>
      <c r="B191">
        <v>13</v>
      </c>
      <c r="C191">
        <v>13</v>
      </c>
    </row>
    <row r="192" spans="1:3">
      <c r="A192">
        <v>1975.03</v>
      </c>
      <c r="B192">
        <v>12.5</v>
      </c>
      <c r="C192">
        <v>12.92</v>
      </c>
    </row>
    <row r="193" spans="1:3">
      <c r="A193">
        <v>1975.04</v>
      </c>
      <c r="B193">
        <v>11.5</v>
      </c>
      <c r="C193">
        <v>12.02</v>
      </c>
    </row>
    <row r="194" spans="1:3">
      <c r="A194">
        <v>1975.05</v>
      </c>
      <c r="B194">
        <v>11</v>
      </c>
      <c r="C194">
        <v>11.06</v>
      </c>
    </row>
    <row r="195" spans="1:3">
      <c r="A195">
        <v>1975.06</v>
      </c>
      <c r="B195">
        <v>11</v>
      </c>
      <c r="C195">
        <v>10.72</v>
      </c>
    </row>
    <row r="196" spans="1:3">
      <c r="A196">
        <v>1975.07</v>
      </c>
      <c r="B196">
        <v>11</v>
      </c>
      <c r="C196">
        <v>11</v>
      </c>
    </row>
    <row r="197" spans="1:3">
      <c r="A197">
        <v>1975.08</v>
      </c>
      <c r="B197">
        <v>10.5</v>
      </c>
      <c r="C197">
        <v>10.692</v>
      </c>
    </row>
    <row r="198" spans="1:3">
      <c r="A198">
        <v>1975.09</v>
      </c>
      <c r="B198">
        <v>9.5</v>
      </c>
      <c r="C198">
        <v>9.6669999999999998</v>
      </c>
    </row>
    <row r="199" spans="1:3">
      <c r="A199">
        <v>1975.1</v>
      </c>
      <c r="B199">
        <v>8</v>
      </c>
      <c r="C199">
        <v>8.7309999999999999</v>
      </c>
    </row>
    <row r="200" spans="1:3">
      <c r="A200">
        <v>1975.11</v>
      </c>
      <c r="B200">
        <v>7.5</v>
      </c>
      <c r="C200">
        <v>7.609</v>
      </c>
    </row>
    <row r="201" spans="1:3">
      <c r="A201">
        <v>1975.12</v>
      </c>
      <c r="B201">
        <v>7.5</v>
      </c>
      <c r="C201">
        <v>7.9630000000000001</v>
      </c>
    </row>
    <row r="202" spans="1:3">
      <c r="A202">
        <v>1976.01</v>
      </c>
      <c r="B202">
        <v>7</v>
      </c>
      <c r="C202">
        <v>7.2830000000000004</v>
      </c>
    </row>
    <row r="203" spans="1:3">
      <c r="A203">
        <v>1976.02</v>
      </c>
      <c r="B203">
        <v>7</v>
      </c>
      <c r="C203">
        <v>7</v>
      </c>
    </row>
    <row r="204" spans="1:3">
      <c r="A204">
        <v>1976.03</v>
      </c>
      <c r="B204">
        <v>7</v>
      </c>
      <c r="C204">
        <v>7</v>
      </c>
    </row>
    <row r="205" spans="1:3">
      <c r="A205">
        <v>1976.04</v>
      </c>
      <c r="B205">
        <v>6.75</v>
      </c>
      <c r="C205">
        <v>6.75</v>
      </c>
    </row>
    <row r="206" spans="1:3">
      <c r="A206">
        <v>1976.05</v>
      </c>
      <c r="B206">
        <v>6.75</v>
      </c>
      <c r="C206">
        <v>6.75</v>
      </c>
    </row>
    <row r="207" spans="1:3">
      <c r="A207">
        <v>1976.06</v>
      </c>
      <c r="B207">
        <v>7</v>
      </c>
      <c r="C207">
        <v>6.9039999999999999</v>
      </c>
    </row>
    <row r="208" spans="1:3">
      <c r="A208">
        <v>1976.07</v>
      </c>
      <c r="B208">
        <v>7.25</v>
      </c>
      <c r="C208">
        <v>7.0830000000000002</v>
      </c>
    </row>
    <row r="209" spans="1:3">
      <c r="A209">
        <v>1976.08</v>
      </c>
      <c r="B209">
        <v>7.25</v>
      </c>
      <c r="C209">
        <v>7.25</v>
      </c>
    </row>
    <row r="210" spans="1:3">
      <c r="A210">
        <v>1976.09</v>
      </c>
      <c r="B210">
        <v>7</v>
      </c>
      <c r="C210">
        <v>7.0519999999999996</v>
      </c>
    </row>
    <row r="211" spans="1:3">
      <c r="A211">
        <v>1976.1</v>
      </c>
      <c r="B211">
        <v>6.75</v>
      </c>
      <c r="C211">
        <v>6.77</v>
      </c>
    </row>
    <row r="212" spans="1:3">
      <c r="A212">
        <v>1976.11</v>
      </c>
      <c r="B212">
        <v>7</v>
      </c>
      <c r="C212">
        <v>6.7709999999999999</v>
      </c>
    </row>
    <row r="213" spans="1:3">
      <c r="A213">
        <v>1976.12</v>
      </c>
      <c r="B213">
        <v>7</v>
      </c>
      <c r="C213">
        <v>7.1109999999999998</v>
      </c>
    </row>
    <row r="214" spans="1:3">
      <c r="A214">
        <v>1977.01</v>
      </c>
      <c r="B214">
        <v>7</v>
      </c>
      <c r="C214">
        <v>7</v>
      </c>
    </row>
    <row r="215" spans="1:3">
      <c r="A215">
        <v>1977.02</v>
      </c>
      <c r="B215">
        <v>7</v>
      </c>
      <c r="C215">
        <v>7</v>
      </c>
    </row>
    <row r="216" spans="1:3">
      <c r="A216">
        <v>1977.03</v>
      </c>
      <c r="B216">
        <v>6.5</v>
      </c>
      <c r="C216">
        <v>6.6920000000000002</v>
      </c>
    </row>
    <row r="217" spans="1:3">
      <c r="A217">
        <v>1977.04</v>
      </c>
      <c r="B217">
        <v>5.25</v>
      </c>
      <c r="C217">
        <v>5.87</v>
      </c>
    </row>
    <row r="218" spans="1:3">
      <c r="A218">
        <v>1977.05</v>
      </c>
      <c r="B218">
        <v>5.25</v>
      </c>
      <c r="C218">
        <v>5.1820000000000004</v>
      </c>
    </row>
    <row r="219" spans="1:3">
      <c r="A219">
        <v>1977.06</v>
      </c>
      <c r="B219">
        <v>5.625</v>
      </c>
      <c r="C219">
        <v>5.476</v>
      </c>
    </row>
    <row r="220" spans="1:3">
      <c r="A220">
        <v>1977.07</v>
      </c>
      <c r="B220">
        <v>5.75</v>
      </c>
      <c r="C220">
        <v>5.6589999999999998</v>
      </c>
    </row>
    <row r="221" spans="1:3">
      <c r="A221">
        <v>1977.08</v>
      </c>
      <c r="B221">
        <v>5.75</v>
      </c>
      <c r="C221">
        <v>5.75</v>
      </c>
    </row>
    <row r="222" spans="1:3">
      <c r="A222">
        <v>1977.09</v>
      </c>
      <c r="B222">
        <v>5</v>
      </c>
      <c r="C222">
        <v>4.9790000000000001</v>
      </c>
    </row>
    <row r="223" spans="1:3">
      <c r="A223">
        <v>1977.1</v>
      </c>
      <c r="B223">
        <v>4.875</v>
      </c>
      <c r="C223">
        <v>4.915</v>
      </c>
    </row>
    <row r="224" spans="1:3">
      <c r="A224">
        <v>1977.11</v>
      </c>
      <c r="B224">
        <v>4.625</v>
      </c>
      <c r="C224">
        <v>4.62</v>
      </c>
    </row>
    <row r="225" spans="1:3">
      <c r="A225">
        <v>1977.12</v>
      </c>
      <c r="B225">
        <v>4.75</v>
      </c>
      <c r="C225">
        <v>5.0140000000000002</v>
      </c>
    </row>
    <row r="226" spans="1:3">
      <c r="A226">
        <v>1978.01</v>
      </c>
      <c r="B226">
        <v>4.875</v>
      </c>
      <c r="C226">
        <v>4.7880000000000003</v>
      </c>
    </row>
    <row r="227" spans="1:3">
      <c r="A227">
        <v>1978.02</v>
      </c>
      <c r="B227">
        <v>4.875</v>
      </c>
      <c r="C227">
        <v>4.8040000000000003</v>
      </c>
    </row>
    <row r="228" spans="1:3">
      <c r="A228">
        <v>1978.03</v>
      </c>
      <c r="B228">
        <v>4.25</v>
      </c>
      <c r="C228">
        <v>4.62</v>
      </c>
    </row>
    <row r="229" spans="1:3">
      <c r="A229">
        <v>1978.04</v>
      </c>
      <c r="B229">
        <v>4.125</v>
      </c>
      <c r="C229">
        <v>4.141</v>
      </c>
    </row>
    <row r="230" spans="1:3">
      <c r="A230">
        <v>1978.05</v>
      </c>
      <c r="B230">
        <v>4.125</v>
      </c>
      <c r="C230">
        <v>4.0599999999999996</v>
      </c>
    </row>
    <row r="231" spans="1:3">
      <c r="A231">
        <v>1978.06</v>
      </c>
      <c r="B231">
        <v>4.25</v>
      </c>
      <c r="C231">
        <v>4.1059999999999999</v>
      </c>
    </row>
    <row r="232" spans="1:3">
      <c r="A232">
        <v>1978.07</v>
      </c>
      <c r="B232">
        <v>4.5</v>
      </c>
      <c r="C232">
        <v>4.4420000000000002</v>
      </c>
    </row>
    <row r="233" spans="1:3">
      <c r="A233">
        <v>1978.08</v>
      </c>
      <c r="B233">
        <v>4.625</v>
      </c>
      <c r="C233">
        <v>4.3940000000000001</v>
      </c>
    </row>
    <row r="234" spans="1:3">
      <c r="A234">
        <v>1978.09</v>
      </c>
      <c r="B234">
        <v>4.25</v>
      </c>
      <c r="C234">
        <v>4.25</v>
      </c>
    </row>
    <row r="235" spans="1:3">
      <c r="A235">
        <v>1978.1</v>
      </c>
      <c r="B235">
        <v>4.25</v>
      </c>
      <c r="C235">
        <v>4.18</v>
      </c>
    </row>
    <row r="236" spans="1:3">
      <c r="A236">
        <v>1978.11</v>
      </c>
      <c r="B236">
        <v>4.25</v>
      </c>
      <c r="C236">
        <v>3.9319999999999999</v>
      </c>
    </row>
    <row r="237" spans="1:3">
      <c r="A237">
        <v>1978.12</v>
      </c>
      <c r="B237">
        <v>4.375</v>
      </c>
      <c r="C237">
        <v>4.5670000000000002</v>
      </c>
    </row>
    <row r="238" spans="1:3">
      <c r="A238">
        <v>1979.01</v>
      </c>
      <c r="B238">
        <v>4.5</v>
      </c>
      <c r="C238">
        <v>4.2880000000000003</v>
      </c>
    </row>
    <row r="239" spans="1:3">
      <c r="A239">
        <v>1979.02</v>
      </c>
      <c r="B239">
        <v>4.5</v>
      </c>
      <c r="C239">
        <v>4.3479999999999999</v>
      </c>
    </row>
    <row r="240" spans="1:3">
      <c r="A240">
        <v>1979.03</v>
      </c>
      <c r="B240">
        <v>4.75</v>
      </c>
      <c r="C240">
        <v>4.6390000000000002</v>
      </c>
    </row>
    <row r="241" spans="1:3">
      <c r="A241">
        <v>1979.04</v>
      </c>
      <c r="B241">
        <v>5.125</v>
      </c>
      <c r="C241">
        <v>4.8853999999999997</v>
      </c>
    </row>
    <row r="242" spans="1:3">
      <c r="A242">
        <v>1979.05</v>
      </c>
      <c r="B242">
        <v>5.25</v>
      </c>
      <c r="C242">
        <v>5.1150000000000002</v>
      </c>
    </row>
    <row r="243" spans="1:3">
      <c r="A243">
        <v>1979.06</v>
      </c>
      <c r="B243">
        <v>5.625</v>
      </c>
      <c r="C243">
        <v>5.3437999999999999</v>
      </c>
    </row>
    <row r="244" spans="1:3">
      <c r="A244">
        <v>1979.07</v>
      </c>
      <c r="B244">
        <v>6.5625</v>
      </c>
      <c r="C244">
        <v>5.8029000000000002</v>
      </c>
    </row>
    <row r="245" spans="1:3">
      <c r="A245">
        <v>1979.08</v>
      </c>
      <c r="B245">
        <v>6.75</v>
      </c>
      <c r="C245">
        <v>6.6852</v>
      </c>
    </row>
    <row r="246" spans="1:3">
      <c r="A246">
        <v>1979.09</v>
      </c>
      <c r="B246">
        <v>6.75</v>
      </c>
      <c r="C246">
        <v>6.8098000000000001</v>
      </c>
    </row>
    <row r="247" spans="1:3">
      <c r="A247">
        <v>1979.1</v>
      </c>
      <c r="B247">
        <v>6.9375</v>
      </c>
      <c r="C247">
        <v>6.7427999999999999</v>
      </c>
    </row>
    <row r="248" spans="1:3">
      <c r="A248">
        <v>1979.11</v>
      </c>
      <c r="B248">
        <v>7.75</v>
      </c>
      <c r="C248">
        <v>7.5807000000000002</v>
      </c>
    </row>
    <row r="249" spans="1:3">
      <c r="A249">
        <v>1979.12</v>
      </c>
      <c r="B249">
        <v>8.375</v>
      </c>
      <c r="C249">
        <v>8.0457000000000001</v>
      </c>
    </row>
    <row r="250" spans="1:3">
      <c r="A250">
        <v>1980.01</v>
      </c>
      <c r="B250">
        <v>8.1875</v>
      </c>
      <c r="C250">
        <v>8.0571000000000002</v>
      </c>
    </row>
    <row r="251" spans="1:3">
      <c r="A251">
        <v>1980.02</v>
      </c>
      <c r="B251">
        <v>9.4375</v>
      </c>
      <c r="C251">
        <v>8.7395999999999994</v>
      </c>
    </row>
    <row r="252" spans="1:3">
      <c r="A252">
        <v>1980.03</v>
      </c>
      <c r="B252">
        <v>12.125</v>
      </c>
      <c r="C252">
        <v>10.73</v>
      </c>
    </row>
    <row r="253" spans="1:3">
      <c r="A253">
        <v>1980.04</v>
      </c>
      <c r="B253">
        <v>12.375</v>
      </c>
      <c r="C253">
        <v>12.21</v>
      </c>
    </row>
    <row r="254" spans="1:3">
      <c r="A254">
        <v>1980.05</v>
      </c>
      <c r="B254">
        <v>12.75</v>
      </c>
      <c r="C254">
        <v>12.5625</v>
      </c>
    </row>
    <row r="255" spans="1:3">
      <c r="A255">
        <v>1980.06</v>
      </c>
      <c r="B255">
        <v>12.6875</v>
      </c>
      <c r="C255">
        <v>12.6425</v>
      </c>
    </row>
    <row r="256" spans="1:3">
      <c r="A256">
        <v>1980.07</v>
      </c>
      <c r="B256">
        <v>12.75</v>
      </c>
      <c r="C256">
        <v>12.7014</v>
      </c>
    </row>
    <row r="257" spans="1:3">
      <c r="A257">
        <v>1980.08</v>
      </c>
      <c r="B257">
        <v>11.625</v>
      </c>
      <c r="C257">
        <v>12.086499999999999</v>
      </c>
    </row>
    <row r="258" spans="1:3">
      <c r="A258">
        <v>1980.09</v>
      </c>
      <c r="B258">
        <v>11.3125</v>
      </c>
      <c r="C258">
        <v>11.403600000000001</v>
      </c>
    </row>
    <row r="259" spans="1:3">
      <c r="A259">
        <v>1980.1</v>
      </c>
      <c r="B259">
        <v>10.8125</v>
      </c>
      <c r="C259">
        <v>11.036099999999999</v>
      </c>
    </row>
    <row r="260" spans="1:3">
      <c r="A260">
        <v>1980.11</v>
      </c>
      <c r="B260">
        <v>9.5</v>
      </c>
      <c r="C260">
        <v>9.5</v>
      </c>
    </row>
    <row r="261" spans="1:3">
      <c r="A261">
        <v>1980.12</v>
      </c>
      <c r="B261">
        <v>9.375</v>
      </c>
      <c r="C261">
        <v>9.4884000000000004</v>
      </c>
    </row>
    <row r="262" spans="1:3">
      <c r="A262">
        <v>1981.01</v>
      </c>
      <c r="B262">
        <v>8.875</v>
      </c>
      <c r="C262">
        <v>8.9076000000000004</v>
      </c>
    </row>
    <row r="263" spans="1:3">
      <c r="A263">
        <v>1981.02</v>
      </c>
      <c r="B263">
        <v>8.625</v>
      </c>
      <c r="C263">
        <v>8.6033000000000008</v>
      </c>
    </row>
    <row r="264" spans="1:3">
      <c r="A264">
        <v>1981.03</v>
      </c>
      <c r="B264">
        <v>7.4375</v>
      </c>
      <c r="C264">
        <v>8.0350000000000001</v>
      </c>
    </row>
    <row r="265" spans="1:3">
      <c r="A265">
        <v>1981.04</v>
      </c>
      <c r="B265">
        <v>7.1875</v>
      </c>
      <c r="C265">
        <v>7.1849999999999996</v>
      </c>
    </row>
    <row r="266" spans="1:3">
      <c r="A266">
        <v>1981.05</v>
      </c>
      <c r="B266">
        <v>6.9375</v>
      </c>
      <c r="C266">
        <v>7.0572999999999997</v>
      </c>
    </row>
    <row r="267" spans="1:3">
      <c r="A267">
        <v>1981.06</v>
      </c>
      <c r="B267">
        <v>7.25</v>
      </c>
      <c r="C267">
        <v>7.1177999999999999</v>
      </c>
    </row>
    <row r="268" spans="1:3">
      <c r="A268">
        <v>1981.07</v>
      </c>
      <c r="B268">
        <v>7.3125</v>
      </c>
      <c r="C268">
        <v>7.2592999999999996</v>
      </c>
    </row>
    <row r="269" spans="1:3">
      <c r="A269">
        <v>1981.08</v>
      </c>
      <c r="B269">
        <v>7.25</v>
      </c>
      <c r="C269">
        <v>7.2355999999999998</v>
      </c>
    </row>
    <row r="270" spans="1:3">
      <c r="A270">
        <v>1981.09</v>
      </c>
      <c r="B270">
        <v>7.125</v>
      </c>
      <c r="C270">
        <v>7.2577999999999996</v>
      </c>
    </row>
    <row r="271" spans="1:3">
      <c r="A271">
        <v>1981.1</v>
      </c>
      <c r="B271">
        <v>7</v>
      </c>
      <c r="C271">
        <v>7.0505000000000004</v>
      </c>
    </row>
    <row r="272" spans="1:3">
      <c r="A272">
        <v>1981.11</v>
      </c>
      <c r="B272">
        <v>6.875</v>
      </c>
      <c r="C272">
        <v>6.7988999999999997</v>
      </c>
    </row>
    <row r="273" spans="1:3">
      <c r="A273">
        <v>1981.12</v>
      </c>
      <c r="B273">
        <v>6.625</v>
      </c>
      <c r="C273">
        <v>6.7013999999999996</v>
      </c>
    </row>
    <row r="274" spans="1:3">
      <c r="A274">
        <v>1982.01</v>
      </c>
      <c r="B274">
        <v>6.625</v>
      </c>
      <c r="C274">
        <v>6.5761000000000003</v>
      </c>
    </row>
    <row r="275" spans="1:3">
      <c r="A275">
        <v>1982.02</v>
      </c>
      <c r="B275">
        <v>6.6875</v>
      </c>
      <c r="C275">
        <v>6.5761000000000003</v>
      </c>
    </row>
    <row r="276" spans="1:3">
      <c r="A276">
        <v>1982.03</v>
      </c>
      <c r="B276">
        <v>7</v>
      </c>
      <c r="C276">
        <v>6.6755000000000004</v>
      </c>
    </row>
    <row r="277" spans="1:3">
      <c r="A277">
        <v>1982.04</v>
      </c>
      <c r="B277">
        <v>7.125</v>
      </c>
      <c r="C277">
        <v>7.1624999999999996</v>
      </c>
    </row>
    <row r="278" spans="1:3">
      <c r="A278">
        <v>1982.05</v>
      </c>
      <c r="B278">
        <v>7.125</v>
      </c>
      <c r="C278">
        <v>7.1666999999999996</v>
      </c>
    </row>
    <row r="279" spans="1:3">
      <c r="A279">
        <v>1982.06</v>
      </c>
      <c r="B279">
        <v>7.125</v>
      </c>
      <c r="C279">
        <v>7.1875</v>
      </c>
    </row>
    <row r="280" spans="1:3">
      <c r="A280">
        <v>1982.07</v>
      </c>
      <c r="B280">
        <v>7.125</v>
      </c>
      <c r="C280">
        <v>7.1852</v>
      </c>
    </row>
    <row r="281" spans="1:3">
      <c r="A281">
        <v>1982.08</v>
      </c>
      <c r="B281">
        <v>7.0625</v>
      </c>
      <c r="C281">
        <v>7.1826999999999996</v>
      </c>
    </row>
    <row r="282" spans="1:3">
      <c r="A282">
        <v>1982.09</v>
      </c>
      <c r="B282">
        <v>6.9375</v>
      </c>
      <c r="C282">
        <v>6.9870000000000001</v>
      </c>
    </row>
    <row r="283" spans="1:3">
      <c r="A283">
        <v>1982.1</v>
      </c>
      <c r="B283">
        <v>6.875</v>
      </c>
      <c r="C283">
        <v>6.9175000000000004</v>
      </c>
    </row>
    <row r="284" spans="1:3">
      <c r="A284">
        <v>1982.11</v>
      </c>
      <c r="B284">
        <v>6.6875</v>
      </c>
      <c r="C284">
        <v>6.6848999999999998</v>
      </c>
    </row>
    <row r="285" spans="1:3">
      <c r="A285">
        <v>1982.12</v>
      </c>
      <c r="B285">
        <v>6.6875</v>
      </c>
      <c r="C285">
        <v>6.9212999999999996</v>
      </c>
    </row>
    <row r="286" spans="1:3">
      <c r="A286">
        <v>1983.01</v>
      </c>
      <c r="B286">
        <v>6.75</v>
      </c>
      <c r="C286">
        <v>6.6413000000000002</v>
      </c>
    </row>
    <row r="287" spans="1:3">
      <c r="A287">
        <v>1983.02</v>
      </c>
      <c r="B287">
        <v>6.6875</v>
      </c>
      <c r="C287">
        <v>6.5734000000000004</v>
      </c>
    </row>
    <row r="288" spans="1:3">
      <c r="A288">
        <v>1983.03</v>
      </c>
      <c r="B288">
        <v>6.375</v>
      </c>
      <c r="C288">
        <v>6.6923000000000004</v>
      </c>
    </row>
    <row r="289" spans="1:3">
      <c r="A289">
        <v>1983.04</v>
      </c>
      <c r="B289">
        <v>6.25</v>
      </c>
      <c r="C289">
        <v>6.2949999999999999</v>
      </c>
    </row>
    <row r="290" spans="1:3">
      <c r="A290">
        <v>1983.05</v>
      </c>
      <c r="B290">
        <v>6.0625</v>
      </c>
      <c r="C290">
        <v>6.0807000000000002</v>
      </c>
    </row>
    <row r="291" spans="1:3">
      <c r="A291">
        <v>1983.06</v>
      </c>
      <c r="B291">
        <v>6.25</v>
      </c>
      <c r="C291">
        <v>6.1970999999999998</v>
      </c>
    </row>
    <row r="292" spans="1:3">
      <c r="A292">
        <v>1983.07</v>
      </c>
      <c r="B292">
        <v>6.5625</v>
      </c>
      <c r="C292">
        <v>6.3869999999999996</v>
      </c>
    </row>
    <row r="293" spans="1:3">
      <c r="A293">
        <v>1983.08</v>
      </c>
      <c r="B293">
        <v>6.4375</v>
      </c>
      <c r="C293">
        <v>6.4566999999999997</v>
      </c>
    </row>
    <row r="294" spans="1:3">
      <c r="A294">
        <v>1983.09</v>
      </c>
      <c r="B294">
        <v>6.5</v>
      </c>
      <c r="C294">
        <v>6.5326000000000004</v>
      </c>
    </row>
    <row r="295" spans="1:3">
      <c r="A295">
        <v>1983.1</v>
      </c>
      <c r="B295">
        <v>6.125</v>
      </c>
      <c r="C295">
        <v>6.4271000000000003</v>
      </c>
    </row>
    <row r="296" spans="1:3">
      <c r="A296">
        <v>1983.11</v>
      </c>
      <c r="B296">
        <v>6</v>
      </c>
      <c r="C296">
        <v>5.9863999999999997</v>
      </c>
    </row>
    <row r="297" spans="1:3">
      <c r="A297">
        <v>1983.12</v>
      </c>
      <c r="B297">
        <v>6.25</v>
      </c>
      <c r="C297">
        <v>6.4375</v>
      </c>
    </row>
    <row r="298" spans="1:3">
      <c r="A298">
        <v>1984.01</v>
      </c>
      <c r="B298">
        <v>6.125</v>
      </c>
      <c r="C298">
        <v>6.0510999999999999</v>
      </c>
    </row>
    <row r="299" spans="1:3">
      <c r="A299">
        <v>1984.02</v>
      </c>
      <c r="B299">
        <v>6.625</v>
      </c>
      <c r="C299">
        <v>6.0416999999999996</v>
      </c>
    </row>
    <row r="300" spans="1:3">
      <c r="A300">
        <v>1984.03</v>
      </c>
      <c r="B300">
        <v>6.5625</v>
      </c>
      <c r="C300">
        <v>6.4524999999999997</v>
      </c>
    </row>
    <row r="301" spans="1:3">
      <c r="A301">
        <v>1984.04</v>
      </c>
      <c r="B301">
        <v>5.875</v>
      </c>
      <c r="C301">
        <v>5.8832000000000004</v>
      </c>
    </row>
    <row r="302" spans="1:3">
      <c r="A302">
        <v>1984.05</v>
      </c>
      <c r="B302">
        <v>6</v>
      </c>
      <c r="C302">
        <v>5.7422000000000004</v>
      </c>
    </row>
    <row r="303" spans="1:3">
      <c r="A303">
        <v>1984.06</v>
      </c>
      <c r="B303">
        <v>6</v>
      </c>
      <c r="C303">
        <v>5.9074999999999998</v>
      </c>
    </row>
    <row r="304" spans="1:3">
      <c r="A304">
        <v>1984.07</v>
      </c>
      <c r="B304">
        <v>6.125</v>
      </c>
      <c r="C304">
        <v>6.03</v>
      </c>
    </row>
    <row r="305" spans="1:5">
      <c r="A305">
        <v>1984.08</v>
      </c>
      <c r="B305">
        <v>6.1875</v>
      </c>
      <c r="C305">
        <v>6.1130000000000004</v>
      </c>
    </row>
    <row r="306" spans="1:5">
      <c r="A306">
        <v>1984.09</v>
      </c>
      <c r="B306">
        <v>6.375</v>
      </c>
      <c r="C306">
        <v>6.3152999999999997</v>
      </c>
    </row>
    <row r="307" spans="1:5">
      <c r="A307">
        <v>1984.1</v>
      </c>
      <c r="B307">
        <v>6.25</v>
      </c>
      <c r="C307">
        <v>6.1524999999999999</v>
      </c>
    </row>
    <row r="308" spans="1:5">
      <c r="A308">
        <v>1984.11</v>
      </c>
      <c r="B308">
        <v>6.125</v>
      </c>
      <c r="C308">
        <v>6.1032999999999999</v>
      </c>
    </row>
    <row r="309" spans="1:5">
      <c r="A309">
        <v>1984.12</v>
      </c>
      <c r="B309">
        <v>6.4375</v>
      </c>
      <c r="C309">
        <v>6.4074999999999998</v>
      </c>
    </row>
    <row r="310" spans="1:5">
      <c r="A310">
        <v>1985.01</v>
      </c>
      <c r="B310">
        <v>6.1875</v>
      </c>
      <c r="C310">
        <v>6.1676000000000002</v>
      </c>
    </row>
    <row r="311" spans="1:5">
      <c r="A311">
        <v>1985.02</v>
      </c>
      <c r="B311">
        <v>6.3125</v>
      </c>
      <c r="C311">
        <v>6.1619000000000002</v>
      </c>
    </row>
    <row r="312" spans="1:5">
      <c r="A312">
        <v>1985.03</v>
      </c>
      <c r="B312">
        <v>6.375</v>
      </c>
      <c r="C312">
        <v>6.4166999999999996</v>
      </c>
    </row>
    <row r="313" spans="1:5">
      <c r="A313">
        <v>1985.04</v>
      </c>
      <c r="B313">
        <v>6.125</v>
      </c>
      <c r="C313">
        <v>6.0728999999999997</v>
      </c>
    </row>
    <row r="314" spans="1:5">
      <c r="A314">
        <v>1985.05</v>
      </c>
      <c r="B314">
        <v>6.0625</v>
      </c>
      <c r="C314">
        <v>6.0052000000000003</v>
      </c>
    </row>
    <row r="315" spans="1:5">
      <c r="A315">
        <v>1985.06</v>
      </c>
      <c r="B315">
        <v>6.3125</v>
      </c>
      <c r="C315">
        <v>6.1276000000000002</v>
      </c>
    </row>
    <row r="316" spans="1:5">
      <c r="A316">
        <v>1985.07</v>
      </c>
      <c r="B316">
        <v>6.3125</v>
      </c>
      <c r="C316">
        <v>6.1875</v>
      </c>
      <c r="D316">
        <v>6.4375</v>
      </c>
      <c r="E316">
        <v>6.4166999999999996</v>
      </c>
    </row>
    <row r="317" spans="1:5">
      <c r="A317">
        <v>1985.08</v>
      </c>
      <c r="B317">
        <v>6.25</v>
      </c>
      <c r="C317">
        <v>6.1683000000000003</v>
      </c>
      <c r="D317">
        <v>6.3125</v>
      </c>
      <c r="E317">
        <v>6.2476000000000003</v>
      </c>
    </row>
    <row r="318" spans="1:5">
      <c r="A318">
        <v>1985.09</v>
      </c>
      <c r="B318">
        <v>6.75</v>
      </c>
      <c r="C318">
        <v>6.4062999999999999</v>
      </c>
      <c r="D318">
        <v>6.9375</v>
      </c>
      <c r="E318">
        <v>6.4972000000000003</v>
      </c>
    </row>
    <row r="319" spans="1:5">
      <c r="A319">
        <v>1985.1</v>
      </c>
      <c r="B319">
        <v>7.125</v>
      </c>
      <c r="C319">
        <v>6.5374999999999996</v>
      </c>
      <c r="D319">
        <v>7.375</v>
      </c>
      <c r="E319">
        <v>6.66</v>
      </c>
    </row>
    <row r="320" spans="1:5">
      <c r="A320">
        <v>1985.11</v>
      </c>
      <c r="B320">
        <v>7.625</v>
      </c>
      <c r="C320">
        <v>7.2880000000000003</v>
      </c>
      <c r="D320">
        <v>7.75</v>
      </c>
      <c r="E320">
        <v>7.4184999999999999</v>
      </c>
    </row>
    <row r="321" spans="1:5">
      <c r="A321">
        <v>1985.12</v>
      </c>
      <c r="B321">
        <v>7.875</v>
      </c>
      <c r="C321">
        <v>8.02</v>
      </c>
      <c r="D321">
        <v>9.0625</v>
      </c>
      <c r="E321">
        <v>8.2424999999999997</v>
      </c>
    </row>
    <row r="322" spans="1:5">
      <c r="A322">
        <v>1986.01</v>
      </c>
      <c r="B322">
        <v>6</v>
      </c>
      <c r="C322">
        <v>6.8437999999999999</v>
      </c>
      <c r="D322">
        <v>7</v>
      </c>
      <c r="E322">
        <v>7.0454999999999997</v>
      </c>
    </row>
    <row r="323" spans="1:5">
      <c r="A323">
        <v>1986.02</v>
      </c>
      <c r="B323">
        <v>6</v>
      </c>
      <c r="C323">
        <v>5.7812999999999999</v>
      </c>
      <c r="D323">
        <v>6.5</v>
      </c>
      <c r="E323">
        <v>6.0255999999999998</v>
      </c>
    </row>
    <row r="324" spans="1:5">
      <c r="A324">
        <v>1986.03</v>
      </c>
      <c r="B324">
        <v>5.375</v>
      </c>
      <c r="C324">
        <v>5.5339</v>
      </c>
      <c r="D324">
        <v>5.625</v>
      </c>
      <c r="E324">
        <v>5.7552000000000003</v>
      </c>
    </row>
    <row r="325" spans="1:5">
      <c r="A325">
        <v>1986.04</v>
      </c>
      <c r="B325">
        <v>4.5</v>
      </c>
      <c r="C325">
        <v>4.7031000000000001</v>
      </c>
      <c r="D325">
        <v>5.25</v>
      </c>
      <c r="E325">
        <v>4.9661</v>
      </c>
    </row>
    <row r="326" spans="1:5">
      <c r="A326">
        <v>1986.05</v>
      </c>
      <c r="B326">
        <v>4.375</v>
      </c>
      <c r="C326">
        <v>4.2134999999999998</v>
      </c>
      <c r="D326">
        <v>4.5</v>
      </c>
      <c r="E326">
        <v>4.3983999999999996</v>
      </c>
    </row>
    <row r="327" spans="1:5">
      <c r="A327">
        <v>1986.06</v>
      </c>
      <c r="B327">
        <v>4.6875</v>
      </c>
      <c r="C327">
        <v>4.3906000000000001</v>
      </c>
      <c r="D327">
        <v>4.8125</v>
      </c>
      <c r="E327">
        <v>4.5233999999999996</v>
      </c>
    </row>
    <row r="328" spans="1:5">
      <c r="A328">
        <v>1986.07</v>
      </c>
      <c r="B328">
        <v>4.6875</v>
      </c>
      <c r="C328">
        <v>4.5048000000000004</v>
      </c>
      <c r="D328">
        <v>4.8125</v>
      </c>
      <c r="E328">
        <v>4.6298000000000004</v>
      </c>
    </row>
    <row r="329" spans="1:5">
      <c r="A329">
        <v>1986.08</v>
      </c>
      <c r="B329">
        <v>4.625</v>
      </c>
      <c r="C329">
        <v>4.5521000000000003</v>
      </c>
      <c r="D329">
        <v>4.75</v>
      </c>
      <c r="E329">
        <v>4.6771000000000003</v>
      </c>
    </row>
    <row r="330" spans="1:5">
      <c r="A330">
        <v>1986.09</v>
      </c>
      <c r="B330">
        <v>4.8125</v>
      </c>
      <c r="C330">
        <v>4.6307</v>
      </c>
      <c r="D330">
        <v>5</v>
      </c>
      <c r="E330">
        <v>4.7584999999999997</v>
      </c>
    </row>
    <row r="331" spans="1:5">
      <c r="A331">
        <v>1986.1</v>
      </c>
      <c r="B331">
        <v>4.375</v>
      </c>
      <c r="C331">
        <v>4.4089</v>
      </c>
      <c r="D331">
        <v>4.5</v>
      </c>
      <c r="E331">
        <v>4.5365000000000002</v>
      </c>
    </row>
    <row r="332" spans="1:5">
      <c r="A332">
        <v>1986.11</v>
      </c>
      <c r="B332">
        <v>3.6875</v>
      </c>
      <c r="C332">
        <v>3.7707999999999999</v>
      </c>
      <c r="D332">
        <v>3.8125</v>
      </c>
      <c r="E332">
        <v>3.9047999999999998</v>
      </c>
    </row>
    <row r="333" spans="1:5">
      <c r="A333">
        <v>1986.12</v>
      </c>
      <c r="B333">
        <v>4.4375</v>
      </c>
      <c r="C333">
        <v>4.1825000000000001</v>
      </c>
      <c r="D333">
        <v>4.5625</v>
      </c>
      <c r="E333">
        <v>4.3150000000000004</v>
      </c>
    </row>
    <row r="334" spans="1:5">
      <c r="A334">
        <v>1987.01</v>
      </c>
      <c r="B334">
        <v>4.375</v>
      </c>
      <c r="C334">
        <v>4.0862999999999996</v>
      </c>
      <c r="D334">
        <v>5</v>
      </c>
      <c r="E334">
        <v>4.3304</v>
      </c>
    </row>
    <row r="335" spans="1:5">
      <c r="A335">
        <v>1987.02</v>
      </c>
      <c r="B335">
        <v>3.9375</v>
      </c>
      <c r="C335">
        <v>4.0536000000000003</v>
      </c>
      <c r="D335">
        <v>4.0625</v>
      </c>
      <c r="E335">
        <v>4.2767999999999997</v>
      </c>
    </row>
    <row r="336" spans="1:5">
      <c r="A336">
        <v>1987.03</v>
      </c>
      <c r="B336">
        <v>3.75</v>
      </c>
      <c r="C336">
        <v>3.8542000000000001</v>
      </c>
      <c r="D336">
        <v>3.9375</v>
      </c>
      <c r="E336">
        <v>3.9922</v>
      </c>
    </row>
    <row r="337" spans="1:5">
      <c r="A337">
        <v>1987.04</v>
      </c>
      <c r="B337">
        <v>3.4375</v>
      </c>
      <c r="C337">
        <v>3.5190000000000001</v>
      </c>
      <c r="D337">
        <v>3.75</v>
      </c>
      <c r="E337">
        <v>3.7147000000000001</v>
      </c>
    </row>
    <row r="338" spans="1:5">
      <c r="A338">
        <v>1987.05</v>
      </c>
      <c r="B338">
        <v>3.125</v>
      </c>
      <c r="C338">
        <v>3.1648000000000001</v>
      </c>
      <c r="D338">
        <v>3.25</v>
      </c>
      <c r="E338">
        <v>3.2955000000000001</v>
      </c>
    </row>
    <row r="339" spans="1:5">
      <c r="A339">
        <v>1987.06</v>
      </c>
      <c r="B339">
        <v>3.4375</v>
      </c>
      <c r="C339">
        <v>3.1615000000000002</v>
      </c>
      <c r="D339">
        <v>3.625</v>
      </c>
      <c r="E339">
        <v>3.3073000000000001</v>
      </c>
    </row>
    <row r="340" spans="1:5">
      <c r="A340">
        <v>1987.07</v>
      </c>
      <c r="B340">
        <v>3.1875</v>
      </c>
      <c r="C340">
        <v>3.1675</v>
      </c>
      <c r="D340">
        <v>3.3125</v>
      </c>
      <c r="E340">
        <v>3.2949999999999999</v>
      </c>
    </row>
    <row r="341" spans="1:5">
      <c r="A341">
        <v>1987.08</v>
      </c>
      <c r="B341">
        <v>3.375</v>
      </c>
      <c r="C341">
        <v>3.1901000000000002</v>
      </c>
      <c r="D341">
        <v>3.5</v>
      </c>
      <c r="E341">
        <v>3.3151000000000002</v>
      </c>
    </row>
    <row r="342" spans="1:5">
      <c r="A342">
        <v>1987.09</v>
      </c>
      <c r="B342">
        <v>3.6875</v>
      </c>
      <c r="C342">
        <v>3.3892000000000002</v>
      </c>
      <c r="D342">
        <v>3.8125</v>
      </c>
      <c r="E342">
        <v>3.5142000000000002</v>
      </c>
    </row>
    <row r="343" spans="1:5">
      <c r="A343">
        <v>1987.1</v>
      </c>
      <c r="B343">
        <v>3.4375</v>
      </c>
      <c r="C343">
        <v>3.3725000000000001</v>
      </c>
      <c r="D343">
        <v>3.625</v>
      </c>
      <c r="E343">
        <v>3.5</v>
      </c>
    </row>
    <row r="344" spans="1:5">
      <c r="A344">
        <v>1987.11</v>
      </c>
      <c r="B344">
        <v>3.5625</v>
      </c>
      <c r="C344">
        <v>3.3898999999999999</v>
      </c>
      <c r="D344">
        <v>3.75</v>
      </c>
      <c r="E344">
        <v>3.5268000000000002</v>
      </c>
    </row>
    <row r="345" spans="1:5">
      <c r="A345">
        <v>1987.12</v>
      </c>
      <c r="B345">
        <v>4</v>
      </c>
      <c r="C345">
        <v>3.8125</v>
      </c>
      <c r="D345">
        <v>4.125</v>
      </c>
      <c r="E345">
        <v>3.9575</v>
      </c>
    </row>
    <row r="346" spans="1:5">
      <c r="A346">
        <v>1988.01</v>
      </c>
      <c r="B346">
        <v>3.5625</v>
      </c>
      <c r="C346">
        <v>3.5446</v>
      </c>
      <c r="D346">
        <v>4</v>
      </c>
      <c r="E346">
        <v>3.6993999999999998</v>
      </c>
    </row>
    <row r="347" spans="1:5">
      <c r="A347">
        <v>1988.02</v>
      </c>
      <c r="B347">
        <v>3.5</v>
      </c>
      <c r="C347">
        <v>3.3976999999999999</v>
      </c>
      <c r="D347">
        <v>4.0625</v>
      </c>
      <c r="E347">
        <v>3.5851999999999999</v>
      </c>
    </row>
    <row r="348" spans="1:5">
      <c r="A348">
        <v>1988.03</v>
      </c>
      <c r="B348">
        <v>3.5</v>
      </c>
      <c r="C348">
        <v>3.5234000000000001</v>
      </c>
      <c r="D348">
        <v>5</v>
      </c>
      <c r="E348">
        <v>3.7734000000000001</v>
      </c>
    </row>
    <row r="349" spans="1:5">
      <c r="A349">
        <v>1988.04</v>
      </c>
      <c r="B349">
        <v>3.4375</v>
      </c>
      <c r="C349">
        <v>3.3397000000000001</v>
      </c>
      <c r="D349">
        <v>3.5625</v>
      </c>
      <c r="E349">
        <v>3.4946000000000002</v>
      </c>
    </row>
    <row r="350" spans="1:5">
      <c r="A350">
        <v>1988.05</v>
      </c>
      <c r="B350">
        <v>3.25</v>
      </c>
      <c r="C350">
        <v>3.2381000000000002</v>
      </c>
      <c r="D350">
        <v>3.5</v>
      </c>
      <c r="E350">
        <v>3.4643000000000002</v>
      </c>
    </row>
    <row r="351" spans="1:5">
      <c r="A351">
        <v>1988.06</v>
      </c>
      <c r="B351">
        <v>3.6875</v>
      </c>
      <c r="C351">
        <v>3.4192999999999998</v>
      </c>
      <c r="D351">
        <v>3.8125</v>
      </c>
      <c r="E351">
        <v>3.5937999999999999</v>
      </c>
    </row>
    <row r="352" spans="1:5">
      <c r="A352">
        <v>1988.07</v>
      </c>
      <c r="B352">
        <v>3.8125</v>
      </c>
      <c r="C352">
        <v>3.6640999999999999</v>
      </c>
      <c r="D352">
        <v>3.9375</v>
      </c>
      <c r="E352">
        <v>3.8645999999999998</v>
      </c>
    </row>
    <row r="353" spans="1:13">
      <c r="A353">
        <v>1988.08</v>
      </c>
      <c r="B353">
        <v>3.875</v>
      </c>
      <c r="C353">
        <v>3.7925</v>
      </c>
      <c r="D353">
        <v>4.1875</v>
      </c>
      <c r="E353">
        <v>3.98</v>
      </c>
    </row>
    <row r="354" spans="1:13">
      <c r="A354">
        <v>1988.09</v>
      </c>
      <c r="B354">
        <v>4.25</v>
      </c>
      <c r="C354">
        <v>3.8778000000000001</v>
      </c>
      <c r="D354">
        <v>5</v>
      </c>
      <c r="E354">
        <v>4.0852000000000004</v>
      </c>
    </row>
    <row r="355" spans="1:13">
      <c r="A355">
        <v>1988.1</v>
      </c>
      <c r="B355">
        <v>3.9375</v>
      </c>
      <c r="C355">
        <v>3.9211999999999998</v>
      </c>
      <c r="D355">
        <v>4.5625</v>
      </c>
      <c r="E355">
        <v>4.1711999999999998</v>
      </c>
    </row>
    <row r="356" spans="1:13">
      <c r="A356">
        <v>1988.11</v>
      </c>
      <c r="B356">
        <v>3.75</v>
      </c>
      <c r="C356">
        <v>3.7044999999999999</v>
      </c>
      <c r="D356">
        <v>3.875</v>
      </c>
      <c r="E356">
        <v>3.9432</v>
      </c>
    </row>
    <row r="357" spans="1:13">
      <c r="A357">
        <v>1988.12</v>
      </c>
      <c r="B357">
        <v>4.125</v>
      </c>
      <c r="C357">
        <v>4.04</v>
      </c>
      <c r="D357">
        <v>4.375</v>
      </c>
      <c r="E357">
        <v>4.3624999999999998</v>
      </c>
    </row>
    <row r="358" spans="1:13">
      <c r="A358">
        <v>1989.01</v>
      </c>
      <c r="B358">
        <v>3.96875</v>
      </c>
      <c r="C358">
        <v>3.8303600000000002</v>
      </c>
      <c r="D358">
        <v>4.4375</v>
      </c>
      <c r="E358">
        <v>4.09375</v>
      </c>
      <c r="F358">
        <v>4.4375</v>
      </c>
      <c r="G358">
        <v>4.2857099999999999</v>
      </c>
      <c r="H358">
        <v>4.375</v>
      </c>
      <c r="I358">
        <v>4.3680599999999998</v>
      </c>
      <c r="J358">
        <v>4.375</v>
      </c>
      <c r="K358">
        <v>4.4218799999999998</v>
      </c>
      <c r="L358">
        <v>4.59375</v>
      </c>
      <c r="M358">
        <v>4.5781299999999998</v>
      </c>
    </row>
    <row r="359" spans="1:13">
      <c r="A359">
        <v>1989.02</v>
      </c>
      <c r="B359">
        <v>4.0625</v>
      </c>
      <c r="C359">
        <v>3.8914499999999999</v>
      </c>
      <c r="D359">
        <v>4.5625</v>
      </c>
      <c r="E359">
        <v>4.1792800000000003</v>
      </c>
      <c r="F359">
        <v>4.5</v>
      </c>
      <c r="G359">
        <v>4.2286200000000003</v>
      </c>
      <c r="H359">
        <v>4.5</v>
      </c>
      <c r="I359">
        <v>4.3562500000000002</v>
      </c>
      <c r="J359">
        <v>4.625</v>
      </c>
      <c r="K359">
        <v>4.625</v>
      </c>
      <c r="L359">
        <v>4.625</v>
      </c>
      <c r="M359">
        <v>4.62216</v>
      </c>
    </row>
    <row r="360" spans="1:13">
      <c r="A360">
        <v>1989.03</v>
      </c>
      <c r="B360">
        <v>4.15625</v>
      </c>
      <c r="C360">
        <v>4.0056799999999999</v>
      </c>
      <c r="D360">
        <v>4.5</v>
      </c>
      <c r="E360">
        <v>4.2542600000000004</v>
      </c>
      <c r="F360">
        <v>4.5</v>
      </c>
      <c r="G360">
        <v>4.6164800000000001</v>
      </c>
      <c r="H360">
        <v>4.46875</v>
      </c>
      <c r="I360">
        <v>4.8125</v>
      </c>
      <c r="J360">
        <v>4.59375</v>
      </c>
      <c r="K360">
        <v>4.6953100000000001</v>
      </c>
      <c r="L360">
        <v>4.6875</v>
      </c>
      <c r="M360">
        <v>4.75</v>
      </c>
    </row>
    <row r="361" spans="1:13">
      <c r="A361">
        <v>1989.04</v>
      </c>
      <c r="B361">
        <v>4.125</v>
      </c>
      <c r="C361">
        <v>4.05</v>
      </c>
      <c r="D361">
        <v>4.46875</v>
      </c>
      <c r="E361">
        <v>4.4203099999999997</v>
      </c>
      <c r="F361">
        <v>4.5625</v>
      </c>
      <c r="G361">
        <v>4.4640599999999999</v>
      </c>
      <c r="H361">
        <v>4.59375</v>
      </c>
      <c r="I361">
        <v>4.55382</v>
      </c>
      <c r="J361">
        <v>4.75</v>
      </c>
      <c r="K361">
        <v>4.5694400000000002</v>
      </c>
      <c r="L361">
        <v>4.875</v>
      </c>
      <c r="M361">
        <v>4.7304700000000004</v>
      </c>
    </row>
    <row r="362" spans="1:13">
      <c r="A362">
        <v>1989.05</v>
      </c>
      <c r="B362">
        <v>4.53125</v>
      </c>
      <c r="C362">
        <v>4.1859400000000004</v>
      </c>
      <c r="D362">
        <v>4.96875</v>
      </c>
      <c r="E362">
        <v>4.6749999999999998</v>
      </c>
      <c r="F362">
        <v>5.1875</v>
      </c>
      <c r="G362">
        <v>4.7953099999999997</v>
      </c>
      <c r="H362">
        <v>5.125</v>
      </c>
      <c r="I362">
        <v>4.9144699999999997</v>
      </c>
      <c r="J362">
        <v>5.03125</v>
      </c>
      <c r="K362">
        <v>4.9375</v>
      </c>
      <c r="L362">
        <v>5.21875</v>
      </c>
      <c r="M362">
        <v>5.0911400000000002</v>
      </c>
    </row>
    <row r="363" spans="1:13">
      <c r="A363">
        <v>1989.06</v>
      </c>
      <c r="B363">
        <v>5</v>
      </c>
      <c r="C363">
        <v>4.84659</v>
      </c>
      <c r="D363">
        <v>5.25</v>
      </c>
      <c r="E363">
        <v>5.1377800000000002</v>
      </c>
      <c r="F363">
        <v>5.34375</v>
      </c>
      <c r="G363">
        <v>5.2144899999999996</v>
      </c>
      <c r="H363">
        <v>5.3125</v>
      </c>
      <c r="I363">
        <v>5.2911200000000003</v>
      </c>
      <c r="J363">
        <v>5.375</v>
      </c>
      <c r="K363">
        <v>5.35</v>
      </c>
      <c r="L363">
        <v>5.40625</v>
      </c>
      <c r="M363">
        <v>5.3359399999999999</v>
      </c>
    </row>
    <row r="364" spans="1:13">
      <c r="A364">
        <v>1989.07</v>
      </c>
      <c r="B364">
        <v>5.1875</v>
      </c>
      <c r="C364">
        <v>5.0506000000000002</v>
      </c>
      <c r="D364">
        <v>5.34375</v>
      </c>
      <c r="E364">
        <v>5.2247000000000003</v>
      </c>
      <c r="F364">
        <v>5.34375</v>
      </c>
      <c r="G364">
        <v>5.2589300000000003</v>
      </c>
      <c r="H364">
        <v>5.3125</v>
      </c>
      <c r="I364">
        <v>5.3184500000000003</v>
      </c>
      <c r="J364">
        <v>5.34375</v>
      </c>
      <c r="K364">
        <v>5.3541699999999999</v>
      </c>
      <c r="L364">
        <v>5.4375</v>
      </c>
      <c r="M364">
        <v>5.4648399999999997</v>
      </c>
    </row>
    <row r="365" spans="1:13">
      <c r="A365">
        <v>1989.08</v>
      </c>
      <c r="B365">
        <v>5.375</v>
      </c>
      <c r="C365">
        <v>5.2241799999999996</v>
      </c>
      <c r="D365">
        <v>5.53125</v>
      </c>
      <c r="E365">
        <v>5.3804299999999996</v>
      </c>
      <c r="F365">
        <v>5.5</v>
      </c>
      <c r="G365">
        <v>5.3899499999999998</v>
      </c>
      <c r="H365">
        <v>5.46875</v>
      </c>
      <c r="I365">
        <v>5.4015599999999999</v>
      </c>
      <c r="J365">
        <v>5.53125</v>
      </c>
      <c r="K365">
        <v>5.47159</v>
      </c>
      <c r="L365">
        <v>5.53125</v>
      </c>
      <c r="M365">
        <v>5.49688</v>
      </c>
    </row>
    <row r="366" spans="1:13">
      <c r="A366">
        <v>1989.09</v>
      </c>
      <c r="B366">
        <v>5.625</v>
      </c>
      <c r="C366">
        <v>5.2750000000000004</v>
      </c>
      <c r="D366">
        <v>5.78125</v>
      </c>
      <c r="E366">
        <v>5.4312500000000004</v>
      </c>
      <c r="F366">
        <v>5.75</v>
      </c>
      <c r="G366">
        <v>5.5203100000000003</v>
      </c>
      <c r="H366">
        <v>5.6875</v>
      </c>
      <c r="I366">
        <v>5.6875</v>
      </c>
      <c r="J366">
        <v>5.78125</v>
      </c>
      <c r="K366">
        <v>5.6979199999999999</v>
      </c>
      <c r="L366">
        <v>5.6875</v>
      </c>
      <c r="M366">
        <v>5.6875</v>
      </c>
    </row>
    <row r="367" spans="1:13">
      <c r="A367">
        <v>1989.1</v>
      </c>
      <c r="B367">
        <v>6.125</v>
      </c>
      <c r="C367">
        <v>5.84077</v>
      </c>
      <c r="D367">
        <v>6.3125</v>
      </c>
      <c r="E367">
        <v>6.0089300000000003</v>
      </c>
      <c r="F367">
        <v>6.34375</v>
      </c>
      <c r="G367">
        <v>6.0372000000000003</v>
      </c>
      <c r="H367">
        <v>6.40625</v>
      </c>
      <c r="I367">
        <v>6.1036200000000003</v>
      </c>
      <c r="J367">
        <v>6.46875</v>
      </c>
      <c r="K367">
        <v>6.3854199999999999</v>
      </c>
      <c r="L367">
        <v>6.5625</v>
      </c>
      <c r="M367">
        <v>6.2980799999999997</v>
      </c>
    </row>
    <row r="368" spans="1:13">
      <c r="A368">
        <v>1989.11</v>
      </c>
      <c r="B368">
        <v>6.3125</v>
      </c>
      <c r="C368">
        <v>5.9781300000000002</v>
      </c>
      <c r="D368">
        <v>6.46875</v>
      </c>
      <c r="E368">
        <v>6.1515599999999999</v>
      </c>
      <c r="F368">
        <v>6.5</v>
      </c>
      <c r="G368">
        <v>6.2421899999999999</v>
      </c>
      <c r="H368">
        <v>6.53125</v>
      </c>
      <c r="I368">
        <v>6.4218799999999998</v>
      </c>
      <c r="J368">
        <v>6.75</v>
      </c>
      <c r="K368">
        <v>6.7246100000000002</v>
      </c>
      <c r="L368">
        <v>6.8125</v>
      </c>
      <c r="M368">
        <v>6.7874999999999996</v>
      </c>
    </row>
    <row r="369" spans="1:13">
      <c r="A369">
        <v>1989.12</v>
      </c>
      <c r="B369">
        <v>6.5</v>
      </c>
      <c r="C369">
        <v>6.2872000000000003</v>
      </c>
      <c r="D369">
        <v>6.65625</v>
      </c>
      <c r="E369">
        <v>6.4479199999999999</v>
      </c>
      <c r="F369">
        <v>6.6875</v>
      </c>
      <c r="G369">
        <v>6.5506000000000002</v>
      </c>
      <c r="H369">
        <v>6.625</v>
      </c>
      <c r="I369">
        <v>6.8020500000000004</v>
      </c>
      <c r="J369">
        <v>6.8125</v>
      </c>
      <c r="K369">
        <v>6.7358000000000002</v>
      </c>
      <c r="L369">
        <v>6.78125</v>
      </c>
      <c r="M369">
        <v>6.8541699999999999</v>
      </c>
    </row>
    <row r="370" spans="1:13">
      <c r="A370">
        <v>1990.01</v>
      </c>
      <c r="B370">
        <v>6.5</v>
      </c>
      <c r="C370">
        <v>6.4259899999999996</v>
      </c>
      <c r="D370">
        <v>6.625</v>
      </c>
      <c r="E370">
        <v>6.5805899999999999</v>
      </c>
      <c r="F370">
        <v>6.6875</v>
      </c>
      <c r="G370">
        <v>6.6134899999999996</v>
      </c>
      <c r="H370">
        <v>6.71875</v>
      </c>
      <c r="I370">
        <v>6.7154600000000002</v>
      </c>
      <c r="J370">
        <v>6.90625</v>
      </c>
      <c r="K370">
        <v>6.8557699999999997</v>
      </c>
      <c r="L370">
        <v>7.125</v>
      </c>
      <c r="M370">
        <v>7.0507799999999996</v>
      </c>
    </row>
    <row r="371" spans="1:13">
      <c r="A371">
        <v>1990.02</v>
      </c>
      <c r="B371">
        <v>6.59375</v>
      </c>
      <c r="C371">
        <v>6.4769699999999997</v>
      </c>
      <c r="D371">
        <v>6.75</v>
      </c>
      <c r="E371">
        <v>6.6430899999999999</v>
      </c>
      <c r="F371">
        <v>6.78125</v>
      </c>
      <c r="G371">
        <v>6.6891400000000001</v>
      </c>
      <c r="H371">
        <v>6.96875</v>
      </c>
      <c r="I371">
        <v>6.8223700000000003</v>
      </c>
      <c r="J371">
        <v>7.375</v>
      </c>
      <c r="K371">
        <v>7.1759899999999996</v>
      </c>
      <c r="L371">
        <v>7.40625</v>
      </c>
      <c r="M371">
        <v>7.2316200000000004</v>
      </c>
    </row>
    <row r="372" spans="1:13">
      <c r="A372">
        <v>1990.03</v>
      </c>
      <c r="B372">
        <v>6.8125</v>
      </c>
      <c r="C372">
        <v>6.6458300000000001</v>
      </c>
      <c r="D372">
        <v>6.875</v>
      </c>
      <c r="E372">
        <v>6.8169599999999999</v>
      </c>
      <c r="F372">
        <v>7.125</v>
      </c>
      <c r="G372">
        <v>7.0133900000000002</v>
      </c>
      <c r="H372">
        <v>7.21875</v>
      </c>
      <c r="I372">
        <v>7.4484399999999997</v>
      </c>
      <c r="J372">
        <v>7.5</v>
      </c>
      <c r="K372">
        <v>7.5200899999999997</v>
      </c>
      <c r="L372">
        <v>7.59375</v>
      </c>
      <c r="M372">
        <v>7.6062500000000002</v>
      </c>
    </row>
    <row r="373" spans="1:13">
      <c r="A373">
        <v>1990.04</v>
      </c>
      <c r="B373">
        <v>7.15625</v>
      </c>
      <c r="C373">
        <v>6.9984400000000004</v>
      </c>
      <c r="D373">
        <v>7.3125</v>
      </c>
      <c r="E373">
        <v>7.1624999999999996</v>
      </c>
      <c r="F373">
        <v>7.34375</v>
      </c>
      <c r="G373">
        <v>7.2031299999999998</v>
      </c>
      <c r="H373">
        <v>7.34375</v>
      </c>
      <c r="I373">
        <v>7.3207199999999997</v>
      </c>
      <c r="J373">
        <v>7.40625</v>
      </c>
      <c r="K373">
        <v>7.3958300000000001</v>
      </c>
      <c r="L373">
        <v>7.46875</v>
      </c>
      <c r="M373">
        <v>7.4726600000000003</v>
      </c>
    </row>
    <row r="374" spans="1:13">
      <c r="A374">
        <v>1990.05</v>
      </c>
      <c r="B374">
        <v>7.28125</v>
      </c>
      <c r="C374">
        <v>7.0982099999999999</v>
      </c>
      <c r="D374">
        <v>7.4375</v>
      </c>
      <c r="E374">
        <v>7.2589300000000003</v>
      </c>
      <c r="F374">
        <v>7.4375</v>
      </c>
      <c r="G374">
        <v>7.3006000000000002</v>
      </c>
      <c r="H374">
        <v>7.375</v>
      </c>
      <c r="I374">
        <v>7.3452400000000004</v>
      </c>
      <c r="J374">
        <v>7.4375</v>
      </c>
      <c r="K374">
        <v>7.40625</v>
      </c>
      <c r="L374">
        <v>7.40625</v>
      </c>
      <c r="M374">
        <v>7.4328099999999999</v>
      </c>
    </row>
    <row r="375" spans="1:13">
      <c r="A375">
        <v>1990.06</v>
      </c>
      <c r="B375">
        <v>7.4375</v>
      </c>
      <c r="C375">
        <v>7.2038700000000002</v>
      </c>
      <c r="D375">
        <v>7.59375</v>
      </c>
      <c r="E375">
        <v>7.3645800000000001</v>
      </c>
      <c r="F375">
        <v>7.5625</v>
      </c>
      <c r="G375">
        <v>7.3913700000000002</v>
      </c>
      <c r="H375">
        <v>7.53125</v>
      </c>
      <c r="I375">
        <v>7.4166699999999999</v>
      </c>
      <c r="J375">
        <v>7.5625</v>
      </c>
      <c r="K375">
        <v>7.4305599999999998</v>
      </c>
      <c r="L375">
        <v>7.5625</v>
      </c>
      <c r="M375">
        <v>7.4490100000000004</v>
      </c>
    </row>
    <row r="376" spans="1:13">
      <c r="A376">
        <v>1990.07</v>
      </c>
      <c r="B376">
        <v>7.40625</v>
      </c>
      <c r="C376">
        <v>7.3664800000000001</v>
      </c>
      <c r="D376">
        <v>7.5625</v>
      </c>
      <c r="E376">
        <v>7.5241499999999997</v>
      </c>
      <c r="F376">
        <v>7.625</v>
      </c>
      <c r="G376">
        <v>7.5625</v>
      </c>
      <c r="H376">
        <v>7.65625</v>
      </c>
      <c r="I376">
        <v>7.6150599999999997</v>
      </c>
      <c r="J376">
        <v>7.75</v>
      </c>
      <c r="K376">
        <v>7.6581999999999999</v>
      </c>
      <c r="L376">
        <v>7.875</v>
      </c>
      <c r="M376">
        <v>7.74716</v>
      </c>
    </row>
    <row r="377" spans="1:13">
      <c r="A377">
        <v>1990.08</v>
      </c>
      <c r="B377">
        <v>7.625</v>
      </c>
      <c r="C377">
        <v>7.3831499999999997</v>
      </c>
      <c r="D377">
        <v>7.78125</v>
      </c>
      <c r="E377">
        <v>7.5434799999999997</v>
      </c>
      <c r="F377">
        <v>7.8125</v>
      </c>
      <c r="G377">
        <v>7.6059799999999997</v>
      </c>
      <c r="H377">
        <v>7.96875</v>
      </c>
      <c r="I377">
        <v>7.7472799999999999</v>
      </c>
      <c r="J377">
        <v>8.3125</v>
      </c>
      <c r="K377">
        <v>8.0149500000000007</v>
      </c>
      <c r="L377">
        <v>8.25</v>
      </c>
      <c r="M377">
        <v>7.9807699999999997</v>
      </c>
    </row>
    <row r="378" spans="1:13">
      <c r="A378">
        <v>1990.09</v>
      </c>
      <c r="B378">
        <v>7.6875</v>
      </c>
      <c r="C378">
        <v>7.5740100000000004</v>
      </c>
      <c r="D378">
        <v>8.15625</v>
      </c>
      <c r="E378">
        <v>7.7631600000000001</v>
      </c>
      <c r="F378">
        <v>8.5</v>
      </c>
      <c r="G378">
        <v>8.0032899999999998</v>
      </c>
      <c r="H378">
        <v>8.21875</v>
      </c>
      <c r="I378">
        <v>8.3667800000000003</v>
      </c>
      <c r="J378">
        <v>8.5625</v>
      </c>
      <c r="K378">
        <v>8.4625000000000004</v>
      </c>
      <c r="L378">
        <v>8.5625</v>
      </c>
      <c r="M378">
        <v>8.5195299999999996</v>
      </c>
    </row>
    <row r="379" spans="1:13">
      <c r="A379">
        <v>1990.1</v>
      </c>
      <c r="B379">
        <v>7.84375</v>
      </c>
      <c r="C379">
        <v>7.6519899999999996</v>
      </c>
      <c r="D379">
        <v>8</v>
      </c>
      <c r="E379">
        <v>7.8110799999999996</v>
      </c>
      <c r="F379">
        <v>8.03125</v>
      </c>
      <c r="G379">
        <v>7.8536900000000003</v>
      </c>
      <c r="H379">
        <v>8.03125</v>
      </c>
      <c r="I379">
        <v>7.9538700000000002</v>
      </c>
      <c r="J379">
        <v>8.125</v>
      </c>
      <c r="K379">
        <v>8.0625</v>
      </c>
      <c r="L379">
        <v>8.25</v>
      </c>
      <c r="M379">
        <v>8.3082399999999996</v>
      </c>
    </row>
    <row r="380" spans="1:13">
      <c r="A380">
        <v>1990.11</v>
      </c>
      <c r="B380">
        <v>8.1875</v>
      </c>
      <c r="C380">
        <v>7.9234400000000003</v>
      </c>
      <c r="D380">
        <v>8.28125</v>
      </c>
      <c r="E380">
        <v>8.0765600000000006</v>
      </c>
      <c r="F380">
        <v>8.3125</v>
      </c>
      <c r="G380">
        <v>8.1312499999999996</v>
      </c>
      <c r="H380">
        <v>8.34375</v>
      </c>
      <c r="I380">
        <v>8.2236799999999999</v>
      </c>
      <c r="J380">
        <v>8.4375</v>
      </c>
      <c r="K380">
        <v>8.3769500000000008</v>
      </c>
      <c r="L380">
        <v>8.46875</v>
      </c>
      <c r="M380">
        <v>8.4003899999999998</v>
      </c>
    </row>
    <row r="381" spans="1:13">
      <c r="A381">
        <v>1990.12</v>
      </c>
      <c r="B381">
        <v>8.25</v>
      </c>
      <c r="C381">
        <v>8.1531300000000009</v>
      </c>
      <c r="D381">
        <v>8.34375</v>
      </c>
      <c r="E381">
        <v>8.2296899999999997</v>
      </c>
      <c r="F381">
        <v>8.28125</v>
      </c>
      <c r="G381">
        <v>8.2953100000000006</v>
      </c>
      <c r="H381">
        <v>8.28125</v>
      </c>
      <c r="I381">
        <v>8.4605300000000003</v>
      </c>
      <c r="J381">
        <v>8.25</v>
      </c>
      <c r="K381">
        <v>8.3520800000000008</v>
      </c>
      <c r="L381">
        <v>8.25</v>
      </c>
      <c r="M381">
        <v>8.3272099999999991</v>
      </c>
    </row>
    <row r="382" spans="1:13">
      <c r="A382">
        <v>1991.01</v>
      </c>
      <c r="B382">
        <v>8.03125</v>
      </c>
      <c r="C382">
        <v>8.0016400000000001</v>
      </c>
      <c r="D382">
        <v>8.0625</v>
      </c>
      <c r="E382">
        <v>8.0542800000000003</v>
      </c>
      <c r="F382">
        <v>8.09375</v>
      </c>
      <c r="G382">
        <v>8.0986799999999999</v>
      </c>
      <c r="H382">
        <v>8.15625</v>
      </c>
      <c r="I382">
        <v>8.1546099999999999</v>
      </c>
      <c r="J382">
        <v>8.15625</v>
      </c>
      <c r="K382">
        <v>8.1666699999999999</v>
      </c>
      <c r="L382">
        <v>8.28125</v>
      </c>
      <c r="M382">
        <v>8.2434200000000004</v>
      </c>
    </row>
    <row r="383" spans="1:13">
      <c r="A383">
        <v>1991.02</v>
      </c>
      <c r="B383">
        <v>8.21875</v>
      </c>
      <c r="C383">
        <v>8.0493400000000008</v>
      </c>
      <c r="D383">
        <v>8.28125</v>
      </c>
      <c r="E383">
        <v>8.1200700000000001</v>
      </c>
      <c r="F383">
        <v>8.28125</v>
      </c>
      <c r="G383">
        <v>8.0789500000000007</v>
      </c>
      <c r="H383">
        <v>8.25</v>
      </c>
      <c r="I383">
        <v>8.1029400000000003</v>
      </c>
      <c r="J383">
        <v>8.40625</v>
      </c>
      <c r="K383">
        <v>8.2236799999999999</v>
      </c>
      <c r="L383">
        <v>8.21875</v>
      </c>
      <c r="M383">
        <v>8.1139700000000001</v>
      </c>
    </row>
    <row r="384" spans="1:13">
      <c r="A384">
        <v>1991.03</v>
      </c>
      <c r="B384">
        <v>8.34375</v>
      </c>
      <c r="C384">
        <v>8.1906300000000005</v>
      </c>
      <c r="D384">
        <v>8.5625</v>
      </c>
      <c r="E384">
        <v>8.2781300000000009</v>
      </c>
      <c r="F384">
        <v>8.375</v>
      </c>
      <c r="G384">
        <v>8.4578100000000003</v>
      </c>
      <c r="H384">
        <v>8.625</v>
      </c>
      <c r="I384">
        <v>8.5265599999999999</v>
      </c>
      <c r="J384">
        <v>8.03125</v>
      </c>
      <c r="K384">
        <v>8.2665400000000009</v>
      </c>
      <c r="L384">
        <v>8</v>
      </c>
      <c r="M384">
        <v>8.1640599999999992</v>
      </c>
    </row>
    <row r="385" spans="1:13">
      <c r="A385">
        <v>1991.04</v>
      </c>
      <c r="B385">
        <v>8.15625</v>
      </c>
      <c r="C385">
        <v>8.1622000000000003</v>
      </c>
      <c r="D385">
        <v>8.21875</v>
      </c>
      <c r="E385">
        <v>8.2336299999999998</v>
      </c>
      <c r="F385">
        <v>8.25</v>
      </c>
      <c r="G385">
        <v>8.2455400000000001</v>
      </c>
      <c r="H385">
        <v>8.21875</v>
      </c>
      <c r="I385">
        <v>8.2306500000000007</v>
      </c>
      <c r="J385">
        <v>8.125</v>
      </c>
      <c r="K385">
        <v>8.0974299999999992</v>
      </c>
      <c r="L385">
        <v>8.09375</v>
      </c>
      <c r="M385">
        <v>8.0328099999999996</v>
      </c>
    </row>
    <row r="386" spans="1:13">
      <c r="A386">
        <v>1991.05</v>
      </c>
      <c r="B386">
        <v>7.96875</v>
      </c>
      <c r="C386">
        <v>7.96875</v>
      </c>
      <c r="D386">
        <v>8.03125</v>
      </c>
      <c r="E386">
        <v>8.0327400000000004</v>
      </c>
      <c r="F386">
        <v>8.03125</v>
      </c>
      <c r="G386">
        <v>8.0610099999999996</v>
      </c>
      <c r="H386">
        <v>7.9375</v>
      </c>
      <c r="I386">
        <v>8.0282699999999991</v>
      </c>
      <c r="J386">
        <v>7.84375</v>
      </c>
      <c r="K386">
        <v>7.9493999999999998</v>
      </c>
      <c r="L386">
        <v>7.75</v>
      </c>
      <c r="M386">
        <v>7.8906299999999998</v>
      </c>
    </row>
    <row r="387" spans="1:13">
      <c r="A387">
        <v>1991.06</v>
      </c>
      <c r="B387">
        <v>7.96875</v>
      </c>
      <c r="C387">
        <v>7.9640599999999999</v>
      </c>
      <c r="D387">
        <v>8.09375</v>
      </c>
      <c r="E387">
        <v>8.0406300000000002</v>
      </c>
      <c r="F387">
        <v>8.0625</v>
      </c>
      <c r="G387">
        <v>8.0234400000000008</v>
      </c>
      <c r="H387">
        <v>8.03125</v>
      </c>
      <c r="I387">
        <v>7.9921899999999999</v>
      </c>
      <c r="J387">
        <v>8</v>
      </c>
      <c r="K387">
        <v>7.9325700000000001</v>
      </c>
      <c r="L387">
        <v>7.96875</v>
      </c>
      <c r="M387">
        <v>7.8609400000000003</v>
      </c>
    </row>
    <row r="388" spans="1:13">
      <c r="A388">
        <v>1991.07</v>
      </c>
      <c r="B388">
        <v>7.4375</v>
      </c>
      <c r="C388">
        <v>7.3899499999999998</v>
      </c>
      <c r="D388">
        <v>7.5</v>
      </c>
      <c r="E388">
        <v>7.4606000000000003</v>
      </c>
      <c r="F388">
        <v>7.46875</v>
      </c>
      <c r="G388">
        <v>7.4796199999999997</v>
      </c>
      <c r="H388">
        <v>7.4375</v>
      </c>
      <c r="I388">
        <v>7.5</v>
      </c>
      <c r="J388">
        <v>7.4375</v>
      </c>
      <c r="K388">
        <v>7.5125000000000002</v>
      </c>
      <c r="L388">
        <v>7.4375</v>
      </c>
      <c r="M388">
        <v>7.59239</v>
      </c>
    </row>
    <row r="389" spans="1:13">
      <c r="A389">
        <v>1991.08</v>
      </c>
      <c r="B389">
        <v>7.46875</v>
      </c>
      <c r="C389">
        <v>7.4218799999999998</v>
      </c>
      <c r="D389">
        <v>7.53125</v>
      </c>
      <c r="E389">
        <v>7.4843799999999998</v>
      </c>
      <c r="F389">
        <v>7.53125</v>
      </c>
      <c r="G389">
        <v>7.4843799999999998</v>
      </c>
      <c r="H389">
        <v>7.46875</v>
      </c>
      <c r="I389">
        <v>7.4616499999999997</v>
      </c>
      <c r="J389">
        <v>7.4375</v>
      </c>
      <c r="K389">
        <v>7.49716</v>
      </c>
      <c r="L389">
        <v>7.28125</v>
      </c>
      <c r="M389">
        <v>7.3868999999999998</v>
      </c>
    </row>
    <row r="390" spans="1:13">
      <c r="A390">
        <v>1991.09</v>
      </c>
      <c r="B390">
        <v>6.75</v>
      </c>
      <c r="C390">
        <v>6.9703900000000001</v>
      </c>
      <c r="D390">
        <v>7.09375</v>
      </c>
      <c r="E390">
        <v>7.0493399999999999</v>
      </c>
      <c r="F390">
        <v>6.96875</v>
      </c>
      <c r="G390">
        <v>7.1414499999999999</v>
      </c>
      <c r="H390">
        <v>6.78125</v>
      </c>
      <c r="I390">
        <v>7.13889</v>
      </c>
      <c r="J390">
        <v>6.625</v>
      </c>
      <c r="K390">
        <v>6.89154</v>
      </c>
      <c r="L390">
        <v>6.53125</v>
      </c>
      <c r="M390">
        <v>6.7934000000000001</v>
      </c>
    </row>
    <row r="391" spans="1:13">
      <c r="A391">
        <v>1991.1</v>
      </c>
      <c r="B391">
        <v>6.5625</v>
      </c>
      <c r="C391">
        <v>6.7926099999999998</v>
      </c>
      <c r="D391">
        <v>6.625</v>
      </c>
      <c r="E391">
        <v>6.8579499999999998</v>
      </c>
      <c r="F391">
        <v>6.65625</v>
      </c>
      <c r="G391">
        <v>6.8579499999999998</v>
      </c>
      <c r="H391">
        <v>6.375</v>
      </c>
      <c r="I391">
        <v>6.7258500000000003</v>
      </c>
      <c r="J391">
        <v>6.3125</v>
      </c>
      <c r="K391">
        <v>6.5714300000000003</v>
      </c>
      <c r="L391">
        <v>6.28125</v>
      </c>
      <c r="M391">
        <v>6.4851200000000002</v>
      </c>
    </row>
    <row r="392" spans="1:13">
      <c r="A392">
        <v>1991.11</v>
      </c>
      <c r="B392">
        <v>6.1875</v>
      </c>
      <c r="C392">
        <v>6.3250000000000002</v>
      </c>
      <c r="D392">
        <v>6.25</v>
      </c>
      <c r="E392">
        <v>6.3828100000000001</v>
      </c>
      <c r="F392">
        <v>6.3125</v>
      </c>
      <c r="G392">
        <v>6.4093799999999996</v>
      </c>
      <c r="H392">
        <v>6.375</v>
      </c>
      <c r="I392">
        <v>6.3609400000000003</v>
      </c>
      <c r="J392">
        <v>6.28125</v>
      </c>
      <c r="K392">
        <v>6.34063</v>
      </c>
      <c r="L392">
        <v>6.21875</v>
      </c>
      <c r="M392">
        <v>6.2703100000000003</v>
      </c>
    </row>
    <row r="393" spans="1:13">
      <c r="A393">
        <v>1991.12</v>
      </c>
      <c r="B393">
        <v>5.5</v>
      </c>
      <c r="C393">
        <v>6.24702</v>
      </c>
      <c r="D393">
        <v>5.5625</v>
      </c>
      <c r="E393">
        <v>6.30952</v>
      </c>
      <c r="F393">
        <v>5.59375</v>
      </c>
      <c r="G393">
        <v>6.3273799999999998</v>
      </c>
      <c r="H393">
        <v>5.625</v>
      </c>
      <c r="I393">
        <v>6.3065499999999997</v>
      </c>
      <c r="J393">
        <v>5.6875</v>
      </c>
      <c r="K393">
        <v>6.18452</v>
      </c>
      <c r="L393">
        <v>5.65625</v>
      </c>
      <c r="M393">
        <v>6.0833300000000001</v>
      </c>
    </row>
    <row r="394" spans="1:13">
      <c r="A394">
        <v>1992.01</v>
      </c>
      <c r="B394">
        <v>5.5625</v>
      </c>
      <c r="C394">
        <v>5.4654600000000002</v>
      </c>
      <c r="D394">
        <v>5.625</v>
      </c>
      <c r="E394">
        <v>5.5263200000000001</v>
      </c>
      <c r="F394">
        <v>5.625</v>
      </c>
      <c r="G394">
        <v>5.5115100000000004</v>
      </c>
      <c r="H394">
        <v>5.5</v>
      </c>
      <c r="I394">
        <v>5.4342100000000002</v>
      </c>
      <c r="J394">
        <v>5.34375</v>
      </c>
      <c r="K394">
        <v>5.33507</v>
      </c>
      <c r="L394">
        <v>5.21875</v>
      </c>
      <c r="M394">
        <v>5.2343799999999998</v>
      </c>
    </row>
    <row r="395" spans="1:13">
      <c r="A395">
        <v>1992.02</v>
      </c>
      <c r="B395">
        <v>5.65625</v>
      </c>
      <c r="C395">
        <v>5.6184200000000004</v>
      </c>
      <c r="D395">
        <v>5.71875</v>
      </c>
      <c r="E395">
        <v>5.6825700000000001</v>
      </c>
      <c r="F395">
        <v>5.78125</v>
      </c>
      <c r="G395">
        <v>5.6907899999999998</v>
      </c>
      <c r="H395">
        <v>5.625</v>
      </c>
      <c r="I395">
        <v>5.5740100000000004</v>
      </c>
      <c r="J395">
        <v>5.40625</v>
      </c>
      <c r="K395">
        <v>5.4392399999999999</v>
      </c>
      <c r="L395">
        <v>5.28125</v>
      </c>
      <c r="M395">
        <v>5.25</v>
      </c>
    </row>
    <row r="396" spans="1:13">
      <c r="A396">
        <v>1992.03</v>
      </c>
      <c r="B396">
        <v>5.5625</v>
      </c>
      <c r="C396">
        <v>5.5461299999999998</v>
      </c>
      <c r="D396">
        <v>6.5</v>
      </c>
      <c r="E396">
        <v>5.65327</v>
      </c>
      <c r="F396">
        <v>5.15625</v>
      </c>
      <c r="G396">
        <v>5.7351200000000002</v>
      </c>
      <c r="H396">
        <v>4.9375</v>
      </c>
      <c r="I396">
        <v>5.3794599999999999</v>
      </c>
      <c r="J396">
        <v>5.03125</v>
      </c>
      <c r="K396">
        <v>5.1679700000000004</v>
      </c>
      <c r="L396">
        <v>4.875</v>
      </c>
      <c r="M396">
        <v>5.0572900000000001</v>
      </c>
    </row>
    <row r="397" spans="1:13">
      <c r="A397">
        <v>1992.04</v>
      </c>
      <c r="B397">
        <v>4.71875</v>
      </c>
      <c r="C397">
        <v>4.6875</v>
      </c>
      <c r="D397">
        <v>4.8125</v>
      </c>
      <c r="E397">
        <v>4.7663700000000002</v>
      </c>
      <c r="F397">
        <v>4.84375</v>
      </c>
      <c r="G397">
        <v>4.7901800000000003</v>
      </c>
      <c r="H397">
        <v>4.78125</v>
      </c>
      <c r="I397">
        <v>4.7901800000000003</v>
      </c>
      <c r="J397">
        <v>4.75</v>
      </c>
      <c r="K397">
        <v>4.7713799999999997</v>
      </c>
      <c r="L397">
        <v>4.75</v>
      </c>
      <c r="M397">
        <v>4.7678599999999998</v>
      </c>
    </row>
    <row r="398" spans="1:13">
      <c r="A398">
        <v>1992.05</v>
      </c>
      <c r="B398">
        <v>4.71875</v>
      </c>
      <c r="C398">
        <v>4.6644699999999997</v>
      </c>
      <c r="D398">
        <v>4.78125</v>
      </c>
      <c r="E398">
        <v>4.7450700000000001</v>
      </c>
      <c r="F398">
        <v>4.8125</v>
      </c>
      <c r="G398">
        <v>4.7779600000000002</v>
      </c>
      <c r="H398">
        <v>4.78125</v>
      </c>
      <c r="I398">
        <v>4.7796099999999999</v>
      </c>
      <c r="J398">
        <v>4.78125</v>
      </c>
      <c r="K398">
        <v>4.7697399999999996</v>
      </c>
      <c r="L398">
        <v>4.8125</v>
      </c>
      <c r="M398">
        <v>4.7569400000000002</v>
      </c>
    </row>
    <row r="399" spans="1:13">
      <c r="A399">
        <v>1992.06</v>
      </c>
      <c r="B399">
        <v>4.6875</v>
      </c>
      <c r="C399">
        <v>4.6889200000000004</v>
      </c>
      <c r="D399">
        <v>4.75</v>
      </c>
      <c r="E399">
        <v>4.75284</v>
      </c>
      <c r="F399">
        <v>4.75</v>
      </c>
      <c r="G399">
        <v>4.7713099999999997</v>
      </c>
      <c r="H399">
        <v>4.71875</v>
      </c>
      <c r="I399">
        <v>4.7400599999999997</v>
      </c>
      <c r="J399">
        <v>4.59375</v>
      </c>
      <c r="K399">
        <v>4.69034</v>
      </c>
      <c r="L399">
        <v>4.5625</v>
      </c>
      <c r="M399">
        <v>4.6447399999999996</v>
      </c>
    </row>
    <row r="400" spans="1:13">
      <c r="A400">
        <v>1992.07</v>
      </c>
      <c r="B400">
        <v>4.03125</v>
      </c>
      <c r="C400">
        <v>4.4510899999999998</v>
      </c>
      <c r="D400">
        <v>4.09375</v>
      </c>
      <c r="E400">
        <v>4.53125</v>
      </c>
      <c r="F400">
        <v>4.125</v>
      </c>
      <c r="G400">
        <v>4.5434799999999997</v>
      </c>
      <c r="H400">
        <v>4.09375</v>
      </c>
      <c r="I400">
        <v>4.5</v>
      </c>
      <c r="J400">
        <v>4.125</v>
      </c>
      <c r="K400">
        <v>4.4332399999999996</v>
      </c>
      <c r="L400">
        <v>4.0625</v>
      </c>
      <c r="M400">
        <v>4.3693200000000001</v>
      </c>
    </row>
    <row r="401" spans="1:13">
      <c r="A401">
        <v>1992.08</v>
      </c>
      <c r="B401">
        <v>4.125</v>
      </c>
      <c r="C401">
        <v>4.0550600000000001</v>
      </c>
      <c r="D401">
        <v>4.1875</v>
      </c>
      <c r="E401">
        <v>4.1190499999999997</v>
      </c>
      <c r="F401">
        <v>4.15625</v>
      </c>
      <c r="G401">
        <v>4.1235099999999996</v>
      </c>
      <c r="H401">
        <v>4.125</v>
      </c>
      <c r="I401">
        <v>4.1031300000000002</v>
      </c>
      <c r="J401">
        <v>4.0625</v>
      </c>
      <c r="K401">
        <v>4.09673</v>
      </c>
      <c r="L401">
        <v>3.8125</v>
      </c>
      <c r="M401">
        <v>3.93601</v>
      </c>
    </row>
    <row r="402" spans="1:13">
      <c r="A402">
        <v>1992.09</v>
      </c>
      <c r="B402">
        <v>4.1875</v>
      </c>
      <c r="C402">
        <v>4.0984400000000001</v>
      </c>
      <c r="D402">
        <v>5.5</v>
      </c>
      <c r="E402">
        <v>4.2265600000000001</v>
      </c>
      <c r="F402">
        <v>4.34375</v>
      </c>
      <c r="G402">
        <v>4.4140600000000001</v>
      </c>
      <c r="H402">
        <v>4.15625</v>
      </c>
      <c r="I402">
        <v>4.3218800000000002</v>
      </c>
      <c r="J402">
        <v>4.09375</v>
      </c>
      <c r="K402">
        <v>4.1328100000000001</v>
      </c>
      <c r="L402">
        <v>4</v>
      </c>
      <c r="M402">
        <v>4</v>
      </c>
    </row>
    <row r="403" spans="1:13">
      <c r="A403">
        <v>1992.1</v>
      </c>
      <c r="B403">
        <v>3.9375</v>
      </c>
      <c r="C403">
        <v>4.0113599999999998</v>
      </c>
      <c r="D403">
        <v>4</v>
      </c>
      <c r="E403">
        <v>4.0738599999999998</v>
      </c>
      <c r="F403">
        <v>4</v>
      </c>
      <c r="G403">
        <v>4.09375</v>
      </c>
      <c r="H403">
        <v>3.96875</v>
      </c>
      <c r="I403">
        <v>4.0809699999999998</v>
      </c>
      <c r="J403">
        <v>3.875</v>
      </c>
      <c r="K403">
        <v>3.9895800000000001</v>
      </c>
      <c r="L403">
        <v>3.78125</v>
      </c>
      <c r="M403">
        <v>3.90483</v>
      </c>
    </row>
    <row r="404" spans="1:13">
      <c r="A404">
        <v>1992.11</v>
      </c>
      <c r="B404">
        <v>3.8125</v>
      </c>
      <c r="C404">
        <v>3.8782899999999998</v>
      </c>
      <c r="D404">
        <v>3.90625</v>
      </c>
      <c r="E404">
        <v>3.9457200000000001</v>
      </c>
      <c r="F404">
        <v>3.9375</v>
      </c>
      <c r="G404">
        <v>3.9588800000000002</v>
      </c>
      <c r="H404">
        <v>4</v>
      </c>
      <c r="I404">
        <v>3.9473699999999998</v>
      </c>
      <c r="J404">
        <v>3.90625</v>
      </c>
      <c r="K404">
        <v>3.9013200000000001</v>
      </c>
      <c r="L404">
        <v>3.84375</v>
      </c>
      <c r="M404">
        <v>3.83717</v>
      </c>
    </row>
    <row r="405" spans="1:13">
      <c r="A405">
        <v>1992.12</v>
      </c>
      <c r="B405">
        <v>3.84375</v>
      </c>
      <c r="C405">
        <v>3.8267000000000002</v>
      </c>
      <c r="D405">
        <v>3.90625</v>
      </c>
      <c r="E405">
        <v>3.8948900000000002</v>
      </c>
      <c r="F405">
        <v>3.875</v>
      </c>
      <c r="G405">
        <v>3.9275600000000002</v>
      </c>
      <c r="H405">
        <v>3.875</v>
      </c>
      <c r="I405">
        <v>3.9474399999999998</v>
      </c>
      <c r="J405">
        <v>3.84375</v>
      </c>
      <c r="K405">
        <v>3.8607999999999998</v>
      </c>
      <c r="L405">
        <v>3.8125</v>
      </c>
      <c r="M405">
        <v>3.7931499999999998</v>
      </c>
    </row>
    <row r="406" spans="1:13">
      <c r="A406">
        <v>1993.01</v>
      </c>
      <c r="B406">
        <v>3.8125</v>
      </c>
      <c r="C406">
        <v>3.8338800000000002</v>
      </c>
      <c r="D406">
        <v>3.875</v>
      </c>
      <c r="E406">
        <v>3.89967</v>
      </c>
      <c r="F406">
        <v>3.875</v>
      </c>
      <c r="G406">
        <v>3.8963800000000002</v>
      </c>
      <c r="H406">
        <v>3.6875</v>
      </c>
      <c r="I406">
        <v>3.8322400000000001</v>
      </c>
      <c r="J406">
        <v>3.59375</v>
      </c>
      <c r="K406">
        <v>3.7960500000000001</v>
      </c>
      <c r="L406">
        <v>3.59375</v>
      </c>
      <c r="M406">
        <v>3.7631600000000001</v>
      </c>
    </row>
    <row r="407" spans="1:13">
      <c r="A407">
        <v>1993.02</v>
      </c>
      <c r="B407">
        <v>3.125</v>
      </c>
      <c r="C407">
        <v>3.2055899999999999</v>
      </c>
      <c r="D407">
        <v>3.21875</v>
      </c>
      <c r="E407">
        <v>3.2763200000000001</v>
      </c>
      <c r="F407">
        <v>3.21875</v>
      </c>
      <c r="G407">
        <v>3.2796099999999999</v>
      </c>
      <c r="H407">
        <v>3.40625</v>
      </c>
      <c r="I407">
        <v>3.2861799999999999</v>
      </c>
      <c r="J407">
        <v>3.3125</v>
      </c>
      <c r="K407">
        <v>3.3142399999999999</v>
      </c>
      <c r="L407">
        <v>3.3125</v>
      </c>
      <c r="M407">
        <v>3.2864599999999999</v>
      </c>
    </row>
    <row r="408" spans="1:13">
      <c r="A408">
        <v>1993.03</v>
      </c>
      <c r="B408">
        <v>3.4375</v>
      </c>
      <c r="C408">
        <v>3.13043</v>
      </c>
      <c r="D408">
        <v>4.5</v>
      </c>
      <c r="E408">
        <v>3.2418499999999999</v>
      </c>
      <c r="F408">
        <v>3.3125</v>
      </c>
      <c r="G408">
        <v>3.4823400000000002</v>
      </c>
      <c r="H408">
        <v>3.34375</v>
      </c>
      <c r="I408">
        <v>3.4619599999999999</v>
      </c>
      <c r="J408">
        <v>3.3125</v>
      </c>
      <c r="K408">
        <v>3.34517</v>
      </c>
      <c r="L408">
        <v>3.3125</v>
      </c>
      <c r="M408">
        <v>3.3125</v>
      </c>
    </row>
    <row r="409" spans="1:13">
      <c r="A409">
        <v>1993.04</v>
      </c>
      <c r="B409">
        <v>3.1875</v>
      </c>
      <c r="C409">
        <v>3.1145800000000001</v>
      </c>
      <c r="D409">
        <v>3.25</v>
      </c>
      <c r="E409">
        <v>3.1785700000000001</v>
      </c>
      <c r="F409">
        <v>3.25</v>
      </c>
      <c r="G409">
        <v>3.2128000000000001</v>
      </c>
      <c r="H409">
        <v>3.25</v>
      </c>
      <c r="I409">
        <v>3.2455400000000001</v>
      </c>
      <c r="J409">
        <v>3.25</v>
      </c>
      <c r="K409">
        <v>3.2455400000000001</v>
      </c>
      <c r="L409">
        <v>3.3125</v>
      </c>
      <c r="M409">
        <v>3.2544599999999999</v>
      </c>
    </row>
    <row r="410" spans="1:13">
      <c r="A410">
        <v>1993.05</v>
      </c>
      <c r="B410">
        <v>3.125</v>
      </c>
      <c r="C410">
        <v>3.1406299999999998</v>
      </c>
      <c r="D410">
        <v>3.21875</v>
      </c>
      <c r="E410">
        <v>3.2065999999999999</v>
      </c>
      <c r="F410">
        <v>3.28125</v>
      </c>
      <c r="G410">
        <v>3.25</v>
      </c>
      <c r="H410">
        <v>3.28125</v>
      </c>
      <c r="I410">
        <v>3.2534700000000001</v>
      </c>
      <c r="J410">
        <v>3.28125</v>
      </c>
      <c r="K410">
        <v>3.26389</v>
      </c>
      <c r="L410">
        <v>3.28125</v>
      </c>
      <c r="M410">
        <v>3.2720600000000002</v>
      </c>
    </row>
    <row r="411" spans="1:13">
      <c r="A411">
        <v>1993.06</v>
      </c>
      <c r="B411">
        <v>3.25</v>
      </c>
      <c r="C411">
        <v>3.1473200000000001</v>
      </c>
      <c r="D411">
        <v>3.3125</v>
      </c>
      <c r="E411">
        <v>3.2142900000000001</v>
      </c>
      <c r="F411">
        <v>3.25</v>
      </c>
      <c r="G411">
        <v>3.2306499999999998</v>
      </c>
      <c r="H411">
        <v>3.25</v>
      </c>
      <c r="I411">
        <v>3.25298</v>
      </c>
      <c r="J411">
        <v>3.25</v>
      </c>
      <c r="K411">
        <v>3.24688</v>
      </c>
      <c r="L411">
        <v>3.28125</v>
      </c>
      <c r="M411">
        <v>3.2574399999999999</v>
      </c>
    </row>
    <row r="412" spans="1:13">
      <c r="A412">
        <v>1993.07</v>
      </c>
      <c r="B412">
        <v>3.25</v>
      </c>
      <c r="C412">
        <v>3.2002799999999998</v>
      </c>
      <c r="D412">
        <v>3.3125</v>
      </c>
      <c r="E412">
        <v>3.2627799999999998</v>
      </c>
      <c r="F412">
        <v>3.28125</v>
      </c>
      <c r="G412">
        <v>3.2656299999999998</v>
      </c>
      <c r="H412">
        <v>3.25</v>
      </c>
      <c r="I412">
        <v>3.2544599999999999</v>
      </c>
      <c r="J412">
        <v>3.25</v>
      </c>
      <c r="K412">
        <v>3.26654</v>
      </c>
      <c r="L412">
        <v>3.21875</v>
      </c>
      <c r="M412">
        <v>3.2574399999999999</v>
      </c>
    </row>
    <row r="413" spans="1:13">
      <c r="A413">
        <v>1993.08</v>
      </c>
      <c r="B413">
        <v>2.96875</v>
      </c>
      <c r="C413">
        <v>3.0667599999999999</v>
      </c>
      <c r="D413">
        <v>3.03125</v>
      </c>
      <c r="E413">
        <v>3.1292599999999999</v>
      </c>
      <c r="F413">
        <v>3.03125</v>
      </c>
      <c r="G413">
        <v>3.1519900000000001</v>
      </c>
      <c r="H413">
        <v>3.0625</v>
      </c>
      <c r="I413">
        <v>3.1421899999999998</v>
      </c>
      <c r="J413">
        <v>2.96875</v>
      </c>
      <c r="K413">
        <v>3.1292599999999999</v>
      </c>
      <c r="L413">
        <v>3</v>
      </c>
      <c r="M413">
        <v>3.1386699999999998</v>
      </c>
    </row>
    <row r="414" spans="1:13">
      <c r="A414">
        <v>1993.09</v>
      </c>
      <c r="B414">
        <v>3</v>
      </c>
      <c r="C414">
        <v>2.7937500000000002</v>
      </c>
      <c r="D414">
        <v>3.09375</v>
      </c>
      <c r="E414">
        <v>2.8578100000000002</v>
      </c>
      <c r="F414">
        <v>2.625</v>
      </c>
      <c r="G414">
        <v>2.9015599999999999</v>
      </c>
      <c r="H414">
        <v>2.53125</v>
      </c>
      <c r="I414">
        <v>2.77467</v>
      </c>
      <c r="J414">
        <v>2.5</v>
      </c>
      <c r="K414">
        <v>2.6822900000000001</v>
      </c>
      <c r="L414">
        <v>2.65625</v>
      </c>
      <c r="M414">
        <v>2.6578900000000001</v>
      </c>
    </row>
    <row r="415" spans="1:13">
      <c r="A415">
        <v>1993.1</v>
      </c>
      <c r="B415">
        <v>2.4375</v>
      </c>
      <c r="C415">
        <v>2.4437500000000001</v>
      </c>
      <c r="D415">
        <v>2.5</v>
      </c>
      <c r="E415">
        <v>2.5078100000000001</v>
      </c>
      <c r="F415">
        <v>2.5</v>
      </c>
      <c r="G415">
        <v>2.5187499999999998</v>
      </c>
      <c r="H415">
        <v>2.46875</v>
      </c>
      <c r="I415">
        <v>2.5078100000000001</v>
      </c>
      <c r="J415">
        <v>2.46875</v>
      </c>
      <c r="K415">
        <v>2.4902299999999999</v>
      </c>
      <c r="L415">
        <v>2.40625</v>
      </c>
      <c r="M415">
        <v>2.4868399999999999</v>
      </c>
    </row>
    <row r="416" spans="1:13">
      <c r="A416">
        <v>1993.11</v>
      </c>
      <c r="B416">
        <v>2.34375</v>
      </c>
      <c r="C416">
        <v>2.4312499999999999</v>
      </c>
      <c r="D416">
        <v>2.40625</v>
      </c>
      <c r="E416">
        <v>2.4953099999999999</v>
      </c>
      <c r="F416">
        <v>2.4375</v>
      </c>
      <c r="G416">
        <v>2.5046900000000001</v>
      </c>
      <c r="H416">
        <v>2.375</v>
      </c>
      <c r="I416">
        <v>2.47533</v>
      </c>
      <c r="J416">
        <v>2.25</v>
      </c>
      <c r="K416">
        <v>2.42361</v>
      </c>
      <c r="L416">
        <v>2.25</v>
      </c>
      <c r="M416">
        <v>2.35243</v>
      </c>
    </row>
    <row r="417" spans="1:13">
      <c r="A417">
        <v>1993.12</v>
      </c>
      <c r="B417">
        <v>2.375</v>
      </c>
      <c r="C417">
        <v>2.3794599999999999</v>
      </c>
      <c r="D417">
        <v>2.4375</v>
      </c>
      <c r="E417">
        <v>2.4419599999999999</v>
      </c>
      <c r="F417">
        <v>2.4375</v>
      </c>
      <c r="G417">
        <v>2.4568500000000002</v>
      </c>
      <c r="H417">
        <v>2.375</v>
      </c>
      <c r="I417">
        <v>2.37351</v>
      </c>
      <c r="J417">
        <v>2.28125</v>
      </c>
      <c r="K417">
        <v>2.2620200000000001</v>
      </c>
      <c r="L417">
        <v>2.21875</v>
      </c>
      <c r="M417">
        <v>2.1332200000000001</v>
      </c>
    </row>
    <row r="418" spans="1:13">
      <c r="A418">
        <v>1994.01</v>
      </c>
      <c r="B418">
        <v>2.21875</v>
      </c>
      <c r="C418">
        <v>2.2687499999999998</v>
      </c>
      <c r="D418">
        <v>2.28125</v>
      </c>
      <c r="E418">
        <v>2.3312499999999998</v>
      </c>
      <c r="F418">
        <v>2.28125</v>
      </c>
      <c r="G418">
        <v>2.3515600000000001</v>
      </c>
      <c r="H418">
        <v>2.28125</v>
      </c>
      <c r="I418">
        <v>2.3265600000000002</v>
      </c>
      <c r="J418">
        <v>2.28125</v>
      </c>
      <c r="K418">
        <v>2.25</v>
      </c>
      <c r="L418">
        <v>2.25</v>
      </c>
      <c r="M418">
        <v>2.1796899999999999</v>
      </c>
    </row>
    <row r="419" spans="1:13">
      <c r="A419">
        <v>1994.02</v>
      </c>
      <c r="B419">
        <v>2.15625</v>
      </c>
      <c r="C419">
        <v>2.1759900000000001</v>
      </c>
      <c r="D419">
        <v>2.21875</v>
      </c>
      <c r="E419">
        <v>2.2401300000000002</v>
      </c>
      <c r="F419">
        <v>2.25</v>
      </c>
      <c r="G419">
        <v>2.2631600000000001</v>
      </c>
      <c r="H419">
        <v>2.34</v>
      </c>
      <c r="I419">
        <v>2.2599999999999998</v>
      </c>
      <c r="J419">
        <v>2.2999999999999998</v>
      </c>
      <c r="K419">
        <v>2.27</v>
      </c>
      <c r="L419">
        <v>2.2799999999999998</v>
      </c>
      <c r="M419">
        <v>2.2400000000000002</v>
      </c>
    </row>
    <row r="420" spans="1:13">
      <c r="A420">
        <v>1994.03</v>
      </c>
      <c r="B420">
        <v>3.4375</v>
      </c>
      <c r="C420">
        <v>2.1420499999999998</v>
      </c>
      <c r="D420">
        <v>4.5</v>
      </c>
      <c r="E420">
        <v>2.25</v>
      </c>
      <c r="F420">
        <v>2.21875</v>
      </c>
      <c r="G420">
        <v>2.3934700000000002</v>
      </c>
      <c r="H420">
        <v>2.23</v>
      </c>
      <c r="I420">
        <v>2.36</v>
      </c>
      <c r="J420">
        <v>2.23</v>
      </c>
      <c r="K420">
        <v>2.2999999999999998</v>
      </c>
      <c r="L420">
        <v>2.37</v>
      </c>
      <c r="M420">
        <v>2.2799999999999998</v>
      </c>
    </row>
    <row r="421" spans="1:13">
      <c r="A421">
        <v>1994.04</v>
      </c>
      <c r="B421">
        <v>2.15625</v>
      </c>
      <c r="C421">
        <v>2.1124999999999998</v>
      </c>
      <c r="D421">
        <v>2.21875</v>
      </c>
      <c r="E421">
        <v>2.1749999999999998</v>
      </c>
      <c r="F421">
        <v>2.25</v>
      </c>
      <c r="G421">
        <v>2.2265600000000001</v>
      </c>
      <c r="H421">
        <v>2.27</v>
      </c>
      <c r="I421">
        <v>2.25</v>
      </c>
      <c r="J421">
        <v>2.27</v>
      </c>
      <c r="K421">
        <v>2.27</v>
      </c>
      <c r="L421">
        <v>2.33</v>
      </c>
      <c r="M421">
        <v>2.29</v>
      </c>
    </row>
    <row r="422" spans="1:13">
      <c r="A422">
        <v>1994.05</v>
      </c>
      <c r="B422">
        <v>2.03125</v>
      </c>
      <c r="C422">
        <v>2.0263200000000001</v>
      </c>
      <c r="D422">
        <v>2.09375</v>
      </c>
      <c r="E422">
        <v>2.0904600000000002</v>
      </c>
      <c r="F422">
        <v>2.09375</v>
      </c>
      <c r="G422">
        <v>2.1217100000000002</v>
      </c>
      <c r="H422">
        <v>2.1</v>
      </c>
      <c r="I422">
        <v>2.14</v>
      </c>
      <c r="J422">
        <v>2.11</v>
      </c>
      <c r="K422">
        <v>2.17</v>
      </c>
      <c r="L422">
        <v>2.15</v>
      </c>
      <c r="M422">
        <v>2.2000000000000002</v>
      </c>
    </row>
    <row r="423" spans="1:13">
      <c r="A423">
        <v>1994.06</v>
      </c>
      <c r="B423">
        <v>2.03125</v>
      </c>
      <c r="C423">
        <v>2</v>
      </c>
      <c r="D423">
        <v>2.09375</v>
      </c>
      <c r="E423">
        <v>2.0625</v>
      </c>
      <c r="F423">
        <v>2.09375</v>
      </c>
      <c r="G423">
        <v>2.0823900000000002</v>
      </c>
      <c r="H423">
        <v>2.1</v>
      </c>
      <c r="I423">
        <v>2.09</v>
      </c>
      <c r="J423">
        <v>2.11</v>
      </c>
      <c r="K423">
        <v>2.11</v>
      </c>
      <c r="L423">
        <v>2.15</v>
      </c>
      <c r="M423">
        <v>2.14</v>
      </c>
    </row>
    <row r="424" spans="1:13">
      <c r="A424">
        <v>1994.07</v>
      </c>
      <c r="B424">
        <v>2.0625</v>
      </c>
      <c r="C424">
        <v>2.0193500000000002</v>
      </c>
      <c r="D424">
        <v>2.125</v>
      </c>
      <c r="E424">
        <v>2.0818500000000002</v>
      </c>
      <c r="F424">
        <v>2.125</v>
      </c>
      <c r="G424">
        <v>2.09077</v>
      </c>
      <c r="H424">
        <v>2.12</v>
      </c>
      <c r="I424">
        <v>2.09</v>
      </c>
      <c r="J424">
        <v>2.1800000000000002</v>
      </c>
      <c r="K424">
        <v>2.11</v>
      </c>
      <c r="L424">
        <v>2.25</v>
      </c>
      <c r="M424">
        <v>2.16</v>
      </c>
    </row>
    <row r="425" spans="1:13">
      <c r="A425">
        <v>1994.08</v>
      </c>
      <c r="B425">
        <v>2.09375</v>
      </c>
      <c r="C425">
        <v>2.0652200000000001</v>
      </c>
      <c r="D425">
        <v>2.15625</v>
      </c>
      <c r="E425">
        <v>2.13043</v>
      </c>
      <c r="F425">
        <v>2.1875</v>
      </c>
      <c r="G425">
        <v>2.1521699999999999</v>
      </c>
      <c r="H425">
        <v>2.5</v>
      </c>
      <c r="I425">
        <v>2.19</v>
      </c>
      <c r="J425">
        <v>2.39</v>
      </c>
      <c r="K425">
        <v>2.3199999999999998</v>
      </c>
      <c r="L425">
        <v>2.37</v>
      </c>
      <c r="M425">
        <v>2.31</v>
      </c>
    </row>
    <row r="426" spans="1:13">
      <c r="A426">
        <v>1994.09</v>
      </c>
      <c r="B426">
        <v>2.3125</v>
      </c>
      <c r="C426">
        <v>2.125</v>
      </c>
      <c r="D426">
        <v>2.375</v>
      </c>
      <c r="E426">
        <v>2.18906</v>
      </c>
      <c r="F426">
        <v>2.1875</v>
      </c>
      <c r="G426">
        <v>2.3593799999999998</v>
      </c>
      <c r="H426">
        <v>2.23</v>
      </c>
      <c r="I426">
        <v>2.4700000000000002</v>
      </c>
      <c r="J426">
        <v>2.4</v>
      </c>
      <c r="K426">
        <v>2.37</v>
      </c>
      <c r="L426">
        <v>2.37</v>
      </c>
      <c r="M426">
        <v>2.36</v>
      </c>
    </row>
    <row r="427" spans="1:13">
      <c r="A427">
        <v>1994.1</v>
      </c>
      <c r="B427">
        <v>2.21875</v>
      </c>
      <c r="C427">
        <v>2.1765599999999998</v>
      </c>
      <c r="D427">
        <v>2.28125</v>
      </c>
      <c r="E427">
        <v>2.2374999999999998</v>
      </c>
      <c r="F427">
        <v>2.2799999999999998</v>
      </c>
      <c r="G427">
        <v>2.27</v>
      </c>
      <c r="H427">
        <v>2.31</v>
      </c>
      <c r="I427">
        <v>2.29</v>
      </c>
      <c r="J427">
        <v>2.36</v>
      </c>
      <c r="K427">
        <v>2.3199999999999998</v>
      </c>
      <c r="L427">
        <v>2.39</v>
      </c>
      <c r="M427">
        <v>2.37</v>
      </c>
    </row>
    <row r="428" spans="1:13">
      <c r="A428">
        <v>1994.11</v>
      </c>
      <c r="B428">
        <v>2.21875</v>
      </c>
      <c r="C428">
        <v>2.2046899999999998</v>
      </c>
      <c r="D428">
        <v>2.28125</v>
      </c>
      <c r="E428">
        <v>2.2671899999999998</v>
      </c>
      <c r="F428">
        <v>2.2999999999999998</v>
      </c>
      <c r="G428">
        <v>2.29</v>
      </c>
      <c r="H428">
        <v>2.3199999999999998</v>
      </c>
      <c r="I428">
        <v>2.3199999999999998</v>
      </c>
      <c r="J428">
        <v>2.37</v>
      </c>
      <c r="K428">
        <v>2.37</v>
      </c>
      <c r="L428">
        <v>2.39</v>
      </c>
      <c r="M428">
        <v>2.38</v>
      </c>
    </row>
    <row r="429" spans="1:13">
      <c r="A429">
        <v>1994.12</v>
      </c>
      <c r="B429">
        <v>2.21875</v>
      </c>
      <c r="C429">
        <v>2.2276799999999999</v>
      </c>
      <c r="D429">
        <v>2.28125</v>
      </c>
      <c r="E429">
        <v>2.2931499999999998</v>
      </c>
      <c r="F429">
        <v>2.2599999999999998</v>
      </c>
      <c r="G429">
        <v>2.2999999999999998</v>
      </c>
      <c r="H429">
        <v>2.2999999999999998</v>
      </c>
      <c r="I429">
        <v>2.34</v>
      </c>
      <c r="J429">
        <v>2.31</v>
      </c>
      <c r="K429">
        <v>2.35</v>
      </c>
      <c r="L429">
        <v>2.4500000000000002</v>
      </c>
      <c r="M429">
        <v>2.37</v>
      </c>
    </row>
    <row r="430" spans="1:13">
      <c r="A430">
        <v>1995.01</v>
      </c>
      <c r="B430">
        <v>2.1875</v>
      </c>
      <c r="C430">
        <v>2.1858599999999999</v>
      </c>
      <c r="D430">
        <v>2.25</v>
      </c>
      <c r="E430">
        <v>2.25</v>
      </c>
      <c r="F430">
        <v>2.25</v>
      </c>
      <c r="G430">
        <v>2.27</v>
      </c>
      <c r="H430">
        <v>2.25</v>
      </c>
      <c r="I430">
        <v>2.27</v>
      </c>
      <c r="J430">
        <v>2.2799999999999998</v>
      </c>
      <c r="K430">
        <v>2.2999999999999998</v>
      </c>
      <c r="L430">
        <v>2.38</v>
      </c>
      <c r="M430">
        <v>2.34</v>
      </c>
    </row>
    <row r="431" spans="1:13">
      <c r="A431">
        <v>1995.02</v>
      </c>
      <c r="B431">
        <v>2.15625</v>
      </c>
      <c r="C431">
        <v>2.15469</v>
      </c>
      <c r="D431">
        <v>2.21875</v>
      </c>
      <c r="E431">
        <v>2.21719</v>
      </c>
      <c r="F431">
        <v>2.2400000000000002</v>
      </c>
      <c r="G431">
        <v>2.2400000000000002</v>
      </c>
      <c r="H431">
        <v>2.2999999999999998</v>
      </c>
      <c r="I431">
        <v>2.25</v>
      </c>
      <c r="J431">
        <v>2.27</v>
      </c>
      <c r="K431">
        <v>2.31</v>
      </c>
      <c r="L431">
        <v>2.2999999999999998</v>
      </c>
      <c r="M431">
        <v>2.31</v>
      </c>
    </row>
    <row r="432" spans="1:13">
      <c r="A432">
        <v>1995.03</v>
      </c>
      <c r="B432">
        <v>1.6875</v>
      </c>
      <c r="C432">
        <v>2.12358</v>
      </c>
      <c r="D432">
        <v>1.75</v>
      </c>
      <c r="E432">
        <v>2.18892</v>
      </c>
      <c r="F432">
        <v>1.98</v>
      </c>
      <c r="G432">
        <v>2.23</v>
      </c>
      <c r="H432">
        <v>1.75</v>
      </c>
      <c r="I432">
        <v>2.2200000000000002</v>
      </c>
      <c r="J432">
        <v>1.94</v>
      </c>
      <c r="K432">
        <v>2.1800000000000002</v>
      </c>
      <c r="L432">
        <v>1.84</v>
      </c>
      <c r="M432">
        <v>2.1800000000000002</v>
      </c>
    </row>
    <row r="433" spans="1:13">
      <c r="A433">
        <v>1995.04</v>
      </c>
      <c r="B433">
        <v>1.28125</v>
      </c>
      <c r="C433">
        <v>1.47031</v>
      </c>
      <c r="D433">
        <v>1.3125</v>
      </c>
      <c r="E433">
        <v>1.5249999999999999</v>
      </c>
      <c r="F433">
        <v>1.35</v>
      </c>
      <c r="G433">
        <v>1.54</v>
      </c>
      <c r="H433">
        <v>1.39</v>
      </c>
      <c r="I433">
        <v>1.55</v>
      </c>
      <c r="J433">
        <v>1.38</v>
      </c>
      <c r="K433">
        <v>1.49</v>
      </c>
      <c r="L433">
        <v>1.39</v>
      </c>
      <c r="M433">
        <v>1.5</v>
      </c>
    </row>
    <row r="434" spans="1:13">
      <c r="A434">
        <v>1995.05</v>
      </c>
      <c r="B434">
        <v>1.26</v>
      </c>
      <c r="C434">
        <v>1.26</v>
      </c>
      <c r="D434">
        <v>1.32</v>
      </c>
      <c r="E434">
        <v>1.31</v>
      </c>
      <c r="F434">
        <v>1.3</v>
      </c>
      <c r="G434">
        <v>1.33</v>
      </c>
      <c r="H434">
        <v>1.29</v>
      </c>
      <c r="I434">
        <v>1.33</v>
      </c>
      <c r="J434">
        <v>1.17</v>
      </c>
      <c r="K434">
        <v>1.36</v>
      </c>
      <c r="L434">
        <v>1.1499999999999999</v>
      </c>
      <c r="M434">
        <v>1.35</v>
      </c>
    </row>
    <row r="435" spans="1:13">
      <c r="A435">
        <v>1995.06</v>
      </c>
      <c r="B435">
        <v>1.22</v>
      </c>
      <c r="C435">
        <v>1.23</v>
      </c>
      <c r="D435">
        <v>1.27</v>
      </c>
      <c r="E435">
        <v>1.28</v>
      </c>
      <c r="F435">
        <v>1.27</v>
      </c>
      <c r="G435">
        <v>1.27</v>
      </c>
      <c r="H435">
        <v>1.28</v>
      </c>
      <c r="I435">
        <v>1.26</v>
      </c>
      <c r="J435">
        <v>1.2</v>
      </c>
      <c r="K435">
        <v>1.22</v>
      </c>
      <c r="L435">
        <v>1.19</v>
      </c>
      <c r="M435">
        <v>1.21</v>
      </c>
    </row>
    <row r="436" spans="1:13">
      <c r="A436">
        <v>1995.07</v>
      </c>
      <c r="B436">
        <v>0.74</v>
      </c>
      <c r="C436">
        <v>0.89</v>
      </c>
      <c r="D436">
        <v>0.84</v>
      </c>
      <c r="E436">
        <v>0.95</v>
      </c>
      <c r="F436">
        <v>0.81</v>
      </c>
      <c r="G436">
        <v>0.96</v>
      </c>
      <c r="H436">
        <v>0.86</v>
      </c>
      <c r="I436">
        <v>0.95</v>
      </c>
      <c r="J436">
        <v>0.81</v>
      </c>
      <c r="K436">
        <v>0.93</v>
      </c>
      <c r="L436">
        <v>0.85</v>
      </c>
      <c r="M436">
        <v>0.96</v>
      </c>
    </row>
    <row r="437" spans="1:13">
      <c r="A437">
        <v>1995.08</v>
      </c>
      <c r="B437">
        <v>0.81</v>
      </c>
      <c r="C437">
        <v>0.83</v>
      </c>
      <c r="D437">
        <v>0.86</v>
      </c>
      <c r="E437">
        <v>0.88</v>
      </c>
      <c r="F437">
        <v>0.87</v>
      </c>
      <c r="G437">
        <v>0.88</v>
      </c>
      <c r="H437">
        <v>0.92</v>
      </c>
      <c r="I437">
        <v>0.89</v>
      </c>
      <c r="J437">
        <v>0.83</v>
      </c>
      <c r="K437">
        <v>0.88</v>
      </c>
      <c r="L437">
        <v>0.95</v>
      </c>
      <c r="M437">
        <v>0.87</v>
      </c>
    </row>
    <row r="438" spans="1:13">
      <c r="A438">
        <v>1995.09</v>
      </c>
      <c r="B438">
        <v>0.48</v>
      </c>
      <c r="C438">
        <v>0.52</v>
      </c>
      <c r="D438">
        <v>0.53</v>
      </c>
      <c r="E438">
        <v>0.56999999999999995</v>
      </c>
      <c r="F438">
        <v>0.49</v>
      </c>
      <c r="G438">
        <v>0.63</v>
      </c>
      <c r="H438">
        <v>0.49</v>
      </c>
      <c r="I438">
        <v>0.64</v>
      </c>
      <c r="J438">
        <v>0.49</v>
      </c>
      <c r="K438">
        <v>0.61</v>
      </c>
      <c r="L438">
        <v>0.49</v>
      </c>
      <c r="M438">
        <v>0.61</v>
      </c>
    </row>
    <row r="439" spans="1:13">
      <c r="A439">
        <v>1995.1</v>
      </c>
      <c r="B439">
        <v>0.41</v>
      </c>
      <c r="C439">
        <v>0.41</v>
      </c>
      <c r="D439">
        <v>0.47</v>
      </c>
      <c r="E439">
        <v>0.47</v>
      </c>
      <c r="F439">
        <v>0.53</v>
      </c>
      <c r="G439">
        <v>0.5</v>
      </c>
      <c r="H439">
        <v>0.56000000000000005</v>
      </c>
      <c r="I439">
        <v>0.51</v>
      </c>
      <c r="J439">
        <v>0.65</v>
      </c>
      <c r="K439">
        <v>0.54</v>
      </c>
      <c r="L439">
        <v>0.64</v>
      </c>
      <c r="M439">
        <v>0.56000000000000005</v>
      </c>
    </row>
    <row r="440" spans="1:13">
      <c r="A440">
        <v>1995.11</v>
      </c>
      <c r="B440">
        <v>0.41</v>
      </c>
      <c r="C440">
        <v>0.4</v>
      </c>
      <c r="D440">
        <v>0.47</v>
      </c>
      <c r="E440">
        <v>0.46</v>
      </c>
      <c r="F440">
        <v>0.52</v>
      </c>
      <c r="G440">
        <v>0.5</v>
      </c>
      <c r="H440">
        <v>0.6</v>
      </c>
      <c r="I440">
        <v>0.53</v>
      </c>
      <c r="J440">
        <v>0.56999999999999995</v>
      </c>
      <c r="K440">
        <v>0.59</v>
      </c>
      <c r="L440">
        <v>0.56000000000000005</v>
      </c>
      <c r="M440">
        <v>0.59</v>
      </c>
    </row>
    <row r="441" spans="1:13">
      <c r="A441">
        <v>1995.12</v>
      </c>
      <c r="B441">
        <v>0.4</v>
      </c>
      <c r="C441">
        <v>0.4</v>
      </c>
      <c r="D441">
        <v>0.46</v>
      </c>
      <c r="E441">
        <v>0.46</v>
      </c>
      <c r="F441">
        <v>0.48</v>
      </c>
      <c r="G441">
        <v>0.49</v>
      </c>
      <c r="H441">
        <v>0.51</v>
      </c>
      <c r="I441">
        <v>0.53</v>
      </c>
      <c r="J441">
        <v>0.51</v>
      </c>
      <c r="K441">
        <v>0.53</v>
      </c>
      <c r="L441">
        <v>0.56000000000000005</v>
      </c>
      <c r="M441">
        <v>0.53</v>
      </c>
    </row>
    <row r="442" spans="1:13">
      <c r="A442">
        <v>1996.01</v>
      </c>
      <c r="B442">
        <v>0.43</v>
      </c>
      <c r="C442">
        <v>0.41</v>
      </c>
      <c r="D442">
        <v>0.49</v>
      </c>
      <c r="E442">
        <v>0.47</v>
      </c>
      <c r="F442">
        <v>0.51</v>
      </c>
      <c r="G442">
        <v>0.49</v>
      </c>
      <c r="H442">
        <v>0.5</v>
      </c>
      <c r="I442">
        <v>0.5</v>
      </c>
      <c r="J442">
        <v>0.6</v>
      </c>
      <c r="K442">
        <v>0.53</v>
      </c>
      <c r="L442">
        <v>0.57999999999999996</v>
      </c>
      <c r="M442">
        <v>0.57999999999999996</v>
      </c>
    </row>
    <row r="443" spans="1:13">
      <c r="A443">
        <v>1996.02</v>
      </c>
      <c r="B443">
        <v>0.4</v>
      </c>
      <c r="C443">
        <v>0.4</v>
      </c>
      <c r="D443">
        <v>0.46</v>
      </c>
      <c r="E443">
        <v>0.46</v>
      </c>
      <c r="F443">
        <v>0.49</v>
      </c>
      <c r="G443">
        <v>0.49</v>
      </c>
      <c r="H443">
        <v>0.69</v>
      </c>
      <c r="I443">
        <v>0.52</v>
      </c>
      <c r="J443">
        <v>0.78</v>
      </c>
      <c r="K443">
        <v>0.66</v>
      </c>
      <c r="L443">
        <v>0.82</v>
      </c>
      <c r="M443">
        <v>0.65</v>
      </c>
    </row>
    <row r="444" spans="1:13">
      <c r="A444">
        <v>1996.03</v>
      </c>
      <c r="B444">
        <v>0.45</v>
      </c>
      <c r="C444">
        <v>0.4</v>
      </c>
      <c r="D444">
        <v>0.49</v>
      </c>
      <c r="E444">
        <v>0.46</v>
      </c>
      <c r="F444">
        <v>0.51</v>
      </c>
      <c r="G444">
        <v>0.62</v>
      </c>
      <c r="H444">
        <v>0.59</v>
      </c>
      <c r="I444">
        <v>0.73</v>
      </c>
      <c r="J444">
        <v>0.62</v>
      </c>
      <c r="K444">
        <v>0.65</v>
      </c>
      <c r="L444">
        <v>0.65</v>
      </c>
      <c r="M444">
        <v>0.67</v>
      </c>
    </row>
    <row r="445" spans="1:13">
      <c r="A445">
        <v>1996.04</v>
      </c>
      <c r="B445">
        <v>0.44</v>
      </c>
      <c r="C445">
        <v>0.42</v>
      </c>
      <c r="D445">
        <v>0.5</v>
      </c>
      <c r="E445">
        <v>0.49</v>
      </c>
      <c r="F445">
        <v>0.53</v>
      </c>
      <c r="G445">
        <v>0.52</v>
      </c>
      <c r="H445">
        <v>0.56999999999999995</v>
      </c>
      <c r="I445">
        <v>0.56999999999999995</v>
      </c>
      <c r="J445">
        <v>0.63</v>
      </c>
      <c r="K445">
        <v>0.62</v>
      </c>
      <c r="L445">
        <v>0.7</v>
      </c>
      <c r="M445">
        <v>0.66</v>
      </c>
    </row>
    <row r="446" spans="1:13">
      <c r="A446">
        <v>1996.05</v>
      </c>
      <c r="B446">
        <v>0.43</v>
      </c>
      <c r="C446">
        <v>0.41</v>
      </c>
      <c r="D446">
        <v>0.49</v>
      </c>
      <c r="E446">
        <v>0.47</v>
      </c>
      <c r="F446">
        <v>0.51</v>
      </c>
      <c r="G446">
        <v>0.51</v>
      </c>
      <c r="H446">
        <v>0.52</v>
      </c>
      <c r="I446">
        <v>0.55000000000000004</v>
      </c>
      <c r="J446">
        <v>0.56000000000000005</v>
      </c>
      <c r="K446">
        <v>0.59</v>
      </c>
      <c r="L446">
        <v>0.57999999999999996</v>
      </c>
      <c r="M446">
        <v>0.65</v>
      </c>
    </row>
    <row r="447" spans="1:13">
      <c r="A447">
        <v>1996.06</v>
      </c>
      <c r="B447">
        <v>0.41</v>
      </c>
      <c r="C447">
        <v>0.41</v>
      </c>
      <c r="D447">
        <v>0.47</v>
      </c>
      <c r="E447">
        <v>0.47</v>
      </c>
      <c r="F447">
        <v>0.51</v>
      </c>
      <c r="G447">
        <v>0.5</v>
      </c>
      <c r="H447">
        <v>0.52</v>
      </c>
      <c r="I447">
        <v>0.52</v>
      </c>
      <c r="J447">
        <v>0.55000000000000004</v>
      </c>
      <c r="K447">
        <v>0.54</v>
      </c>
      <c r="L447">
        <v>0.63</v>
      </c>
      <c r="M447">
        <v>0.6</v>
      </c>
    </row>
    <row r="448" spans="1:13">
      <c r="A448">
        <v>1996.07</v>
      </c>
      <c r="B448">
        <v>0.44</v>
      </c>
      <c r="C448">
        <v>0.42</v>
      </c>
      <c r="D448">
        <v>0.5</v>
      </c>
      <c r="E448">
        <v>0.48</v>
      </c>
      <c r="F448">
        <v>0.5</v>
      </c>
      <c r="G448">
        <v>0.51</v>
      </c>
      <c r="H448">
        <v>0.53</v>
      </c>
      <c r="I448">
        <v>0.54</v>
      </c>
      <c r="J448">
        <v>0.7</v>
      </c>
      <c r="K448">
        <v>0.62</v>
      </c>
      <c r="L448">
        <v>0.82</v>
      </c>
      <c r="M448">
        <v>0.72</v>
      </c>
    </row>
    <row r="449" spans="1:13">
      <c r="A449">
        <v>1996.08</v>
      </c>
      <c r="B449">
        <v>0.41</v>
      </c>
      <c r="C449">
        <v>0.39</v>
      </c>
      <c r="D449">
        <v>0.47</v>
      </c>
      <c r="E449">
        <v>0.44</v>
      </c>
      <c r="F449">
        <v>0.49</v>
      </c>
      <c r="G449">
        <v>0.48</v>
      </c>
      <c r="H449">
        <v>0.53</v>
      </c>
      <c r="I449">
        <v>0.52</v>
      </c>
      <c r="J449">
        <v>0.53</v>
      </c>
      <c r="K449">
        <v>0.62</v>
      </c>
      <c r="L449">
        <v>0.63</v>
      </c>
      <c r="M449">
        <v>0.67</v>
      </c>
    </row>
    <row r="450" spans="1:13">
      <c r="A450">
        <v>1996.09</v>
      </c>
      <c r="B450">
        <v>0.46</v>
      </c>
      <c r="C450">
        <v>0.41</v>
      </c>
      <c r="D450">
        <v>0.52</v>
      </c>
      <c r="E450">
        <v>0.47</v>
      </c>
      <c r="F450">
        <v>0.51</v>
      </c>
      <c r="G450">
        <v>0.49</v>
      </c>
      <c r="H450">
        <v>0.53</v>
      </c>
      <c r="I450">
        <v>0.52</v>
      </c>
      <c r="J450">
        <v>0.53</v>
      </c>
      <c r="K450">
        <v>0.53</v>
      </c>
      <c r="L450">
        <v>0.56000000000000005</v>
      </c>
      <c r="M450">
        <v>0.56999999999999995</v>
      </c>
    </row>
    <row r="451" spans="1:13">
      <c r="A451">
        <v>1996.1</v>
      </c>
      <c r="B451">
        <v>0.44</v>
      </c>
      <c r="C451">
        <v>0.42</v>
      </c>
      <c r="D451">
        <v>0.49</v>
      </c>
      <c r="E451">
        <v>0.48</v>
      </c>
      <c r="F451">
        <v>0.49</v>
      </c>
      <c r="G451">
        <v>0.48</v>
      </c>
      <c r="H451">
        <v>0.51</v>
      </c>
      <c r="I451">
        <v>0.5</v>
      </c>
      <c r="J451">
        <v>0.5</v>
      </c>
      <c r="K451">
        <v>0.52</v>
      </c>
      <c r="L451">
        <v>0.53</v>
      </c>
      <c r="M451">
        <v>0.54</v>
      </c>
    </row>
    <row r="452" spans="1:13">
      <c r="A452">
        <v>1996.11</v>
      </c>
      <c r="B452">
        <v>0.42</v>
      </c>
      <c r="C452">
        <v>0.42</v>
      </c>
      <c r="D452">
        <v>0.48</v>
      </c>
      <c r="E452">
        <v>0.48</v>
      </c>
      <c r="F452">
        <v>0.49</v>
      </c>
      <c r="G452">
        <v>0.49</v>
      </c>
      <c r="H452">
        <v>0.51</v>
      </c>
      <c r="I452">
        <v>0.51</v>
      </c>
      <c r="J452">
        <v>0.53</v>
      </c>
      <c r="K452">
        <v>0.51</v>
      </c>
      <c r="L452">
        <v>0.56999999999999995</v>
      </c>
      <c r="M452">
        <v>0.55000000000000004</v>
      </c>
    </row>
    <row r="453" spans="1:13">
      <c r="A453">
        <v>1996.12</v>
      </c>
      <c r="B453">
        <v>0.38</v>
      </c>
      <c r="C453">
        <v>0.43</v>
      </c>
      <c r="D453">
        <v>0.44</v>
      </c>
      <c r="E453">
        <v>0.49</v>
      </c>
      <c r="F453">
        <v>0.48</v>
      </c>
      <c r="G453">
        <v>0.5</v>
      </c>
      <c r="H453">
        <v>0.51</v>
      </c>
      <c r="I453">
        <v>0.51</v>
      </c>
      <c r="J453">
        <v>0.63</v>
      </c>
      <c r="K453">
        <v>0.53</v>
      </c>
      <c r="L453">
        <v>0.6</v>
      </c>
      <c r="M453">
        <v>0.55000000000000004</v>
      </c>
    </row>
    <row r="454" spans="1:13">
      <c r="A454">
        <v>1997.01</v>
      </c>
      <c r="B454">
        <v>0.42</v>
      </c>
      <c r="C454">
        <v>0.42</v>
      </c>
      <c r="D454">
        <v>0.48</v>
      </c>
      <c r="E454">
        <v>0.48</v>
      </c>
      <c r="F454">
        <v>0.51</v>
      </c>
      <c r="G454">
        <v>0.51</v>
      </c>
      <c r="H454">
        <v>0.52</v>
      </c>
      <c r="I454">
        <v>0.52</v>
      </c>
      <c r="J454">
        <v>0.56999999999999995</v>
      </c>
      <c r="K454">
        <v>0.54</v>
      </c>
      <c r="L454">
        <v>0.54</v>
      </c>
      <c r="M454">
        <v>0.55000000000000004</v>
      </c>
    </row>
    <row r="455" spans="1:13">
      <c r="A455">
        <v>1997.02</v>
      </c>
      <c r="B455">
        <v>0.41</v>
      </c>
      <c r="C455">
        <v>0.44</v>
      </c>
      <c r="D455">
        <v>0.47</v>
      </c>
      <c r="E455">
        <v>0.5</v>
      </c>
      <c r="F455">
        <v>0.52</v>
      </c>
      <c r="G455">
        <v>0.52</v>
      </c>
      <c r="H455">
        <v>0.56999999999999995</v>
      </c>
      <c r="I455">
        <v>0.53</v>
      </c>
      <c r="J455">
        <v>0.55000000000000004</v>
      </c>
      <c r="K455">
        <v>0.56999999999999995</v>
      </c>
      <c r="L455">
        <v>0.57999999999999996</v>
      </c>
      <c r="M455">
        <v>0.55000000000000004</v>
      </c>
    </row>
    <row r="456" spans="1:13">
      <c r="A456">
        <v>1997.03</v>
      </c>
      <c r="B456">
        <v>0.64</v>
      </c>
      <c r="C456">
        <v>0.45</v>
      </c>
      <c r="D456">
        <v>0.72</v>
      </c>
      <c r="E456">
        <v>0.51</v>
      </c>
      <c r="F456">
        <v>0.56999999999999995</v>
      </c>
      <c r="G456">
        <v>0.59</v>
      </c>
      <c r="H456">
        <v>1</v>
      </c>
      <c r="I456">
        <v>0.62</v>
      </c>
      <c r="J456">
        <v>0.55000000000000004</v>
      </c>
      <c r="K456">
        <v>0.56999999999999995</v>
      </c>
      <c r="L456">
        <v>0.6</v>
      </c>
      <c r="M456">
        <v>0.59</v>
      </c>
    </row>
    <row r="457" spans="1:13">
      <c r="A457">
        <v>1997.04</v>
      </c>
      <c r="B457">
        <v>0.47</v>
      </c>
      <c r="C457">
        <v>0.44</v>
      </c>
      <c r="D457">
        <v>0.53</v>
      </c>
      <c r="E457">
        <v>0.5</v>
      </c>
      <c r="F457">
        <v>0.55000000000000004</v>
      </c>
      <c r="G457">
        <v>0.53</v>
      </c>
      <c r="H457">
        <v>0.56000000000000005</v>
      </c>
      <c r="I457">
        <v>0.56999999999999995</v>
      </c>
      <c r="J457">
        <v>0.57999999999999996</v>
      </c>
      <c r="K457">
        <v>0.56000000000000005</v>
      </c>
      <c r="L457">
        <v>0.57999999999999996</v>
      </c>
      <c r="M457">
        <v>0.56999999999999995</v>
      </c>
    </row>
    <row r="458" spans="1:13">
      <c r="A458">
        <v>1997.05</v>
      </c>
      <c r="B458">
        <v>0.44</v>
      </c>
      <c r="C458">
        <v>0.43</v>
      </c>
      <c r="D458">
        <v>0.5</v>
      </c>
      <c r="E458">
        <v>0.49</v>
      </c>
      <c r="F458">
        <v>0.56999999999999995</v>
      </c>
      <c r="G458">
        <v>0.54</v>
      </c>
      <c r="H458">
        <v>0.65</v>
      </c>
      <c r="I458">
        <v>0.57999999999999996</v>
      </c>
      <c r="J458">
        <v>0.59</v>
      </c>
      <c r="K458">
        <v>0.56999999999999995</v>
      </c>
      <c r="L458">
        <v>0.61</v>
      </c>
      <c r="M458">
        <v>0.61</v>
      </c>
    </row>
    <row r="459" spans="1:13">
      <c r="A459">
        <v>1997.06</v>
      </c>
      <c r="B459">
        <v>0.46</v>
      </c>
      <c r="C459">
        <v>0.44</v>
      </c>
      <c r="D459">
        <v>0.52</v>
      </c>
      <c r="E459">
        <v>0.5</v>
      </c>
      <c r="F459">
        <v>0.59</v>
      </c>
      <c r="G459">
        <v>0.55000000000000004</v>
      </c>
      <c r="H459">
        <v>0.68</v>
      </c>
      <c r="I459">
        <v>0.61</v>
      </c>
      <c r="J459">
        <v>0.64</v>
      </c>
      <c r="K459">
        <v>0.6</v>
      </c>
      <c r="L459">
        <v>0.68</v>
      </c>
      <c r="M459">
        <v>0.64</v>
      </c>
    </row>
    <row r="460" spans="1:13">
      <c r="A460">
        <v>1997.07</v>
      </c>
      <c r="B460">
        <v>0.44</v>
      </c>
      <c r="C460">
        <v>0.44</v>
      </c>
      <c r="D460">
        <v>0.5</v>
      </c>
      <c r="E460">
        <v>0.49</v>
      </c>
      <c r="F460">
        <v>0.55000000000000004</v>
      </c>
      <c r="G460">
        <v>0.55000000000000004</v>
      </c>
      <c r="H460">
        <v>0.56999999999999995</v>
      </c>
      <c r="I460">
        <v>0.61</v>
      </c>
      <c r="J460">
        <v>0.65</v>
      </c>
      <c r="K460">
        <v>0.61</v>
      </c>
      <c r="L460">
        <v>0.67</v>
      </c>
      <c r="M460">
        <v>0.69</v>
      </c>
    </row>
    <row r="461" spans="1:13">
      <c r="A461">
        <v>1997.08</v>
      </c>
      <c r="B461">
        <v>0.46</v>
      </c>
      <c r="C461">
        <v>0.43</v>
      </c>
      <c r="D461">
        <v>0.51</v>
      </c>
      <c r="E461">
        <v>0.48</v>
      </c>
      <c r="F461">
        <v>0.54</v>
      </c>
      <c r="G461">
        <v>0.53</v>
      </c>
      <c r="H461">
        <v>0.64</v>
      </c>
      <c r="I461">
        <v>0.57999999999999996</v>
      </c>
      <c r="J461">
        <v>0.56000000000000005</v>
      </c>
      <c r="K461">
        <v>0.61</v>
      </c>
      <c r="L461">
        <v>0.62</v>
      </c>
      <c r="M461">
        <v>0.61</v>
      </c>
    </row>
    <row r="462" spans="1:13">
      <c r="A462">
        <v>1997.09</v>
      </c>
      <c r="B462">
        <v>0.59</v>
      </c>
      <c r="C462">
        <v>0.44</v>
      </c>
      <c r="D462">
        <v>0.65</v>
      </c>
      <c r="E462">
        <v>0.5</v>
      </c>
      <c r="F462">
        <v>0.56000000000000005</v>
      </c>
      <c r="G462">
        <v>0.56999999999999995</v>
      </c>
      <c r="H462">
        <v>0.57999999999999996</v>
      </c>
      <c r="I462">
        <v>0.64</v>
      </c>
      <c r="J462">
        <v>0.61</v>
      </c>
      <c r="K462">
        <v>0.57999999999999996</v>
      </c>
      <c r="L462">
        <v>0.56999999999999995</v>
      </c>
      <c r="M462">
        <v>0.6</v>
      </c>
    </row>
    <row r="463" spans="1:13">
      <c r="A463">
        <v>1997.1</v>
      </c>
      <c r="B463">
        <v>0.43</v>
      </c>
      <c r="C463">
        <v>0.42</v>
      </c>
      <c r="D463">
        <v>0.48</v>
      </c>
      <c r="E463">
        <v>0.48</v>
      </c>
      <c r="F463">
        <v>0.51</v>
      </c>
      <c r="G463">
        <v>0.51</v>
      </c>
      <c r="H463">
        <v>0.51</v>
      </c>
      <c r="I463">
        <v>0.55000000000000004</v>
      </c>
      <c r="J463">
        <v>0.52</v>
      </c>
      <c r="K463">
        <v>0.54</v>
      </c>
      <c r="L463">
        <v>0.56000000000000005</v>
      </c>
      <c r="M463">
        <v>0.55000000000000004</v>
      </c>
    </row>
    <row r="464" spans="1:13">
      <c r="A464">
        <v>1997.11</v>
      </c>
      <c r="B464">
        <v>0.41</v>
      </c>
      <c r="C464">
        <v>0.45</v>
      </c>
      <c r="D464">
        <v>0.39</v>
      </c>
      <c r="E464">
        <v>0.49</v>
      </c>
      <c r="F464">
        <v>0.81</v>
      </c>
      <c r="G464">
        <v>0.56000000000000005</v>
      </c>
      <c r="H464">
        <v>1.21</v>
      </c>
      <c r="I464">
        <v>0.61</v>
      </c>
      <c r="J464">
        <v>0.6</v>
      </c>
      <c r="K464">
        <v>0.59</v>
      </c>
      <c r="L464">
        <v>0.78</v>
      </c>
      <c r="M464">
        <v>0.59</v>
      </c>
    </row>
    <row r="465" spans="1:13">
      <c r="A465">
        <v>1997.12</v>
      </c>
      <c r="B465">
        <v>0.44</v>
      </c>
      <c r="C465">
        <v>0.4</v>
      </c>
      <c r="D465">
        <v>0.47</v>
      </c>
      <c r="E465">
        <v>0.39</v>
      </c>
      <c r="F465">
        <v>0.78</v>
      </c>
      <c r="G465">
        <v>0.83</v>
      </c>
      <c r="H465">
        <v>1.01</v>
      </c>
      <c r="I465">
        <v>1.06</v>
      </c>
      <c r="J465">
        <v>0.95</v>
      </c>
      <c r="K465">
        <v>1.08</v>
      </c>
      <c r="L465">
        <v>1.1499999999999999</v>
      </c>
      <c r="M465">
        <v>1.0900000000000001</v>
      </c>
    </row>
    <row r="466" spans="1:13">
      <c r="A466">
        <v>1998.01</v>
      </c>
      <c r="B466">
        <v>0.43</v>
      </c>
      <c r="C466">
        <v>0.42</v>
      </c>
      <c r="D466">
        <v>0.48</v>
      </c>
      <c r="E466">
        <v>0.44</v>
      </c>
      <c r="F466">
        <v>0.75</v>
      </c>
      <c r="G466">
        <v>0.67</v>
      </c>
      <c r="H466">
        <v>0.95</v>
      </c>
      <c r="I466">
        <v>0.79</v>
      </c>
      <c r="J466">
        <v>1.2</v>
      </c>
      <c r="K466">
        <v>0.91</v>
      </c>
      <c r="L466">
        <v>1.1499999999999999</v>
      </c>
      <c r="M466">
        <v>1.1200000000000001</v>
      </c>
    </row>
    <row r="467" spans="1:13">
      <c r="A467">
        <v>1998.02</v>
      </c>
      <c r="B467">
        <v>0.48</v>
      </c>
      <c r="C467">
        <v>0.43</v>
      </c>
      <c r="D467">
        <v>0.47</v>
      </c>
      <c r="E467">
        <v>0.43</v>
      </c>
      <c r="F467">
        <v>0.61</v>
      </c>
      <c r="G467">
        <v>0.62</v>
      </c>
      <c r="H467">
        <v>1.05</v>
      </c>
      <c r="I467">
        <v>0.84</v>
      </c>
      <c r="J467">
        <v>1.1499999999999999</v>
      </c>
      <c r="K467">
        <v>1.19</v>
      </c>
      <c r="L467">
        <v>1.23</v>
      </c>
      <c r="M467">
        <v>1.2</v>
      </c>
    </row>
    <row r="468" spans="1:13">
      <c r="A468">
        <v>1998.03</v>
      </c>
      <c r="B468">
        <v>0.8</v>
      </c>
      <c r="C468">
        <v>0.45</v>
      </c>
      <c r="D468">
        <v>0.7</v>
      </c>
      <c r="E468">
        <v>0.43</v>
      </c>
      <c r="F468">
        <v>0.68</v>
      </c>
      <c r="G468">
        <v>0.63</v>
      </c>
      <c r="H468">
        <v>0.72</v>
      </c>
      <c r="I468">
        <v>0.95</v>
      </c>
      <c r="J468">
        <v>0.83</v>
      </c>
      <c r="K468">
        <v>0.89</v>
      </c>
      <c r="L468">
        <v>0.73</v>
      </c>
      <c r="M468">
        <v>0.8</v>
      </c>
    </row>
    <row r="469" spans="1:13">
      <c r="A469">
        <v>1998.04</v>
      </c>
      <c r="B469">
        <v>0.45</v>
      </c>
      <c r="C469">
        <v>0.43</v>
      </c>
      <c r="D469">
        <v>0.46</v>
      </c>
      <c r="E469">
        <v>0.44</v>
      </c>
      <c r="F469">
        <v>0.55000000000000004</v>
      </c>
      <c r="G469">
        <v>0.55000000000000004</v>
      </c>
      <c r="H469">
        <v>0.59</v>
      </c>
      <c r="I469">
        <v>0.65</v>
      </c>
      <c r="J469">
        <v>0.69</v>
      </c>
      <c r="K469">
        <v>0.67</v>
      </c>
      <c r="L469">
        <v>0.63</v>
      </c>
      <c r="M469">
        <v>0.72</v>
      </c>
    </row>
    <row r="470" spans="1:13">
      <c r="A470">
        <v>1998.05</v>
      </c>
      <c r="B470">
        <v>0.44</v>
      </c>
      <c r="C470">
        <v>0.41</v>
      </c>
      <c r="D470">
        <v>0.47</v>
      </c>
      <c r="E470">
        <v>0.43</v>
      </c>
      <c r="F470">
        <v>0.51</v>
      </c>
      <c r="G470">
        <v>0.49</v>
      </c>
      <c r="H470">
        <v>0.55000000000000004</v>
      </c>
      <c r="I470">
        <v>0.55000000000000004</v>
      </c>
      <c r="J470">
        <v>0.56999999999999995</v>
      </c>
      <c r="K470">
        <v>0.55000000000000004</v>
      </c>
      <c r="L470">
        <v>0.56999999999999995</v>
      </c>
      <c r="M470">
        <v>0.61</v>
      </c>
    </row>
    <row r="471" spans="1:13">
      <c r="A471">
        <v>1998.06</v>
      </c>
      <c r="B471">
        <v>0.32</v>
      </c>
      <c r="C471">
        <v>0.41</v>
      </c>
      <c r="D471">
        <v>0.34</v>
      </c>
      <c r="E471">
        <v>0.44</v>
      </c>
      <c r="F471">
        <v>0.69</v>
      </c>
      <c r="G471">
        <v>0.53</v>
      </c>
      <c r="H471">
        <v>0.75</v>
      </c>
      <c r="I471">
        <v>0.56999999999999995</v>
      </c>
      <c r="J471">
        <v>0.62</v>
      </c>
      <c r="K471">
        <v>0.6</v>
      </c>
      <c r="L471">
        <v>0.7</v>
      </c>
      <c r="M471">
        <v>0.63</v>
      </c>
    </row>
    <row r="472" spans="1:13">
      <c r="A472">
        <v>1998.07</v>
      </c>
      <c r="B472">
        <v>0.43</v>
      </c>
      <c r="C472">
        <v>0.39</v>
      </c>
      <c r="D472">
        <v>0.46</v>
      </c>
      <c r="E472">
        <v>0.41</v>
      </c>
      <c r="F472">
        <v>0.62</v>
      </c>
      <c r="G472">
        <v>0.57999999999999996</v>
      </c>
      <c r="H472">
        <v>0.69</v>
      </c>
      <c r="I472">
        <v>0.65</v>
      </c>
      <c r="J472">
        <v>0.8</v>
      </c>
      <c r="K472">
        <v>0.69</v>
      </c>
      <c r="L472">
        <v>0.8</v>
      </c>
      <c r="M472">
        <v>0.76</v>
      </c>
    </row>
    <row r="473" spans="1:13">
      <c r="A473">
        <v>1998.08</v>
      </c>
      <c r="B473">
        <v>0.43</v>
      </c>
      <c r="C473">
        <v>0.4</v>
      </c>
      <c r="D473">
        <v>0.45</v>
      </c>
      <c r="E473">
        <v>0.43</v>
      </c>
      <c r="F473">
        <v>0.54</v>
      </c>
      <c r="G473">
        <v>0.55000000000000004</v>
      </c>
      <c r="H473">
        <v>0.81</v>
      </c>
      <c r="I473">
        <v>0.64</v>
      </c>
      <c r="J473">
        <v>0.81</v>
      </c>
      <c r="K473">
        <v>0.75</v>
      </c>
      <c r="L473">
        <v>0.85</v>
      </c>
      <c r="M473">
        <v>0.84</v>
      </c>
    </row>
    <row r="474" spans="1:13">
      <c r="A474">
        <v>1998.09</v>
      </c>
      <c r="B474">
        <v>0.61</v>
      </c>
      <c r="C474">
        <v>0.3</v>
      </c>
      <c r="D474">
        <v>0.47</v>
      </c>
      <c r="E474">
        <v>0.32</v>
      </c>
      <c r="F474">
        <v>0.45</v>
      </c>
      <c r="G474">
        <v>0.48</v>
      </c>
      <c r="H474">
        <v>0.42</v>
      </c>
      <c r="I474">
        <v>0.6</v>
      </c>
      <c r="J474">
        <v>0.75</v>
      </c>
      <c r="K474">
        <v>0.67</v>
      </c>
      <c r="L474">
        <v>0.65</v>
      </c>
      <c r="M474">
        <v>0.73</v>
      </c>
    </row>
    <row r="475" spans="1:13">
      <c r="A475">
        <v>1998.1</v>
      </c>
      <c r="B475">
        <v>0.32</v>
      </c>
      <c r="C475">
        <v>0.22</v>
      </c>
      <c r="D475">
        <v>0.33</v>
      </c>
      <c r="E475">
        <v>0.24</v>
      </c>
      <c r="F475">
        <v>0.38</v>
      </c>
      <c r="G475">
        <v>0.39</v>
      </c>
      <c r="H475">
        <v>0.47</v>
      </c>
      <c r="I475">
        <v>0.47</v>
      </c>
      <c r="J475">
        <v>0.53</v>
      </c>
      <c r="K475">
        <v>0.53</v>
      </c>
      <c r="L475">
        <v>0.85</v>
      </c>
      <c r="M475">
        <v>0.66</v>
      </c>
    </row>
    <row r="476" spans="1:13">
      <c r="A476">
        <v>1998.11</v>
      </c>
      <c r="B476">
        <v>0.31</v>
      </c>
      <c r="C476">
        <v>0.19</v>
      </c>
      <c r="D476">
        <v>0.3</v>
      </c>
      <c r="E476">
        <v>0.2</v>
      </c>
      <c r="F476">
        <v>0.54</v>
      </c>
      <c r="G476">
        <v>0.35</v>
      </c>
      <c r="H476">
        <v>0.87</v>
      </c>
      <c r="I476">
        <v>0.49</v>
      </c>
      <c r="J476">
        <v>0.7</v>
      </c>
      <c r="K476">
        <v>0.68</v>
      </c>
      <c r="L476">
        <v>0.75</v>
      </c>
      <c r="M476">
        <v>0.84</v>
      </c>
    </row>
    <row r="477" spans="1:13">
      <c r="A477">
        <v>1998.12</v>
      </c>
      <c r="B477">
        <v>0.34</v>
      </c>
      <c r="C477">
        <v>0.24</v>
      </c>
      <c r="D477">
        <v>0.32</v>
      </c>
      <c r="E477">
        <v>0.25</v>
      </c>
      <c r="F477">
        <v>0.51</v>
      </c>
      <c r="G477">
        <v>0.44</v>
      </c>
      <c r="H477">
        <v>0.54</v>
      </c>
      <c r="I477">
        <v>0.66</v>
      </c>
      <c r="J477">
        <v>0.55000000000000004</v>
      </c>
      <c r="K477">
        <v>0.65</v>
      </c>
      <c r="L477">
        <v>0.62</v>
      </c>
      <c r="M477">
        <v>0.79</v>
      </c>
    </row>
    <row r="478" spans="1:13">
      <c r="A478">
        <v>1999.01</v>
      </c>
      <c r="B478">
        <v>0.22</v>
      </c>
      <c r="C478">
        <v>0.2</v>
      </c>
      <c r="D478">
        <v>0.24</v>
      </c>
      <c r="E478">
        <v>0.23</v>
      </c>
      <c r="F478">
        <v>0.34</v>
      </c>
      <c r="G478">
        <v>0.35</v>
      </c>
      <c r="H478">
        <v>0.4</v>
      </c>
      <c r="I478">
        <v>0.51</v>
      </c>
      <c r="J478">
        <v>0.75</v>
      </c>
      <c r="K478">
        <v>0.52</v>
      </c>
      <c r="L478">
        <v>0.75</v>
      </c>
      <c r="M478">
        <v>0.75</v>
      </c>
    </row>
    <row r="479" spans="1:13">
      <c r="A479">
        <v>1999.02</v>
      </c>
      <c r="B479">
        <v>7.0000000000000007E-2</v>
      </c>
      <c r="C479">
        <v>0.14000000000000001</v>
      </c>
      <c r="D479">
        <v>0.1</v>
      </c>
      <c r="E479">
        <v>0.18</v>
      </c>
      <c r="F479">
        <v>0.2</v>
      </c>
      <c r="G479">
        <v>0.23</v>
      </c>
      <c r="H479">
        <v>0.37</v>
      </c>
      <c r="I479">
        <v>0.34</v>
      </c>
      <c r="J479">
        <v>0.39</v>
      </c>
      <c r="K479">
        <v>0.53</v>
      </c>
      <c r="L479">
        <v>0.8</v>
      </c>
      <c r="M479">
        <v>0.55000000000000004</v>
      </c>
    </row>
    <row r="480" spans="1:13">
      <c r="A480">
        <v>1999.03</v>
      </c>
      <c r="B480">
        <v>0.02</v>
      </c>
      <c r="C480">
        <v>0.02</v>
      </c>
      <c r="D480">
        <v>0.05</v>
      </c>
      <c r="E480">
        <v>0.04</v>
      </c>
      <c r="F480">
        <v>0.14000000000000001</v>
      </c>
      <c r="G480">
        <v>0.14000000000000001</v>
      </c>
      <c r="H480">
        <v>0.18</v>
      </c>
      <c r="I480">
        <v>0.22</v>
      </c>
      <c r="J480">
        <v>0.3</v>
      </c>
      <c r="K480">
        <v>0.24</v>
      </c>
      <c r="L480">
        <v>0.38</v>
      </c>
      <c r="M480">
        <v>0.39</v>
      </c>
    </row>
    <row r="481" spans="1:13">
      <c r="A481">
        <v>1999.04</v>
      </c>
      <c r="B481">
        <v>0.01</v>
      </c>
      <c r="C481">
        <v>0.01</v>
      </c>
      <c r="D481">
        <v>0.03</v>
      </c>
      <c r="E481">
        <v>0.03</v>
      </c>
      <c r="F481">
        <v>0.12</v>
      </c>
      <c r="G481">
        <v>0.08</v>
      </c>
      <c r="H481">
        <v>0.19</v>
      </c>
      <c r="I481">
        <v>0.15</v>
      </c>
      <c r="J481">
        <v>0.08</v>
      </c>
      <c r="K481">
        <v>0.13</v>
      </c>
      <c r="L481">
        <v>0.18</v>
      </c>
      <c r="M481">
        <v>0.16</v>
      </c>
    </row>
    <row r="482" spans="1:13">
      <c r="A482">
        <v>1999.05</v>
      </c>
      <c r="B482">
        <v>0.01</v>
      </c>
      <c r="C482">
        <v>0.01</v>
      </c>
      <c r="D482">
        <v>0.03</v>
      </c>
      <c r="E482">
        <v>0.03</v>
      </c>
      <c r="F482">
        <v>0.1</v>
      </c>
      <c r="G482">
        <v>0.08</v>
      </c>
      <c r="H482">
        <v>0.05</v>
      </c>
      <c r="I482">
        <v>0.11</v>
      </c>
      <c r="J482">
        <v>0.04</v>
      </c>
      <c r="K482">
        <v>7.0000000000000007E-2</v>
      </c>
      <c r="L482">
        <v>0.28000000000000003</v>
      </c>
      <c r="M482">
        <v>0.15</v>
      </c>
    </row>
    <row r="483" spans="1:13">
      <c r="A483">
        <v>1999.06</v>
      </c>
      <c r="B483">
        <v>0.01</v>
      </c>
      <c r="C483">
        <v>0.01</v>
      </c>
      <c r="D483">
        <v>0.03</v>
      </c>
      <c r="E483">
        <v>0.03</v>
      </c>
      <c r="F483">
        <v>0.09</v>
      </c>
      <c r="G483">
        <v>0.09</v>
      </c>
      <c r="H483">
        <v>0.41</v>
      </c>
      <c r="I483">
        <v>0.16</v>
      </c>
      <c r="J483">
        <v>0.06</v>
      </c>
      <c r="K483">
        <v>0.06</v>
      </c>
      <c r="L483">
        <v>0.08</v>
      </c>
      <c r="M483">
        <v>0.15</v>
      </c>
    </row>
    <row r="484" spans="1:13">
      <c r="A484">
        <v>1999.07</v>
      </c>
      <c r="B484">
        <v>0.01</v>
      </c>
      <c r="C484">
        <v>0.01</v>
      </c>
      <c r="D484">
        <v>0.03</v>
      </c>
      <c r="E484">
        <v>0.03</v>
      </c>
      <c r="F484">
        <v>7.0000000000000007E-2</v>
      </c>
      <c r="G484">
        <v>0.11</v>
      </c>
      <c r="H484">
        <v>0.3</v>
      </c>
      <c r="I484">
        <v>0.14000000000000001</v>
      </c>
      <c r="J484">
        <v>0.1</v>
      </c>
      <c r="K484">
        <v>7.0000000000000007E-2</v>
      </c>
      <c r="L484">
        <v>0.45</v>
      </c>
      <c r="M484">
        <v>0.14000000000000001</v>
      </c>
    </row>
    <row r="485" spans="1:13">
      <c r="A485">
        <v>1999.08</v>
      </c>
      <c r="B485">
        <v>0.01</v>
      </c>
      <c r="C485">
        <v>0.01</v>
      </c>
      <c r="D485">
        <v>0.03</v>
      </c>
      <c r="E485">
        <v>0.03</v>
      </c>
      <c r="F485">
        <v>0.08</v>
      </c>
      <c r="G485">
        <v>0.12</v>
      </c>
      <c r="H485">
        <v>0.09</v>
      </c>
      <c r="I485">
        <v>0.15</v>
      </c>
      <c r="J485">
        <v>0.1</v>
      </c>
      <c r="K485">
        <v>0.08</v>
      </c>
      <c r="L485">
        <v>0.09</v>
      </c>
      <c r="M485">
        <v>0.12</v>
      </c>
    </row>
    <row r="486" spans="1:13">
      <c r="A486">
        <v>1999.09</v>
      </c>
      <c r="B486">
        <v>0.02</v>
      </c>
      <c r="C486">
        <v>0.01</v>
      </c>
      <c r="D486">
        <v>0.05</v>
      </c>
      <c r="E486">
        <v>0.03</v>
      </c>
      <c r="F486">
        <v>0.1</v>
      </c>
      <c r="G486">
        <v>0.11</v>
      </c>
      <c r="H486">
        <v>0.1</v>
      </c>
      <c r="I486">
        <v>0.22</v>
      </c>
      <c r="J486">
        <v>0.08</v>
      </c>
      <c r="K486">
        <v>0.08</v>
      </c>
      <c r="L486">
        <v>0.2</v>
      </c>
      <c r="M486">
        <v>0.2</v>
      </c>
    </row>
    <row r="487" spans="1:13">
      <c r="A487">
        <v>1999.1</v>
      </c>
      <c r="B487">
        <v>0.01</v>
      </c>
      <c r="C487">
        <v>0.01</v>
      </c>
      <c r="D487">
        <v>0.02</v>
      </c>
      <c r="E487">
        <v>0.02</v>
      </c>
      <c r="F487">
        <v>0.26</v>
      </c>
      <c r="G487">
        <v>0.15</v>
      </c>
      <c r="H487">
        <v>0.35</v>
      </c>
      <c r="I487">
        <v>0.2</v>
      </c>
      <c r="J487">
        <v>0.5</v>
      </c>
      <c r="K487">
        <v>0.22</v>
      </c>
      <c r="L487">
        <v>0.33</v>
      </c>
      <c r="M487">
        <v>0.31</v>
      </c>
    </row>
    <row r="488" spans="1:13">
      <c r="A488">
        <v>1999.11</v>
      </c>
      <c r="B488">
        <v>0.01</v>
      </c>
      <c r="C488">
        <v>0.01</v>
      </c>
      <c r="D488">
        <v>0.02</v>
      </c>
      <c r="E488">
        <v>0.03</v>
      </c>
      <c r="F488">
        <v>0.17</v>
      </c>
      <c r="G488">
        <v>0.17</v>
      </c>
      <c r="H488">
        <v>0.5</v>
      </c>
      <c r="I488">
        <v>0.26</v>
      </c>
      <c r="J488">
        <v>0.46</v>
      </c>
      <c r="K488">
        <v>0.43</v>
      </c>
      <c r="L488">
        <v>0.28000000000000003</v>
      </c>
      <c r="M488">
        <v>0.45</v>
      </c>
    </row>
    <row r="489" spans="1:13">
      <c r="A489">
        <v>1999.12</v>
      </c>
      <c r="B489">
        <v>0.01</v>
      </c>
      <c r="C489">
        <v>0.01</v>
      </c>
      <c r="D489">
        <v>0.05</v>
      </c>
      <c r="E489">
        <v>0.02</v>
      </c>
      <c r="F489">
        <v>0.18</v>
      </c>
      <c r="G489">
        <v>0.22</v>
      </c>
      <c r="H489">
        <v>0.61</v>
      </c>
      <c r="I489">
        <v>0.55000000000000004</v>
      </c>
      <c r="J489">
        <v>0.25</v>
      </c>
      <c r="K489">
        <v>0.46</v>
      </c>
      <c r="L489">
        <v>0.6</v>
      </c>
      <c r="M489">
        <v>0.28000000000000003</v>
      </c>
    </row>
    <row r="490" spans="1:13">
      <c r="A490">
        <v>2000.01</v>
      </c>
      <c r="B490">
        <v>0.01</v>
      </c>
      <c r="C490">
        <v>0.01</v>
      </c>
      <c r="D490">
        <v>0.02</v>
      </c>
      <c r="E490">
        <v>0.02</v>
      </c>
      <c r="F490">
        <v>0.09</v>
      </c>
      <c r="G490">
        <v>0.13</v>
      </c>
      <c r="H490">
        <v>0.48</v>
      </c>
      <c r="I490">
        <v>0.31</v>
      </c>
      <c r="J490">
        <v>0.54</v>
      </c>
      <c r="K490">
        <v>0.42</v>
      </c>
      <c r="L490">
        <v>0.17</v>
      </c>
      <c r="M490">
        <v>0.12</v>
      </c>
    </row>
    <row r="491" spans="1:13">
      <c r="A491">
        <v>2000.02</v>
      </c>
      <c r="B491">
        <v>0.02</v>
      </c>
      <c r="C491">
        <v>0.02</v>
      </c>
      <c r="D491">
        <v>0.05</v>
      </c>
      <c r="E491">
        <v>0.03</v>
      </c>
      <c r="F491">
        <v>0.14000000000000001</v>
      </c>
      <c r="G491">
        <v>0.12</v>
      </c>
      <c r="H491">
        <v>0.19</v>
      </c>
      <c r="I491">
        <v>0.31</v>
      </c>
      <c r="J491">
        <v>0.11</v>
      </c>
      <c r="K491">
        <v>0.1</v>
      </c>
      <c r="L491">
        <v>0.1</v>
      </c>
      <c r="M491">
        <v>0.14000000000000001</v>
      </c>
    </row>
    <row r="492" spans="1:13">
      <c r="A492">
        <v>2000.03</v>
      </c>
      <c r="B492">
        <v>0.01</v>
      </c>
      <c r="C492">
        <v>0.01</v>
      </c>
      <c r="D492">
        <v>0.04</v>
      </c>
      <c r="E492">
        <v>0.02</v>
      </c>
      <c r="F492">
        <v>0.2</v>
      </c>
      <c r="G492">
        <v>0.17</v>
      </c>
      <c r="H492">
        <v>0.15</v>
      </c>
      <c r="I492">
        <v>0.22</v>
      </c>
      <c r="J492">
        <v>0.53</v>
      </c>
      <c r="K492">
        <v>0.31</v>
      </c>
      <c r="L492">
        <v>0.61</v>
      </c>
      <c r="M492">
        <v>0.26</v>
      </c>
    </row>
    <row r="493" spans="1:13">
      <c r="A493">
        <v>2000.04</v>
      </c>
      <c r="B493">
        <v>0.01</v>
      </c>
      <c r="C493">
        <v>0.01</v>
      </c>
      <c r="D493">
        <v>0.02</v>
      </c>
      <c r="E493">
        <v>0.02</v>
      </c>
      <c r="F493">
        <v>0.11</v>
      </c>
      <c r="G493">
        <v>0.15</v>
      </c>
      <c r="H493">
        <v>0.22</v>
      </c>
      <c r="I493">
        <v>0.22</v>
      </c>
      <c r="J493">
        <v>0.14000000000000001</v>
      </c>
      <c r="K493">
        <v>0.12</v>
      </c>
      <c r="L493">
        <v>0.15</v>
      </c>
      <c r="M493">
        <v>0.13</v>
      </c>
    </row>
    <row r="494" spans="1:13">
      <c r="A494">
        <v>2000.05</v>
      </c>
      <c r="B494">
        <v>0.01</v>
      </c>
      <c r="C494">
        <v>0.01</v>
      </c>
      <c r="D494">
        <v>0.03</v>
      </c>
      <c r="E494">
        <v>0.02</v>
      </c>
      <c r="F494">
        <v>0.19</v>
      </c>
      <c r="G494">
        <v>0.13</v>
      </c>
      <c r="H494">
        <v>0.49</v>
      </c>
      <c r="I494">
        <v>0.31</v>
      </c>
      <c r="J494">
        <v>0.05</v>
      </c>
      <c r="K494">
        <v>0.16</v>
      </c>
      <c r="L494">
        <v>0.49</v>
      </c>
      <c r="M494">
        <v>0.16</v>
      </c>
    </row>
    <row r="495" spans="1:13">
      <c r="A495">
        <v>2000.06</v>
      </c>
      <c r="B495">
        <v>0.01</v>
      </c>
      <c r="C495">
        <v>0.01</v>
      </c>
      <c r="D495">
        <v>0.03</v>
      </c>
      <c r="E495">
        <v>0.02</v>
      </c>
      <c r="F495">
        <v>7.0000000000000007E-2</v>
      </c>
      <c r="G495">
        <v>0.12</v>
      </c>
      <c r="H495">
        <v>0.2</v>
      </c>
      <c r="I495">
        <v>0.23</v>
      </c>
      <c r="J495">
        <v>0.18</v>
      </c>
      <c r="K495">
        <v>0.11</v>
      </c>
      <c r="L495">
        <v>0.11</v>
      </c>
      <c r="M495">
        <v>0.09</v>
      </c>
    </row>
    <row r="496" spans="1:13">
      <c r="A496" s="18">
        <v>2000.07</v>
      </c>
      <c r="B496">
        <v>0.01</v>
      </c>
      <c r="C496">
        <v>0.01</v>
      </c>
      <c r="D496">
        <v>0.02</v>
      </c>
      <c r="E496">
        <v>0.02</v>
      </c>
      <c r="F496">
        <v>0.12</v>
      </c>
      <c r="G496">
        <v>0.13</v>
      </c>
      <c r="H496">
        <v>0.19</v>
      </c>
      <c r="I496">
        <v>0.28000000000000003</v>
      </c>
      <c r="J496">
        <v>0.1</v>
      </c>
      <c r="K496">
        <v>0.15</v>
      </c>
      <c r="L496">
        <v>0.19</v>
      </c>
      <c r="M496">
        <v>0.33</v>
      </c>
    </row>
    <row r="497" spans="1:13">
      <c r="A497" s="18">
        <v>2000.08</v>
      </c>
      <c r="B497">
        <v>0.24</v>
      </c>
      <c r="C497">
        <v>0.14000000000000001</v>
      </c>
      <c r="D497">
        <v>0.25</v>
      </c>
      <c r="E497">
        <v>0.16</v>
      </c>
      <c r="F497">
        <v>0.3</v>
      </c>
      <c r="G497">
        <v>0.24</v>
      </c>
      <c r="H497">
        <v>0.4</v>
      </c>
      <c r="I497">
        <v>0.36</v>
      </c>
      <c r="J497">
        <v>0.4</v>
      </c>
      <c r="K497">
        <v>0.25</v>
      </c>
      <c r="L497">
        <v>0.44</v>
      </c>
      <c r="M497">
        <v>0.33</v>
      </c>
    </row>
    <row r="498" spans="1:13">
      <c r="A498" s="18">
        <v>2000.09</v>
      </c>
      <c r="B498">
        <v>0.24</v>
      </c>
      <c r="C498">
        <v>0.23</v>
      </c>
      <c r="D498">
        <v>0.28000000000000003</v>
      </c>
      <c r="E498">
        <v>0.25</v>
      </c>
      <c r="F498">
        <v>0.32</v>
      </c>
      <c r="G498">
        <v>0.35</v>
      </c>
      <c r="H498">
        <v>0.5</v>
      </c>
      <c r="I498">
        <v>0.5</v>
      </c>
      <c r="J498">
        <v>0.39</v>
      </c>
      <c r="K498">
        <v>0.43</v>
      </c>
      <c r="L498">
        <v>0.41</v>
      </c>
      <c r="M498">
        <v>0.4</v>
      </c>
    </row>
    <row r="499" spans="1:13">
      <c r="A499" s="18">
        <v>2000.1</v>
      </c>
      <c r="B499">
        <v>0.24</v>
      </c>
      <c r="C499">
        <v>0.23</v>
      </c>
      <c r="D499">
        <v>0.25</v>
      </c>
      <c r="E499">
        <v>0.25</v>
      </c>
      <c r="F499">
        <v>0.33</v>
      </c>
      <c r="G499">
        <v>0.31</v>
      </c>
      <c r="H499">
        <v>0.62</v>
      </c>
      <c r="I499">
        <v>0.38</v>
      </c>
      <c r="J499">
        <v>0.71</v>
      </c>
      <c r="K499">
        <v>0.69</v>
      </c>
      <c r="L499">
        <v>0.59</v>
      </c>
      <c r="M499">
        <v>0.56999999999999995</v>
      </c>
    </row>
    <row r="500" spans="1:13">
      <c r="A500" s="18">
        <v>2000.11</v>
      </c>
      <c r="B500">
        <v>0.24</v>
      </c>
      <c r="C500">
        <v>0.23</v>
      </c>
      <c r="D500">
        <v>0.26</v>
      </c>
      <c r="E500">
        <v>0.25</v>
      </c>
      <c r="F500">
        <v>0.32</v>
      </c>
      <c r="G500">
        <v>0.34</v>
      </c>
      <c r="H500">
        <v>0.96</v>
      </c>
      <c r="I500">
        <v>0.42</v>
      </c>
      <c r="J500">
        <v>0.64</v>
      </c>
      <c r="K500">
        <v>0.62</v>
      </c>
      <c r="L500">
        <v>0.66</v>
      </c>
      <c r="M500">
        <v>0.63</v>
      </c>
    </row>
    <row r="501" spans="1:13">
      <c r="A501" s="18">
        <v>2000.12</v>
      </c>
      <c r="B501">
        <v>0.22</v>
      </c>
      <c r="C501">
        <v>0.23</v>
      </c>
      <c r="D501">
        <v>0.2</v>
      </c>
      <c r="E501">
        <v>0.24</v>
      </c>
      <c r="F501">
        <v>0.35</v>
      </c>
      <c r="G501">
        <v>0.41</v>
      </c>
      <c r="H501">
        <v>0.75</v>
      </c>
      <c r="I501">
        <v>0.85</v>
      </c>
      <c r="J501">
        <v>0.7</v>
      </c>
      <c r="K501">
        <v>0.69</v>
      </c>
      <c r="L501">
        <v>0.68</v>
      </c>
      <c r="M501">
        <v>0.66</v>
      </c>
    </row>
    <row r="502" spans="1:13">
      <c r="A502" s="18">
        <v>2001.01</v>
      </c>
      <c r="B502">
        <v>0.24</v>
      </c>
      <c r="C502">
        <v>0.24</v>
      </c>
      <c r="D502">
        <v>0.25</v>
      </c>
      <c r="E502">
        <v>0.25</v>
      </c>
      <c r="F502">
        <v>0.36</v>
      </c>
      <c r="G502">
        <v>0.37</v>
      </c>
      <c r="H502">
        <v>0.45</v>
      </c>
      <c r="I502">
        <v>0.43</v>
      </c>
      <c r="J502">
        <v>0.36</v>
      </c>
      <c r="K502">
        <v>0.57999999999999996</v>
      </c>
      <c r="L502">
        <v>0.54</v>
      </c>
      <c r="M502">
        <v>0.55000000000000004</v>
      </c>
    </row>
    <row r="503" spans="1:13">
      <c r="A503" s="18">
        <v>2001.02</v>
      </c>
      <c r="B503">
        <v>0.24</v>
      </c>
      <c r="C503">
        <v>0.23</v>
      </c>
      <c r="D503">
        <v>0.26</v>
      </c>
      <c r="E503">
        <v>0.25</v>
      </c>
      <c r="F503">
        <v>0.28999999999999998</v>
      </c>
      <c r="G503">
        <v>0.3</v>
      </c>
      <c r="H503">
        <v>0.32</v>
      </c>
      <c r="I503">
        <v>0.37</v>
      </c>
      <c r="J503">
        <v>0.5</v>
      </c>
      <c r="K503">
        <v>0.51</v>
      </c>
      <c r="L503">
        <v>0.43</v>
      </c>
      <c r="M503">
        <v>0.45</v>
      </c>
    </row>
    <row r="504" spans="1:13">
      <c r="A504" s="18">
        <v>2001.03</v>
      </c>
      <c r="B504">
        <v>0.02</v>
      </c>
      <c r="C504">
        <v>0.08</v>
      </c>
      <c r="D504">
        <v>0.12</v>
      </c>
      <c r="E504">
        <v>0.11</v>
      </c>
      <c r="F504">
        <v>0.09</v>
      </c>
      <c r="G504">
        <v>0.15</v>
      </c>
      <c r="H504">
        <v>0.3</v>
      </c>
      <c r="I504">
        <v>0.24</v>
      </c>
      <c r="J504">
        <v>0.04</v>
      </c>
      <c r="K504">
        <v>0.28000000000000003</v>
      </c>
      <c r="L504">
        <v>0.26</v>
      </c>
      <c r="M504">
        <v>0.27</v>
      </c>
    </row>
    <row r="505" spans="1:13">
      <c r="A505" s="18">
        <v>2001.04</v>
      </c>
      <c r="B505">
        <v>0.01</v>
      </c>
      <c r="C505">
        <v>0.01</v>
      </c>
      <c r="D505">
        <v>0.02</v>
      </c>
      <c r="E505">
        <v>0.02</v>
      </c>
      <c r="F505">
        <v>0.04</v>
      </c>
      <c r="G505">
        <v>0.04</v>
      </c>
      <c r="H505">
        <v>0.11</v>
      </c>
      <c r="I505">
        <v>0.08</v>
      </c>
      <c r="J505">
        <v>0.03</v>
      </c>
      <c r="K505">
        <v>0.1</v>
      </c>
      <c r="L505">
        <v>0.02</v>
      </c>
      <c r="M505">
        <v>0.13</v>
      </c>
    </row>
    <row r="506" spans="1:13">
      <c r="A506" s="18">
        <v>2001.05</v>
      </c>
      <c r="B506">
        <v>0.01</v>
      </c>
      <c r="C506">
        <v>0.01</v>
      </c>
      <c r="D506">
        <v>0.03</v>
      </c>
      <c r="E506">
        <v>0.02</v>
      </c>
      <c r="F506">
        <v>0.02</v>
      </c>
      <c r="G506">
        <v>0.02</v>
      </c>
      <c r="H506">
        <v>0.45</v>
      </c>
      <c r="I506">
        <v>0.08</v>
      </c>
      <c r="J506">
        <v>0.02</v>
      </c>
      <c r="K506">
        <v>0.03</v>
      </c>
      <c r="L506">
        <v>0.05</v>
      </c>
      <c r="M506">
        <v>0.06</v>
      </c>
    </row>
    <row r="507" spans="1:13">
      <c r="A507" s="18">
        <v>2001.06</v>
      </c>
      <c r="B507">
        <v>0.04</v>
      </c>
      <c r="C507">
        <v>0.01</v>
      </c>
      <c r="D507">
        <v>0.06</v>
      </c>
      <c r="E507">
        <v>0.02</v>
      </c>
      <c r="F507">
        <v>0.03</v>
      </c>
      <c r="G507">
        <v>0.03</v>
      </c>
      <c r="H507">
        <v>0.05</v>
      </c>
      <c r="I507">
        <v>0.05</v>
      </c>
      <c r="J507">
        <v>0.05</v>
      </c>
      <c r="K507">
        <v>0.04</v>
      </c>
      <c r="L507">
        <v>0.08</v>
      </c>
      <c r="M507">
        <v>7.0000000000000007E-2</v>
      </c>
    </row>
    <row r="508" spans="1:13">
      <c r="A508" s="18">
        <v>2001.07</v>
      </c>
      <c r="B508">
        <v>0.01</v>
      </c>
      <c r="C508">
        <v>0.01</v>
      </c>
      <c r="D508">
        <v>0.02</v>
      </c>
      <c r="E508">
        <v>0.01</v>
      </c>
      <c r="F508">
        <v>0.05</v>
      </c>
      <c r="G508">
        <v>0.03</v>
      </c>
      <c r="H508">
        <v>0.05</v>
      </c>
      <c r="I508">
        <v>0.13</v>
      </c>
      <c r="J508">
        <v>0.04</v>
      </c>
      <c r="K508">
        <v>0.03</v>
      </c>
      <c r="L508">
        <v>0.06</v>
      </c>
      <c r="M508">
        <v>0.06</v>
      </c>
    </row>
    <row r="509" spans="1:13">
      <c r="A509" s="18">
        <v>2001.08</v>
      </c>
      <c r="B509">
        <v>0.01</v>
      </c>
      <c r="C509">
        <v>0.01</v>
      </c>
      <c r="D509">
        <v>0.01</v>
      </c>
      <c r="E509">
        <v>0.01</v>
      </c>
      <c r="F509">
        <v>0.01</v>
      </c>
      <c r="G509">
        <v>0.02</v>
      </c>
      <c r="H509">
        <v>0.03</v>
      </c>
      <c r="I509">
        <v>0.05</v>
      </c>
      <c r="J509">
        <v>0.23</v>
      </c>
      <c r="K509">
        <v>0.09</v>
      </c>
      <c r="L509">
        <v>0.04</v>
      </c>
      <c r="M509">
        <v>0.06</v>
      </c>
    </row>
    <row r="510" spans="1:13">
      <c r="A510" s="18">
        <v>2001.09</v>
      </c>
      <c r="B510">
        <v>1E-3</v>
      </c>
      <c r="C510">
        <v>3.0000000000000001E-3</v>
      </c>
      <c r="D510">
        <v>3.0000000000000001E-3</v>
      </c>
      <c r="E510">
        <v>5.0000000000000001E-3</v>
      </c>
      <c r="F510">
        <v>7.0000000000000001E-3</v>
      </c>
      <c r="G510">
        <v>1.9E-2</v>
      </c>
      <c r="H510">
        <v>1.4999999999999999E-2</v>
      </c>
      <c r="I510">
        <v>7.2999999999999995E-2</v>
      </c>
      <c r="J510">
        <v>0.12</v>
      </c>
      <c r="K510">
        <v>0.12</v>
      </c>
      <c r="L510">
        <v>6.4000000000000001E-2</v>
      </c>
      <c r="M510">
        <v>5.7000000000000002E-2</v>
      </c>
    </row>
    <row r="511" spans="1:13">
      <c r="A511" s="18">
        <v>2001.1</v>
      </c>
      <c r="B511">
        <v>1E-3</v>
      </c>
      <c r="C511">
        <v>1E-3</v>
      </c>
      <c r="D511">
        <v>3.0000000000000001E-3</v>
      </c>
      <c r="E511">
        <v>3.0000000000000001E-3</v>
      </c>
      <c r="F511">
        <v>8.0000000000000002E-3</v>
      </c>
      <c r="G511">
        <v>1.2999999999999999E-2</v>
      </c>
      <c r="H511">
        <v>2.4E-2</v>
      </c>
      <c r="I511">
        <v>4.5999999999999999E-2</v>
      </c>
      <c r="J511">
        <v>2.5000000000000001E-2</v>
      </c>
      <c r="K511">
        <v>2.5000000000000001E-2</v>
      </c>
      <c r="L511">
        <v>0.11</v>
      </c>
      <c r="M511">
        <v>0.108</v>
      </c>
    </row>
    <row r="512" spans="1:13">
      <c r="A512" s="18">
        <v>2001.11</v>
      </c>
      <c r="B512">
        <v>1E-3</v>
      </c>
      <c r="C512">
        <v>1E-3</v>
      </c>
      <c r="D512">
        <v>3.0000000000000001E-3</v>
      </c>
      <c r="E512">
        <v>2E-3</v>
      </c>
      <c r="F512">
        <v>4.4999999999999998E-2</v>
      </c>
      <c r="G512">
        <v>2.4E-2</v>
      </c>
      <c r="H512">
        <v>6.6000000000000003E-2</v>
      </c>
      <c r="I512">
        <v>7.0000000000000007E-2</v>
      </c>
      <c r="J512">
        <v>0.05</v>
      </c>
      <c r="K512">
        <v>4.9000000000000002E-2</v>
      </c>
      <c r="L512">
        <v>4.8000000000000001E-2</v>
      </c>
      <c r="M512">
        <v>7.0999999999999994E-2</v>
      </c>
    </row>
    <row r="513" spans="1:13">
      <c r="A513" s="18">
        <v>2001.12</v>
      </c>
      <c r="B513">
        <v>1E-3</v>
      </c>
      <c r="C513">
        <v>1E-3</v>
      </c>
      <c r="D513">
        <v>2E-3</v>
      </c>
      <c r="E513">
        <v>2E-3</v>
      </c>
      <c r="F513">
        <v>2E-3</v>
      </c>
      <c r="G513">
        <v>1.2999999999999999E-2</v>
      </c>
      <c r="H513">
        <v>8.5999999999999993E-2</v>
      </c>
      <c r="I513">
        <v>7.5999999999999998E-2</v>
      </c>
      <c r="J513">
        <v>0.06</v>
      </c>
      <c r="K513">
        <v>7.2999999999999995E-2</v>
      </c>
      <c r="L513">
        <v>6.5000000000000002E-2</v>
      </c>
      <c r="M513">
        <v>7.8E-2</v>
      </c>
    </row>
    <row r="514" spans="1:13">
      <c r="A514" s="18">
        <v>2002.01</v>
      </c>
      <c r="B514">
        <v>1E-3</v>
      </c>
      <c r="C514">
        <v>1E-3</v>
      </c>
      <c r="D514">
        <v>1E-3</v>
      </c>
      <c r="E514">
        <v>1E-3</v>
      </c>
      <c r="F514">
        <v>3.0000000000000001E-3</v>
      </c>
      <c r="G514">
        <v>8.0000000000000002E-3</v>
      </c>
      <c r="H514">
        <v>0.04</v>
      </c>
      <c r="I514">
        <v>5.8000000000000003E-2</v>
      </c>
      <c r="J514">
        <v>8.0000000000000002E-3</v>
      </c>
      <c r="K514">
        <v>3.2000000000000001E-2</v>
      </c>
      <c r="L514">
        <v>0.1</v>
      </c>
      <c r="M514">
        <v>0.14599999999999999</v>
      </c>
    </row>
    <row r="515" spans="1:13">
      <c r="A515" s="18">
        <v>2002.02</v>
      </c>
      <c r="B515">
        <v>1E-3</v>
      </c>
      <c r="C515">
        <v>1E-3</v>
      </c>
      <c r="D515">
        <v>1E-3</v>
      </c>
      <c r="E515">
        <v>1E-3</v>
      </c>
      <c r="F515">
        <v>7.0000000000000001E-3</v>
      </c>
      <c r="G515">
        <v>6.0000000000000001E-3</v>
      </c>
      <c r="H515">
        <v>0.19</v>
      </c>
      <c r="I515">
        <v>5.7000000000000002E-2</v>
      </c>
      <c r="J515">
        <v>0.16</v>
      </c>
      <c r="K515">
        <v>0.16</v>
      </c>
      <c r="L515">
        <v>0.14000000000000001</v>
      </c>
      <c r="M515">
        <v>0.14099999999999999</v>
      </c>
    </row>
    <row r="516" spans="1:13">
      <c r="A516" s="18">
        <v>2002.03</v>
      </c>
      <c r="B516">
        <v>1E-3</v>
      </c>
      <c r="C516">
        <v>1E-3</v>
      </c>
      <c r="D516">
        <v>1.2E-2</v>
      </c>
      <c r="E516">
        <v>2E-3</v>
      </c>
      <c r="F516">
        <v>1.2999999999999999E-2</v>
      </c>
      <c r="G516">
        <v>8.0000000000000002E-3</v>
      </c>
      <c r="H516">
        <v>0.15</v>
      </c>
      <c r="I516">
        <v>0.26200000000000001</v>
      </c>
      <c r="J516">
        <v>1.4999999999999999E-2</v>
      </c>
      <c r="K516">
        <v>0.23300000000000001</v>
      </c>
      <c r="L516">
        <v>0.18</v>
      </c>
      <c r="M516">
        <v>0.16400000000000001</v>
      </c>
    </row>
    <row r="517" spans="1:13">
      <c r="A517" s="18">
        <v>2002.04</v>
      </c>
      <c r="B517">
        <v>1E-3</v>
      </c>
      <c r="C517">
        <v>1E-3</v>
      </c>
      <c r="D517">
        <v>2E-3</v>
      </c>
      <c r="E517">
        <v>1E-3</v>
      </c>
      <c r="F517">
        <v>1.2999999999999999E-2</v>
      </c>
      <c r="G517">
        <v>0.01</v>
      </c>
      <c r="H517">
        <v>2.8000000000000001E-2</v>
      </c>
      <c r="I517">
        <v>0.105</v>
      </c>
      <c r="J517">
        <v>0.2</v>
      </c>
      <c r="K517">
        <v>0.115</v>
      </c>
      <c r="L517">
        <v>0.1</v>
      </c>
      <c r="M517">
        <v>7.2999999999999995E-2</v>
      </c>
    </row>
    <row r="518" spans="1:13">
      <c r="A518" s="18">
        <v>2002.05</v>
      </c>
      <c r="B518">
        <v>1E-3</v>
      </c>
      <c r="C518">
        <v>1E-3</v>
      </c>
      <c r="D518">
        <v>2E-3</v>
      </c>
      <c r="E518">
        <v>1E-3</v>
      </c>
      <c r="F518">
        <v>4.0000000000000001E-3</v>
      </c>
      <c r="G518">
        <v>1.4E-2</v>
      </c>
      <c r="H518">
        <v>6.3E-2</v>
      </c>
      <c r="I518">
        <v>0.108</v>
      </c>
      <c r="J518">
        <v>1.6E-2</v>
      </c>
      <c r="K518">
        <v>0.14499999999999999</v>
      </c>
      <c r="L518">
        <v>0.02</v>
      </c>
      <c r="M518">
        <v>5.7000000000000002E-2</v>
      </c>
    </row>
    <row r="519" spans="1:13">
      <c r="A519" s="18">
        <v>2002.06</v>
      </c>
      <c r="B519">
        <v>1E-3</v>
      </c>
      <c r="C519">
        <v>1E-3</v>
      </c>
      <c r="D519">
        <v>2E-3</v>
      </c>
      <c r="E519">
        <v>1E-3</v>
      </c>
      <c r="F519">
        <v>6.0000000000000001E-3</v>
      </c>
      <c r="G519">
        <v>1.2E-2</v>
      </c>
      <c r="H519">
        <v>6.6000000000000003E-2</v>
      </c>
      <c r="I519">
        <v>6.8000000000000005E-2</v>
      </c>
      <c r="J519">
        <v>1.7000000000000001E-2</v>
      </c>
      <c r="K519">
        <v>6.2E-2</v>
      </c>
      <c r="L519">
        <v>0.08</v>
      </c>
      <c r="M519">
        <v>7.8E-2</v>
      </c>
    </row>
    <row r="520" spans="1:13">
      <c r="A520" s="18">
        <v>2002.07</v>
      </c>
      <c r="B520">
        <v>1E-3</v>
      </c>
      <c r="C520">
        <v>1E-3</v>
      </c>
      <c r="D520">
        <v>1E-3</v>
      </c>
      <c r="E520">
        <v>2E-3</v>
      </c>
      <c r="F520">
        <v>8.0000000000000002E-3</v>
      </c>
      <c r="G520">
        <v>0.01</v>
      </c>
      <c r="H520">
        <v>2.5000000000000001E-2</v>
      </c>
      <c r="I520">
        <v>7.2999999999999995E-2</v>
      </c>
      <c r="J520">
        <v>0.2</v>
      </c>
      <c r="K520">
        <v>0.2</v>
      </c>
      <c r="L520">
        <v>0.1</v>
      </c>
      <c r="M520">
        <v>9.6000000000000002E-2</v>
      </c>
    </row>
    <row r="521" spans="1:13">
      <c r="A521" s="18">
        <v>2002.08</v>
      </c>
      <c r="B521">
        <v>1E-3</v>
      </c>
      <c r="C521">
        <v>1E-3</v>
      </c>
      <c r="D521">
        <v>2E-3</v>
      </c>
      <c r="E521">
        <v>2E-3</v>
      </c>
      <c r="F521">
        <v>4.0000000000000001E-3</v>
      </c>
      <c r="G521">
        <v>1.2E-2</v>
      </c>
      <c r="H521">
        <v>0.03</v>
      </c>
      <c r="I521">
        <v>7.9000000000000001E-2</v>
      </c>
      <c r="J521">
        <v>0.2</v>
      </c>
      <c r="K521">
        <v>0.14000000000000001</v>
      </c>
      <c r="L521">
        <v>0.08</v>
      </c>
      <c r="M521">
        <v>0.04</v>
      </c>
    </row>
    <row r="522" spans="1:13">
      <c r="A522" s="18">
        <v>2002.09</v>
      </c>
      <c r="B522">
        <v>1E-3</v>
      </c>
      <c r="C522">
        <v>1E-3</v>
      </c>
      <c r="D522">
        <v>6.7000000000000004E-2</v>
      </c>
      <c r="E522">
        <v>5.0000000000000001E-3</v>
      </c>
      <c r="F522">
        <v>6.0000000000000001E-3</v>
      </c>
      <c r="G522">
        <v>1.7999999999999999E-2</v>
      </c>
      <c r="H522">
        <v>3.5999999999999997E-2</v>
      </c>
      <c r="I522">
        <v>0.06</v>
      </c>
      <c r="J522">
        <v>0.2</v>
      </c>
      <c r="K522">
        <v>0.2</v>
      </c>
      <c r="L522">
        <v>7.0999999999999994E-2</v>
      </c>
      <c r="M522">
        <v>7.1999999999999995E-2</v>
      </c>
    </row>
    <row r="523" spans="1:13">
      <c r="A523" s="18">
        <v>2002.1</v>
      </c>
      <c r="B523">
        <v>1E-3</v>
      </c>
      <c r="C523">
        <v>1E-3</v>
      </c>
      <c r="D523">
        <v>2E-3</v>
      </c>
      <c r="E523">
        <v>2E-3</v>
      </c>
      <c r="F523">
        <v>1.4999999999999999E-2</v>
      </c>
      <c r="G523">
        <v>3.2000000000000001E-2</v>
      </c>
      <c r="H523">
        <v>0.02</v>
      </c>
      <c r="I523">
        <v>6.8000000000000005E-2</v>
      </c>
      <c r="J523">
        <v>0.14000000000000001</v>
      </c>
      <c r="K523">
        <v>0.08</v>
      </c>
      <c r="L523">
        <v>0.09</v>
      </c>
      <c r="M523">
        <v>0.09</v>
      </c>
    </row>
    <row r="524" spans="1:13">
      <c r="A524" s="18">
        <v>2002.11</v>
      </c>
      <c r="B524">
        <v>1E-3</v>
      </c>
      <c r="C524">
        <v>1E-3</v>
      </c>
      <c r="D524">
        <v>2E-3</v>
      </c>
      <c r="E524">
        <v>2E-3</v>
      </c>
      <c r="F524">
        <v>2.9000000000000001E-2</v>
      </c>
      <c r="G524">
        <v>2.9000000000000001E-2</v>
      </c>
      <c r="H524">
        <v>5.8999999999999997E-2</v>
      </c>
      <c r="I524">
        <v>9.0999999999999998E-2</v>
      </c>
      <c r="J524">
        <v>0.18</v>
      </c>
      <c r="K524">
        <v>0.18</v>
      </c>
      <c r="L524">
        <v>0.09</v>
      </c>
      <c r="M524">
        <v>8.1000000000000003E-2</v>
      </c>
    </row>
    <row r="525" spans="1:13">
      <c r="A525" s="18">
        <v>2002.12</v>
      </c>
      <c r="B525">
        <v>1E-3</v>
      </c>
      <c r="C525">
        <v>1E-3</v>
      </c>
      <c r="D525">
        <v>2E-3</v>
      </c>
      <c r="E525">
        <v>2E-3</v>
      </c>
      <c r="F525">
        <v>3.1E-2</v>
      </c>
      <c r="G525">
        <v>3.3000000000000002E-2</v>
      </c>
      <c r="H525">
        <v>7.0000000000000007E-2</v>
      </c>
      <c r="I525">
        <v>8.8999999999999996E-2</v>
      </c>
    </row>
    <row r="526" spans="1:13">
      <c r="A526" s="18">
        <v>2003.01</v>
      </c>
      <c r="B526">
        <v>1E-3</v>
      </c>
      <c r="C526">
        <v>1E-3</v>
      </c>
      <c r="D526">
        <v>1E-3</v>
      </c>
      <c r="E526">
        <v>2E-3</v>
      </c>
      <c r="F526">
        <v>1.2999999999999999E-2</v>
      </c>
      <c r="G526">
        <v>1.9E-2</v>
      </c>
      <c r="H526">
        <v>0.01</v>
      </c>
      <c r="I526">
        <v>4.2999999999999997E-2</v>
      </c>
      <c r="J526">
        <v>0.02</v>
      </c>
      <c r="K526">
        <v>0.02</v>
      </c>
      <c r="L526">
        <v>1.2999999999999999E-2</v>
      </c>
      <c r="M526">
        <v>0.09</v>
      </c>
    </row>
    <row r="527" spans="1:13">
      <c r="A527" s="18">
        <v>2003.02</v>
      </c>
      <c r="B527">
        <v>1E-3</v>
      </c>
      <c r="C527">
        <v>1E-3</v>
      </c>
      <c r="D527">
        <v>1E-3</v>
      </c>
      <c r="E527">
        <v>1E-3</v>
      </c>
      <c r="F527">
        <v>6.0000000000000001E-3</v>
      </c>
      <c r="G527">
        <v>1.0999999999999999E-2</v>
      </c>
      <c r="H527">
        <v>2.1999999999999999E-2</v>
      </c>
      <c r="I527">
        <v>4.5999999999999999E-2</v>
      </c>
      <c r="J527">
        <v>0.1</v>
      </c>
      <c r="K527">
        <v>0.1</v>
      </c>
    </row>
    <row r="528" spans="1:13">
      <c r="A528" s="18">
        <v>2003.03</v>
      </c>
      <c r="B528">
        <v>1E-3</v>
      </c>
      <c r="C528">
        <v>1E-3</v>
      </c>
      <c r="D528">
        <v>2.1000000000000001E-2</v>
      </c>
      <c r="E528">
        <v>2E-3</v>
      </c>
      <c r="F528">
        <v>1.7999999999999999E-2</v>
      </c>
      <c r="G528">
        <v>2.5000000000000001E-2</v>
      </c>
      <c r="H528">
        <v>0.04</v>
      </c>
      <c r="I528">
        <v>9.8000000000000004E-2</v>
      </c>
      <c r="J528">
        <v>0.01</v>
      </c>
      <c r="K528">
        <v>0.01</v>
      </c>
      <c r="L528">
        <v>8.8999999999999996E-2</v>
      </c>
      <c r="M528">
        <v>8.8999999999999996E-2</v>
      </c>
    </row>
    <row r="529" spans="1:13">
      <c r="A529" s="18">
        <v>2003.04</v>
      </c>
      <c r="B529">
        <v>1E-3</v>
      </c>
      <c r="C529">
        <v>1E-3</v>
      </c>
      <c r="D529">
        <v>2E-3</v>
      </c>
      <c r="E529">
        <v>1E-3</v>
      </c>
      <c r="F529">
        <v>5.0000000000000001E-3</v>
      </c>
      <c r="G529">
        <v>1.2E-2</v>
      </c>
      <c r="H529">
        <v>3.2000000000000001E-2</v>
      </c>
      <c r="I529">
        <v>4.7E-2</v>
      </c>
      <c r="L529">
        <v>0.32800000000000001</v>
      </c>
      <c r="M529">
        <v>0.22500000000000001</v>
      </c>
    </row>
    <row r="530" spans="1:13">
      <c r="A530" s="18">
        <v>2003.05</v>
      </c>
      <c r="B530">
        <v>1E-3</v>
      </c>
      <c r="C530">
        <v>1E-3</v>
      </c>
      <c r="D530">
        <v>2E-3</v>
      </c>
      <c r="E530">
        <v>1E-3</v>
      </c>
      <c r="F530">
        <v>2E-3</v>
      </c>
      <c r="G530">
        <v>8.9999999999999993E-3</v>
      </c>
      <c r="H530">
        <v>7.0000000000000001E-3</v>
      </c>
      <c r="I530">
        <v>2.5999999999999999E-2</v>
      </c>
      <c r="J530">
        <v>0.01</v>
      </c>
      <c r="K530">
        <v>1.4E-2</v>
      </c>
      <c r="L530">
        <v>0.32800000000000001</v>
      </c>
      <c r="M530">
        <v>0.126</v>
      </c>
    </row>
    <row r="531" spans="1:13">
      <c r="A531" s="18">
        <v>2003.06</v>
      </c>
      <c r="B531">
        <v>1E-3</v>
      </c>
      <c r="C531">
        <v>1E-3</v>
      </c>
      <c r="D531">
        <v>1E-3</v>
      </c>
      <c r="E531">
        <v>1E-3</v>
      </c>
      <c r="F531">
        <v>1.7999999999999999E-2</v>
      </c>
      <c r="G531">
        <v>8.0000000000000002E-3</v>
      </c>
      <c r="H531">
        <v>7.0000000000000001E-3</v>
      </c>
      <c r="I531">
        <v>0.03</v>
      </c>
      <c r="J531">
        <v>0.01</v>
      </c>
      <c r="K531">
        <v>0.01</v>
      </c>
    </row>
    <row r="532" spans="1:13">
      <c r="A532" s="18">
        <v>2003.07</v>
      </c>
      <c r="B532">
        <v>1E-3</v>
      </c>
      <c r="C532">
        <v>1E-3</v>
      </c>
      <c r="D532">
        <v>2E-3</v>
      </c>
      <c r="E532">
        <v>2E-3</v>
      </c>
      <c r="F532">
        <v>8.0000000000000002E-3</v>
      </c>
      <c r="G532">
        <v>1.2E-2</v>
      </c>
      <c r="H532">
        <v>8.0000000000000002E-3</v>
      </c>
      <c r="I532">
        <v>3.5999999999999997E-2</v>
      </c>
      <c r="L532">
        <v>8.8999999999999996E-2</v>
      </c>
      <c r="M532">
        <v>0.17199999999999999</v>
      </c>
    </row>
    <row r="533" spans="1:13">
      <c r="A533" s="18">
        <v>2003.08</v>
      </c>
      <c r="B533">
        <v>1E-3</v>
      </c>
      <c r="C533">
        <v>1E-3</v>
      </c>
      <c r="D533">
        <v>1E-3</v>
      </c>
      <c r="E533">
        <v>1E-3</v>
      </c>
      <c r="F533">
        <v>2E-3</v>
      </c>
      <c r="G533">
        <v>1.7000000000000001E-2</v>
      </c>
      <c r="H533">
        <v>4.8000000000000001E-2</v>
      </c>
      <c r="I533">
        <v>0.04</v>
      </c>
      <c r="J533">
        <v>0.02</v>
      </c>
      <c r="K533">
        <v>2.5000000000000001E-2</v>
      </c>
      <c r="L533">
        <v>0.34</v>
      </c>
      <c r="M533">
        <v>0.17299999999999999</v>
      </c>
    </row>
    <row r="534" spans="1:13">
      <c r="A534" s="18">
        <v>2003.09</v>
      </c>
      <c r="B534">
        <v>1E-3</v>
      </c>
      <c r="C534">
        <v>1E-3</v>
      </c>
      <c r="D534">
        <v>1.2999999999999999E-2</v>
      </c>
      <c r="E534">
        <v>2E-3</v>
      </c>
      <c r="F534">
        <v>0</v>
      </c>
      <c r="G534">
        <v>2.5000000000000001E-2</v>
      </c>
      <c r="H534">
        <v>2.1999999999999999E-2</v>
      </c>
      <c r="I534">
        <v>4.5999999999999999E-2</v>
      </c>
      <c r="L534">
        <v>0.08</v>
      </c>
      <c r="M534">
        <v>0.08</v>
      </c>
    </row>
    <row r="535" spans="1:13">
      <c r="A535" s="18">
        <v>2003.1</v>
      </c>
      <c r="B535">
        <v>1E-3</v>
      </c>
      <c r="C535">
        <v>1E-3</v>
      </c>
      <c r="D535">
        <v>2E-3</v>
      </c>
      <c r="E535">
        <v>1E-3</v>
      </c>
      <c r="F535">
        <v>1.7000000000000001E-2</v>
      </c>
      <c r="G535">
        <v>1.4999999999999999E-2</v>
      </c>
      <c r="H535">
        <v>0.09</v>
      </c>
      <c r="I535">
        <v>3.1E-2</v>
      </c>
      <c r="L535">
        <v>0.02</v>
      </c>
      <c r="M535">
        <v>0.14899999999999999</v>
      </c>
    </row>
    <row r="536" spans="1:13">
      <c r="A536" s="18">
        <v>2003.11</v>
      </c>
      <c r="B536">
        <v>1E-3</v>
      </c>
      <c r="C536">
        <v>1E-3</v>
      </c>
      <c r="D536">
        <v>1E-3</v>
      </c>
      <c r="E536">
        <v>1E-3</v>
      </c>
      <c r="F536">
        <v>1E-3</v>
      </c>
      <c r="G536">
        <v>8.0000000000000002E-3</v>
      </c>
      <c r="H536">
        <v>4.4999999999999998E-2</v>
      </c>
      <c r="I536">
        <v>3.5000000000000003E-2</v>
      </c>
      <c r="L536">
        <v>0.20499999999999999</v>
      </c>
      <c r="M536">
        <v>0.14299999999999999</v>
      </c>
    </row>
    <row r="537" spans="1:13">
      <c r="A537" s="18">
        <v>2003.12</v>
      </c>
      <c r="B537">
        <v>1E-3</v>
      </c>
      <c r="C537">
        <v>1E-3</v>
      </c>
      <c r="D537">
        <v>1E-3</v>
      </c>
      <c r="E537">
        <v>1E-3</v>
      </c>
      <c r="F537">
        <v>4.0000000000000001E-3</v>
      </c>
      <c r="G537">
        <v>1.7999999999999999E-2</v>
      </c>
      <c r="H537">
        <v>5.0000000000000001E-3</v>
      </c>
      <c r="I537">
        <v>4.5999999999999999E-2</v>
      </c>
      <c r="J537">
        <v>0.32800000000000001</v>
      </c>
      <c r="K537">
        <v>0.32800000000000001</v>
      </c>
      <c r="L537">
        <v>7.9000000000000001E-2</v>
      </c>
      <c r="M537">
        <v>0.08</v>
      </c>
    </row>
    <row r="538" spans="1:13">
      <c r="A538" s="18">
        <v>2004.01</v>
      </c>
      <c r="B538">
        <v>1E-3</v>
      </c>
      <c r="C538">
        <v>1E-3</v>
      </c>
      <c r="D538">
        <v>1E-3</v>
      </c>
      <c r="E538">
        <v>0</v>
      </c>
      <c r="F538">
        <v>3.3000000000000002E-2</v>
      </c>
      <c r="G538">
        <v>1.6E-2</v>
      </c>
      <c r="H538">
        <v>1.7000000000000001E-2</v>
      </c>
      <c r="I538">
        <v>1.2999999999999999E-2</v>
      </c>
      <c r="J538">
        <v>0.01</v>
      </c>
      <c r="K538">
        <v>1.4E-2</v>
      </c>
      <c r="L538">
        <v>0.28999999999999998</v>
      </c>
      <c r="M538">
        <v>0.28999999999999998</v>
      </c>
    </row>
    <row r="539" spans="1:13">
      <c r="A539" s="18">
        <v>2004.02</v>
      </c>
      <c r="B539">
        <v>1E-3</v>
      </c>
      <c r="C539">
        <v>1E-3</v>
      </c>
      <c r="D539">
        <v>1E-3</v>
      </c>
      <c r="E539">
        <v>1E-3</v>
      </c>
      <c r="F539">
        <v>7.1999999999999995E-2</v>
      </c>
      <c r="G539">
        <v>2.7E-2</v>
      </c>
      <c r="H539">
        <v>2.5000000000000001E-2</v>
      </c>
      <c r="I539">
        <v>0.02</v>
      </c>
      <c r="L539">
        <v>1E-3</v>
      </c>
      <c r="M539">
        <v>0.185</v>
      </c>
    </row>
    <row r="540" spans="1:13">
      <c r="A540" s="18">
        <v>2004.03</v>
      </c>
      <c r="B540">
        <v>1E-3</v>
      </c>
      <c r="C540">
        <v>1E-3</v>
      </c>
      <c r="D540">
        <v>5.0000000000000001E-3</v>
      </c>
      <c r="E540">
        <v>1E-3</v>
      </c>
      <c r="F540">
        <v>0.01</v>
      </c>
      <c r="G540">
        <v>1.7000000000000001E-2</v>
      </c>
      <c r="H540">
        <v>0.04</v>
      </c>
      <c r="I540">
        <v>0.04</v>
      </c>
      <c r="J540">
        <v>0.02</v>
      </c>
      <c r="K540">
        <v>0.02</v>
      </c>
    </row>
    <row r="541" spans="1:13">
      <c r="A541" s="18">
        <v>2004.04</v>
      </c>
      <c r="B541">
        <v>1E-3</v>
      </c>
      <c r="C541">
        <v>1E-3</v>
      </c>
      <c r="D541">
        <v>1E-3</v>
      </c>
      <c r="E541">
        <v>0</v>
      </c>
      <c r="F541">
        <v>1E-3</v>
      </c>
      <c r="G541">
        <v>2.7E-2</v>
      </c>
      <c r="H541">
        <v>1.9E-2</v>
      </c>
      <c r="I541">
        <v>0.02</v>
      </c>
      <c r="J541">
        <v>0.01</v>
      </c>
      <c r="K541">
        <v>8.9999999999999993E-3</v>
      </c>
      <c r="L541">
        <v>0.28000000000000003</v>
      </c>
      <c r="M541">
        <v>0.28000000000000003</v>
      </c>
    </row>
    <row r="542" spans="1:13">
      <c r="A542" s="18">
        <v>2004.05</v>
      </c>
      <c r="B542">
        <v>1E-3</v>
      </c>
      <c r="C542">
        <v>1E-3</v>
      </c>
      <c r="D542">
        <v>2E-3</v>
      </c>
      <c r="E542">
        <v>1E-3</v>
      </c>
      <c r="F542">
        <v>1E-3</v>
      </c>
      <c r="G542">
        <v>1.7000000000000001E-2</v>
      </c>
      <c r="H542">
        <v>2.8000000000000001E-2</v>
      </c>
      <c r="I542">
        <v>0.05</v>
      </c>
      <c r="J542">
        <v>0.01</v>
      </c>
      <c r="K542">
        <v>0.01</v>
      </c>
      <c r="L542">
        <v>1.4999999999999999E-2</v>
      </c>
      <c r="M542">
        <v>4.7E-2</v>
      </c>
    </row>
    <row r="543" spans="1:13">
      <c r="A543" s="18">
        <v>2004.06</v>
      </c>
      <c r="B543">
        <v>1E-3</v>
      </c>
      <c r="C543">
        <v>1E-3</v>
      </c>
      <c r="D543">
        <v>2E-3</v>
      </c>
      <c r="E543">
        <v>1E-3</v>
      </c>
      <c r="F543">
        <v>5.8000000000000003E-2</v>
      </c>
      <c r="G543">
        <v>2.5000000000000001E-2</v>
      </c>
      <c r="H543">
        <v>2.1000000000000001E-2</v>
      </c>
      <c r="I543">
        <v>1.6E-2</v>
      </c>
      <c r="J543">
        <v>0.01</v>
      </c>
      <c r="K543">
        <v>0.01</v>
      </c>
      <c r="L543">
        <v>7.9000000000000001E-2</v>
      </c>
      <c r="M543">
        <v>3.5999999999999997E-2</v>
      </c>
    </row>
    <row r="544" spans="1:13">
      <c r="A544" s="18">
        <v>2004.07</v>
      </c>
      <c r="B544">
        <v>1E-3</v>
      </c>
      <c r="C544">
        <v>1E-3</v>
      </c>
      <c r="D544">
        <v>1E-3</v>
      </c>
      <c r="E544">
        <v>0</v>
      </c>
      <c r="F544">
        <v>3.0000000000000001E-3</v>
      </c>
      <c r="G544">
        <v>3.1E-2</v>
      </c>
      <c r="H544">
        <v>2.5999999999999999E-2</v>
      </c>
      <c r="I544">
        <v>1.7000000000000001E-2</v>
      </c>
      <c r="J544">
        <v>0.3</v>
      </c>
      <c r="K544">
        <v>0.3</v>
      </c>
      <c r="L544">
        <v>2.1999999999999999E-2</v>
      </c>
      <c r="M544">
        <v>2.4E-2</v>
      </c>
    </row>
    <row r="545" spans="1:13">
      <c r="A545" s="18">
        <v>2004.08</v>
      </c>
      <c r="B545">
        <v>1E-3</v>
      </c>
      <c r="C545">
        <v>1E-3</v>
      </c>
      <c r="D545">
        <v>1E-3</v>
      </c>
      <c r="E545">
        <v>1E-3</v>
      </c>
      <c r="F545">
        <v>2E-3</v>
      </c>
      <c r="G545">
        <v>3.5999999999999997E-2</v>
      </c>
      <c r="H545">
        <v>3.5000000000000003E-2</v>
      </c>
      <c r="I545">
        <v>2.3E-2</v>
      </c>
      <c r="L545">
        <v>8.8999999999999996E-2</v>
      </c>
      <c r="M545">
        <v>6.8000000000000005E-2</v>
      </c>
    </row>
    <row r="546" spans="1:13">
      <c r="A546" s="18">
        <v>2004.09</v>
      </c>
      <c r="B546">
        <v>1E-3</v>
      </c>
      <c r="C546">
        <v>1E-3</v>
      </c>
      <c r="D546">
        <v>5.0000000000000001E-3</v>
      </c>
      <c r="E546">
        <v>1E-3</v>
      </c>
      <c r="F546">
        <v>2E-3</v>
      </c>
      <c r="G546">
        <v>2.7E-2</v>
      </c>
      <c r="H546">
        <v>3.7999999999999999E-2</v>
      </c>
      <c r="I546">
        <v>3.5000000000000003E-2</v>
      </c>
      <c r="J546">
        <v>0.03</v>
      </c>
      <c r="K546">
        <v>0.03</v>
      </c>
      <c r="L546">
        <v>0.31</v>
      </c>
      <c r="M546">
        <v>0.31</v>
      </c>
    </row>
    <row r="547" spans="1:13">
      <c r="A547" s="18">
        <v>2004.1</v>
      </c>
      <c r="B547">
        <v>1E-3</v>
      </c>
      <c r="C547">
        <v>1E-3</v>
      </c>
      <c r="D547">
        <v>2E-3</v>
      </c>
      <c r="E547">
        <v>1E-3</v>
      </c>
      <c r="F547">
        <v>3.0000000000000001E-3</v>
      </c>
      <c r="G547">
        <v>1.2999999999999999E-2</v>
      </c>
      <c r="H547">
        <v>7.0000000000000001E-3</v>
      </c>
      <c r="I547">
        <v>0.03</v>
      </c>
      <c r="L547">
        <v>0.02</v>
      </c>
      <c r="M547">
        <v>1.9E-2</v>
      </c>
    </row>
    <row r="548" spans="1:13">
      <c r="A548" s="18">
        <v>2004.11</v>
      </c>
      <c r="B548">
        <v>1E-3</v>
      </c>
      <c r="C548">
        <v>1E-3</v>
      </c>
      <c r="D548">
        <v>1E-3</v>
      </c>
      <c r="E548">
        <v>1E-3</v>
      </c>
      <c r="F548">
        <v>2.5000000000000001E-2</v>
      </c>
      <c r="G548">
        <v>1.6E-2</v>
      </c>
      <c r="H548">
        <v>6.8000000000000005E-2</v>
      </c>
      <c r="I548">
        <v>2.1999999999999999E-2</v>
      </c>
      <c r="J548">
        <v>0.02</v>
      </c>
      <c r="K548">
        <v>0.02</v>
      </c>
      <c r="L548">
        <v>8.5999999999999993E-2</v>
      </c>
      <c r="M548">
        <v>9.9000000000000005E-2</v>
      </c>
    </row>
    <row r="549" spans="1:13">
      <c r="A549" s="18">
        <v>2004.12</v>
      </c>
      <c r="B549">
        <v>1E-3</v>
      </c>
      <c r="C549">
        <v>1E-3</v>
      </c>
      <c r="D549">
        <v>2E-3</v>
      </c>
      <c r="E549">
        <v>1E-3</v>
      </c>
      <c r="F549">
        <v>1.2E-2</v>
      </c>
      <c r="G549">
        <v>1.2E-2</v>
      </c>
      <c r="H549">
        <v>5.0000000000000001E-3</v>
      </c>
      <c r="I549">
        <v>2.4E-2</v>
      </c>
      <c r="L549">
        <v>0.31</v>
      </c>
      <c r="M549">
        <v>0.16300000000000001</v>
      </c>
    </row>
    <row r="550" spans="1:13">
      <c r="A550" s="18">
        <v>2005.01</v>
      </c>
      <c r="B550">
        <v>1E-3</v>
      </c>
      <c r="C550">
        <v>1E-3</v>
      </c>
      <c r="D550">
        <v>1E-3</v>
      </c>
      <c r="E550">
        <v>1E-3</v>
      </c>
      <c r="F550">
        <v>1.4E-2</v>
      </c>
      <c r="G550">
        <v>2.3E-2</v>
      </c>
      <c r="H550">
        <v>8.0000000000000002E-3</v>
      </c>
      <c r="I550">
        <v>4.1000000000000002E-2</v>
      </c>
      <c r="J550">
        <v>0.02</v>
      </c>
      <c r="K550">
        <v>0.02</v>
      </c>
      <c r="L550">
        <v>0.2</v>
      </c>
      <c r="M550">
        <v>8.5999999999999993E-2</v>
      </c>
    </row>
    <row r="551" spans="1:13">
      <c r="A551" s="18">
        <v>2005.02</v>
      </c>
      <c r="B551">
        <v>1E-3</v>
      </c>
      <c r="C551">
        <v>1E-3</v>
      </c>
      <c r="D551">
        <v>1E-3</v>
      </c>
      <c r="E551">
        <v>1E-3</v>
      </c>
      <c r="F551">
        <v>4.0000000000000001E-3</v>
      </c>
      <c r="G551">
        <v>0.01</v>
      </c>
      <c r="H551">
        <v>5.0000000000000001E-3</v>
      </c>
      <c r="I551">
        <v>2.8000000000000001E-2</v>
      </c>
      <c r="J551">
        <v>2.5000000000000001E-2</v>
      </c>
      <c r="K551">
        <v>8.5000000000000006E-2</v>
      </c>
      <c r="L551">
        <v>9.8000000000000004E-2</v>
      </c>
      <c r="M551">
        <v>4.5999999999999999E-2</v>
      </c>
    </row>
    <row r="552" spans="1:13">
      <c r="A552" s="18">
        <v>2005.03</v>
      </c>
      <c r="B552">
        <v>1E-3</v>
      </c>
      <c r="C552">
        <v>1E-3</v>
      </c>
      <c r="D552">
        <v>2.1999999999999999E-2</v>
      </c>
      <c r="E552">
        <v>2E-3</v>
      </c>
      <c r="F552">
        <v>3.0000000000000001E-3</v>
      </c>
      <c r="G552">
        <v>1.4999999999999999E-2</v>
      </c>
      <c r="H552">
        <v>8.9999999999999993E-3</v>
      </c>
      <c r="I552">
        <v>4.1000000000000002E-2</v>
      </c>
      <c r="J552">
        <v>0.28999999999999998</v>
      </c>
      <c r="K552">
        <v>0.15</v>
      </c>
      <c r="L552">
        <v>0.02</v>
      </c>
      <c r="M552">
        <v>0.02</v>
      </c>
    </row>
    <row r="553" spans="1:13">
      <c r="A553" s="18">
        <v>2005.04</v>
      </c>
      <c r="B553">
        <v>1E-3</v>
      </c>
      <c r="C553">
        <v>1E-3</v>
      </c>
      <c r="D553">
        <v>1E-3</v>
      </c>
      <c r="E553">
        <v>1E-3</v>
      </c>
      <c r="F553">
        <v>0.04</v>
      </c>
      <c r="G553">
        <v>2.1999999999999999E-2</v>
      </c>
      <c r="H553">
        <v>7.0000000000000001E-3</v>
      </c>
      <c r="I553">
        <v>3.3000000000000002E-2</v>
      </c>
      <c r="J553">
        <v>7.0000000000000001E-3</v>
      </c>
      <c r="K553">
        <v>1.2999999999999999E-2</v>
      </c>
      <c r="L553">
        <v>1.4999999999999999E-2</v>
      </c>
      <c r="M553">
        <v>2.8000000000000001E-2</v>
      </c>
    </row>
    <row r="554" spans="1:13">
      <c r="A554" s="18">
        <v>2005.05</v>
      </c>
      <c r="B554">
        <v>1E-3</v>
      </c>
      <c r="C554">
        <v>1E-3</v>
      </c>
      <c r="D554">
        <v>2E-3</v>
      </c>
      <c r="E554">
        <v>1E-3</v>
      </c>
      <c r="F554">
        <v>2E-3</v>
      </c>
      <c r="G554">
        <v>0.01</v>
      </c>
      <c r="H554">
        <v>5.0000000000000001E-3</v>
      </c>
      <c r="I554">
        <v>2.1000000000000001E-2</v>
      </c>
      <c r="J554">
        <v>1.0999999999999999E-2</v>
      </c>
      <c r="K554">
        <v>1.0999999999999999E-2</v>
      </c>
      <c r="L554">
        <v>2.7E-2</v>
      </c>
      <c r="M554">
        <v>2.7E-2</v>
      </c>
    </row>
    <row r="555" spans="1:13">
      <c r="A555" s="18">
        <v>2005.06</v>
      </c>
      <c r="B555">
        <v>1E-3</v>
      </c>
      <c r="C555">
        <v>1E-3</v>
      </c>
      <c r="D555">
        <v>1E-3</v>
      </c>
      <c r="E555">
        <v>1E-3</v>
      </c>
      <c r="F555">
        <v>6.0000000000000001E-3</v>
      </c>
      <c r="G555">
        <v>0.03</v>
      </c>
      <c r="H555">
        <v>6.0000000000000001E-3</v>
      </c>
      <c r="I555">
        <v>2.8000000000000001E-2</v>
      </c>
      <c r="J555">
        <v>5.0000000000000001E-3</v>
      </c>
      <c r="K555">
        <v>8.0000000000000002E-3</v>
      </c>
      <c r="L555">
        <v>0.01</v>
      </c>
      <c r="M555">
        <v>0.01</v>
      </c>
    </row>
    <row r="556" spans="1:13">
      <c r="A556" s="18">
        <v>2005.07</v>
      </c>
      <c r="B556">
        <v>1E-3</v>
      </c>
      <c r="C556">
        <v>1E-3</v>
      </c>
      <c r="D556">
        <v>1E-3</v>
      </c>
      <c r="E556">
        <v>1E-3</v>
      </c>
      <c r="F556">
        <v>1E-3</v>
      </c>
      <c r="G556">
        <v>2.1000000000000001E-2</v>
      </c>
      <c r="H556">
        <v>4.0000000000000001E-3</v>
      </c>
      <c r="I556">
        <v>1.4999999999999999E-2</v>
      </c>
      <c r="J556">
        <v>1.0999999999999999E-2</v>
      </c>
      <c r="K556">
        <v>1.4999999999999999E-2</v>
      </c>
      <c r="L556">
        <v>0.03</v>
      </c>
      <c r="M556">
        <v>4.8000000000000001E-2</v>
      </c>
    </row>
    <row r="557" spans="1:13">
      <c r="A557" s="18">
        <v>2005.08</v>
      </c>
      <c r="B557">
        <v>1E-3</v>
      </c>
      <c r="C557">
        <v>1E-3</v>
      </c>
      <c r="D557">
        <v>1E-3</v>
      </c>
      <c r="E557">
        <v>1E-3</v>
      </c>
      <c r="F557">
        <v>6.0000000000000001E-3</v>
      </c>
      <c r="G557">
        <v>8.9999999999999993E-3</v>
      </c>
      <c r="H557">
        <v>2.1999999999999999E-2</v>
      </c>
      <c r="I557">
        <v>4.7E-2</v>
      </c>
      <c r="J557">
        <v>5.7000000000000002E-2</v>
      </c>
      <c r="K557">
        <v>4.3999999999999997E-2</v>
      </c>
      <c r="L557">
        <v>0.03</v>
      </c>
      <c r="M557">
        <v>6.8000000000000005E-2</v>
      </c>
    </row>
    <row r="558" spans="1:13">
      <c r="A558" s="18">
        <v>2005.09</v>
      </c>
      <c r="B558">
        <v>1E-3</v>
      </c>
      <c r="C558">
        <v>1E-3</v>
      </c>
      <c r="D558">
        <v>4.0000000000000001E-3</v>
      </c>
      <c r="E558">
        <v>1E-3</v>
      </c>
      <c r="F558">
        <v>3.0000000000000001E-3</v>
      </c>
      <c r="G558">
        <v>1.0999999999999999E-2</v>
      </c>
      <c r="H558">
        <v>0.12</v>
      </c>
      <c r="I558">
        <v>6.3E-2</v>
      </c>
      <c r="J558">
        <v>0.03</v>
      </c>
      <c r="K558">
        <v>0.03</v>
      </c>
      <c r="L558">
        <v>0.02</v>
      </c>
      <c r="M558">
        <v>2.5000000000000001E-2</v>
      </c>
    </row>
    <row r="559" spans="1:13">
      <c r="A559" s="18">
        <v>2005.1</v>
      </c>
      <c r="B559">
        <v>1E-3</v>
      </c>
      <c r="C559">
        <v>1E-3</v>
      </c>
      <c r="D559">
        <v>0</v>
      </c>
      <c r="E559">
        <v>1E-3</v>
      </c>
      <c r="F559">
        <v>3.0000000000000001E-3</v>
      </c>
      <c r="G559">
        <v>7.0000000000000001E-3</v>
      </c>
      <c r="H559">
        <v>4.0000000000000001E-3</v>
      </c>
      <c r="I559">
        <v>4.1000000000000002E-2</v>
      </c>
      <c r="L559">
        <v>0.23</v>
      </c>
      <c r="M559">
        <v>0.09</v>
      </c>
    </row>
    <row r="560" spans="1:13">
      <c r="A560" s="18">
        <v>2005.11</v>
      </c>
      <c r="B560">
        <v>1E-3</v>
      </c>
      <c r="C560">
        <v>1E-3</v>
      </c>
      <c r="D560">
        <v>1E-3</v>
      </c>
      <c r="E560">
        <v>1E-3</v>
      </c>
      <c r="F560">
        <v>1.7000000000000001E-2</v>
      </c>
      <c r="G560">
        <v>8.9999999999999993E-3</v>
      </c>
      <c r="H560">
        <v>2.3E-2</v>
      </c>
      <c r="I560">
        <v>1.7999999999999999E-2</v>
      </c>
      <c r="J560">
        <v>2.5000000000000001E-2</v>
      </c>
      <c r="K560">
        <v>1.7999999999999999E-2</v>
      </c>
      <c r="L560">
        <v>2.5000000000000001E-2</v>
      </c>
      <c r="M560">
        <v>2.3E-2</v>
      </c>
    </row>
    <row r="561" spans="1:13">
      <c r="A561" s="18">
        <v>2005.12</v>
      </c>
      <c r="B561">
        <v>1E-3</v>
      </c>
      <c r="C561">
        <v>1E-3</v>
      </c>
      <c r="D561">
        <v>4.0000000000000001E-3</v>
      </c>
      <c r="E561">
        <v>1E-3</v>
      </c>
      <c r="F561">
        <v>2.1000000000000001E-2</v>
      </c>
      <c r="G561">
        <v>1.4999999999999999E-2</v>
      </c>
      <c r="H561">
        <v>5.6000000000000001E-2</v>
      </c>
      <c r="I561">
        <v>3.7999999999999999E-2</v>
      </c>
      <c r="J561">
        <v>0.23</v>
      </c>
      <c r="K561">
        <v>0.128</v>
      </c>
      <c r="L561">
        <v>2.5000000000000001E-2</v>
      </c>
      <c r="M561">
        <v>2.4E-2</v>
      </c>
    </row>
    <row r="562" spans="1:13">
      <c r="A562" s="18">
        <v>2006.01</v>
      </c>
      <c r="B562">
        <v>1E-3</v>
      </c>
      <c r="C562">
        <v>1E-3</v>
      </c>
      <c r="D562">
        <v>1E-3</v>
      </c>
      <c r="E562">
        <v>1E-3</v>
      </c>
      <c r="F562">
        <v>7.0000000000000001E-3</v>
      </c>
      <c r="G562">
        <v>0.01</v>
      </c>
      <c r="H562">
        <v>1.7999999999999999E-2</v>
      </c>
      <c r="I562">
        <v>3.2000000000000001E-2</v>
      </c>
      <c r="J562">
        <v>0.01</v>
      </c>
      <c r="K562">
        <v>0.01</v>
      </c>
      <c r="L562">
        <v>5.5E-2</v>
      </c>
      <c r="M562">
        <v>4.1000000000000002E-2</v>
      </c>
    </row>
    <row r="563" spans="1:13">
      <c r="A563" s="18">
        <v>2006.02</v>
      </c>
      <c r="B563">
        <v>1E-3</v>
      </c>
      <c r="C563">
        <v>1E-3</v>
      </c>
      <c r="D563">
        <v>2E-3</v>
      </c>
      <c r="E563">
        <v>1E-3</v>
      </c>
      <c r="F563">
        <v>8.0000000000000002E-3</v>
      </c>
      <c r="G563">
        <v>8.0000000000000002E-3</v>
      </c>
      <c r="H563">
        <v>0.15</v>
      </c>
      <c r="I563">
        <v>3.6999999999999998E-2</v>
      </c>
      <c r="J563">
        <v>0.12</v>
      </c>
      <c r="K563">
        <v>0.113</v>
      </c>
      <c r="L563">
        <v>0.06</v>
      </c>
      <c r="M563">
        <v>0.06</v>
      </c>
    </row>
    <row r="564" spans="1:13">
      <c r="A564" s="18">
        <v>2006.03</v>
      </c>
      <c r="B564">
        <v>1E-3</v>
      </c>
      <c r="C564">
        <v>1E-3</v>
      </c>
      <c r="D564">
        <v>4.0000000000000001E-3</v>
      </c>
      <c r="E564">
        <v>2E-3</v>
      </c>
      <c r="F564">
        <v>1.4E-2</v>
      </c>
      <c r="G564">
        <v>2.1000000000000001E-2</v>
      </c>
      <c r="H564">
        <v>4.4999999999999998E-2</v>
      </c>
      <c r="I564">
        <v>0.122</v>
      </c>
      <c r="J564">
        <v>0.28000000000000003</v>
      </c>
      <c r="K564">
        <v>0.28000000000000003</v>
      </c>
    </row>
    <row r="565" spans="1:13">
      <c r="A565" s="18">
        <v>2006.04</v>
      </c>
      <c r="B565">
        <v>1E-3</v>
      </c>
      <c r="C565">
        <v>1E-3</v>
      </c>
      <c r="D565">
        <v>6.0000000000000001E-3</v>
      </c>
      <c r="E565">
        <v>2E-3</v>
      </c>
      <c r="F565">
        <v>2.1999999999999999E-2</v>
      </c>
      <c r="G565">
        <v>1.4E-2</v>
      </c>
      <c r="H565">
        <v>0.05</v>
      </c>
      <c r="I565">
        <v>3.6999999999999998E-2</v>
      </c>
      <c r="L565">
        <v>0.1</v>
      </c>
      <c r="M565">
        <v>0.1</v>
      </c>
    </row>
    <row r="566" spans="1:13">
      <c r="A566" s="18">
        <v>2006.05</v>
      </c>
      <c r="B566">
        <v>0.01</v>
      </c>
      <c r="C566">
        <v>2E-3</v>
      </c>
      <c r="D566">
        <v>2.1000000000000001E-2</v>
      </c>
      <c r="E566">
        <v>0.02</v>
      </c>
      <c r="F566">
        <v>0.1</v>
      </c>
      <c r="G566">
        <v>6.0999999999999999E-2</v>
      </c>
      <c r="H566">
        <v>0.187</v>
      </c>
      <c r="I566">
        <v>0.113</v>
      </c>
      <c r="J566">
        <v>0.18</v>
      </c>
      <c r="K566">
        <v>0.12</v>
      </c>
      <c r="L566">
        <v>0.3</v>
      </c>
      <c r="M566">
        <v>0.3</v>
      </c>
    </row>
    <row r="567" spans="1:13">
      <c r="A567" s="18">
        <v>2006.06</v>
      </c>
      <c r="B567">
        <v>0.02</v>
      </c>
      <c r="C567">
        <v>1.2999999999999999E-2</v>
      </c>
      <c r="D567">
        <v>2.7E-2</v>
      </c>
      <c r="E567">
        <v>3.5999999999999997E-2</v>
      </c>
      <c r="F567">
        <v>0.11</v>
      </c>
      <c r="G567">
        <v>9.1999999999999998E-2</v>
      </c>
      <c r="H567">
        <v>0.2</v>
      </c>
      <c r="I567">
        <v>0.14899999999999999</v>
      </c>
      <c r="J567">
        <v>0.28000000000000003</v>
      </c>
      <c r="K567">
        <v>0.24299999999999999</v>
      </c>
    </row>
    <row r="568" spans="1:13">
      <c r="A568" s="18">
        <v>2006.07</v>
      </c>
      <c r="B568">
        <v>0.21199999999999999</v>
      </c>
      <c r="C568">
        <v>0.11600000000000001</v>
      </c>
      <c r="D568">
        <v>0.26700000000000002</v>
      </c>
      <c r="E568">
        <v>0.155</v>
      </c>
      <c r="F568">
        <v>0.317</v>
      </c>
      <c r="G568">
        <v>0.251</v>
      </c>
      <c r="H568">
        <v>0.33</v>
      </c>
      <c r="I568">
        <v>0.31900000000000001</v>
      </c>
      <c r="J568">
        <v>0.39</v>
      </c>
      <c r="K568">
        <v>0.38300000000000001</v>
      </c>
      <c r="L568">
        <v>0.42</v>
      </c>
      <c r="M568">
        <v>0.42</v>
      </c>
    </row>
    <row r="569" spans="1:13">
      <c r="A569" s="18">
        <v>2006.08</v>
      </c>
      <c r="B569">
        <v>0.22</v>
      </c>
      <c r="C569">
        <v>0.20899999999999999</v>
      </c>
      <c r="D569">
        <v>0.26600000000000001</v>
      </c>
      <c r="E569">
        <v>0.25</v>
      </c>
      <c r="F569">
        <v>0.30199999999999999</v>
      </c>
      <c r="G569">
        <v>0.30399999999999999</v>
      </c>
      <c r="H569">
        <v>0.39900000000000002</v>
      </c>
      <c r="I569">
        <v>0.36899999999999999</v>
      </c>
      <c r="J569">
        <v>0.34499999999999997</v>
      </c>
      <c r="K569">
        <v>0.41899999999999998</v>
      </c>
    </row>
    <row r="570" spans="1:13">
      <c r="A570" s="18">
        <v>2006.09</v>
      </c>
      <c r="B570">
        <v>0.252</v>
      </c>
      <c r="C570">
        <v>0.21199999999999999</v>
      </c>
      <c r="D570">
        <v>0.33900000000000002</v>
      </c>
      <c r="E570">
        <v>0.26100000000000001</v>
      </c>
      <c r="F570">
        <v>0.309</v>
      </c>
      <c r="G570">
        <v>0.32</v>
      </c>
      <c r="H570">
        <v>0.35</v>
      </c>
      <c r="I570">
        <v>0.40500000000000003</v>
      </c>
      <c r="J570">
        <v>0.41</v>
      </c>
      <c r="K570">
        <v>0.4</v>
      </c>
      <c r="L570">
        <v>0.63</v>
      </c>
      <c r="M570">
        <v>0.53400000000000003</v>
      </c>
    </row>
    <row r="571" spans="1:13">
      <c r="A571" s="18">
        <v>2006.1</v>
      </c>
      <c r="B571">
        <v>0.21099999999999999</v>
      </c>
      <c r="C571">
        <v>0.21099999999999999</v>
      </c>
      <c r="D571">
        <v>0.25600000000000001</v>
      </c>
      <c r="E571">
        <v>0.254</v>
      </c>
      <c r="F571">
        <v>0.28799999999999998</v>
      </c>
      <c r="G571">
        <v>0.29799999999999999</v>
      </c>
      <c r="H571">
        <v>0.35</v>
      </c>
      <c r="I571">
        <v>0.36699999999999999</v>
      </c>
      <c r="J571">
        <v>0.37</v>
      </c>
      <c r="K571">
        <v>0.37</v>
      </c>
      <c r="L571">
        <v>0.35</v>
      </c>
      <c r="M571">
        <v>0.40500000000000003</v>
      </c>
    </row>
    <row r="572" spans="1:13">
      <c r="A572" s="18">
        <v>2006.11</v>
      </c>
      <c r="B572">
        <v>0.22</v>
      </c>
      <c r="C572">
        <v>0.21199999999999999</v>
      </c>
      <c r="D572">
        <v>0.27100000000000002</v>
      </c>
      <c r="E572">
        <v>0.25700000000000001</v>
      </c>
      <c r="F572">
        <v>0.32600000000000001</v>
      </c>
      <c r="G572">
        <v>0.30199999999999999</v>
      </c>
      <c r="H572">
        <v>0.4</v>
      </c>
      <c r="I572">
        <v>0.35199999999999998</v>
      </c>
    </row>
    <row r="573" spans="1:13">
      <c r="A573" s="18">
        <v>2006.12</v>
      </c>
      <c r="B573">
        <v>0.22900000000000001</v>
      </c>
      <c r="C573">
        <v>0.21299999999999999</v>
      </c>
      <c r="D573">
        <v>0.27500000000000002</v>
      </c>
      <c r="E573">
        <v>0.255</v>
      </c>
      <c r="F573">
        <v>0.307</v>
      </c>
      <c r="G573">
        <v>0.33600000000000002</v>
      </c>
      <c r="H573">
        <v>0.435</v>
      </c>
      <c r="I573">
        <v>0.44400000000000001</v>
      </c>
      <c r="J573">
        <v>0.48</v>
      </c>
      <c r="K573">
        <v>0.48</v>
      </c>
      <c r="L573">
        <v>0.51300000000000001</v>
      </c>
      <c r="M573">
        <v>0.52700000000000002</v>
      </c>
    </row>
    <row r="574" spans="1:13">
      <c r="A574" s="18">
        <v>2007.01</v>
      </c>
      <c r="B574">
        <v>0.24</v>
      </c>
      <c r="C574">
        <v>0.23200000000000001</v>
      </c>
      <c r="D574">
        <v>0.28199999999999997</v>
      </c>
      <c r="E574">
        <v>0.26700000000000002</v>
      </c>
      <c r="F574">
        <v>0.32200000000000001</v>
      </c>
      <c r="G574">
        <v>0.35</v>
      </c>
      <c r="H574">
        <v>0.36499999999999999</v>
      </c>
      <c r="I574">
        <v>0.39400000000000002</v>
      </c>
      <c r="J574">
        <v>0.45</v>
      </c>
      <c r="K574">
        <v>0.49299999999999999</v>
      </c>
      <c r="L574">
        <v>0.55000000000000004</v>
      </c>
      <c r="M574">
        <v>0.55000000000000004</v>
      </c>
    </row>
    <row r="575" spans="1:13">
      <c r="A575" s="18">
        <v>2007.02</v>
      </c>
      <c r="B575">
        <v>0.48</v>
      </c>
      <c r="C575">
        <v>0.3</v>
      </c>
      <c r="D575">
        <v>0.58899999999999997</v>
      </c>
      <c r="E575">
        <v>0.35699999999999998</v>
      </c>
      <c r="F575">
        <v>0.63700000000000001</v>
      </c>
      <c r="G575">
        <v>0.43</v>
      </c>
      <c r="H575">
        <v>0.57499999999999996</v>
      </c>
      <c r="I575">
        <v>0.501</v>
      </c>
      <c r="J575">
        <v>0.7</v>
      </c>
      <c r="K575">
        <v>0.68300000000000005</v>
      </c>
      <c r="L575">
        <v>0.68</v>
      </c>
      <c r="M575">
        <v>0.623</v>
      </c>
    </row>
    <row r="576" spans="1:13">
      <c r="A576" s="18">
        <v>2007.03</v>
      </c>
      <c r="B576">
        <v>0.52400000000000002</v>
      </c>
      <c r="C576">
        <v>0.45700000000000002</v>
      </c>
      <c r="D576">
        <v>0.71499999999999997</v>
      </c>
      <c r="E576">
        <v>0.50900000000000001</v>
      </c>
      <c r="F576">
        <v>0.68899999999999995</v>
      </c>
      <c r="G576">
        <v>0.628</v>
      </c>
      <c r="H576">
        <v>0.61399999999999999</v>
      </c>
      <c r="I576">
        <v>0.67600000000000005</v>
      </c>
      <c r="J576">
        <v>0.623</v>
      </c>
      <c r="K576">
        <v>0.68300000000000005</v>
      </c>
      <c r="L576">
        <v>0.63</v>
      </c>
      <c r="M576">
        <v>0.67900000000000005</v>
      </c>
    </row>
    <row r="577" spans="1:13">
      <c r="A577" s="18">
        <v>2007.04</v>
      </c>
      <c r="B577">
        <v>0.46</v>
      </c>
      <c r="C577">
        <v>0.45300000000000001</v>
      </c>
      <c r="D577">
        <v>0.53900000000000003</v>
      </c>
      <c r="E577">
        <v>0.51100000000000001</v>
      </c>
      <c r="F577">
        <v>0.60399999999999998</v>
      </c>
      <c r="G577">
        <v>0.56399999999999995</v>
      </c>
      <c r="H577">
        <v>0.63</v>
      </c>
      <c r="I577">
        <v>0.6</v>
      </c>
      <c r="J577">
        <v>0.62</v>
      </c>
      <c r="K577">
        <v>0.61199999999999999</v>
      </c>
      <c r="L577">
        <v>0.62</v>
      </c>
      <c r="M577">
        <v>0.61799999999999999</v>
      </c>
    </row>
    <row r="578" spans="1:13">
      <c r="A578" s="18">
        <v>2007.05</v>
      </c>
      <c r="B578">
        <v>0.46</v>
      </c>
      <c r="C578">
        <v>0.45300000000000001</v>
      </c>
      <c r="D578">
        <v>0.54400000000000004</v>
      </c>
      <c r="E578">
        <v>0.52100000000000002</v>
      </c>
      <c r="F578">
        <v>0.58799999999999997</v>
      </c>
      <c r="G578">
        <v>0.56899999999999995</v>
      </c>
      <c r="H578">
        <v>0.61699999999999999</v>
      </c>
      <c r="I578">
        <v>0.59699999999999998</v>
      </c>
      <c r="J578">
        <v>0.62</v>
      </c>
      <c r="K578">
        <v>0.63200000000000001</v>
      </c>
      <c r="L578">
        <v>0.65</v>
      </c>
      <c r="M578">
        <v>0.63</v>
      </c>
    </row>
    <row r="579" spans="1:13">
      <c r="A579" s="18">
        <v>2007.06</v>
      </c>
      <c r="B579">
        <v>0.48399999999999999</v>
      </c>
      <c r="C579">
        <v>0.45200000000000001</v>
      </c>
      <c r="D579">
        <v>0.60499999999999998</v>
      </c>
      <c r="E579">
        <v>0.51</v>
      </c>
      <c r="F579">
        <v>0.58799999999999997</v>
      </c>
      <c r="G579">
        <v>0.56799999999999995</v>
      </c>
      <c r="H579">
        <v>0.61</v>
      </c>
      <c r="I579">
        <v>0.59899999999999998</v>
      </c>
      <c r="J579">
        <v>0.66</v>
      </c>
      <c r="K579">
        <v>0.63800000000000001</v>
      </c>
      <c r="L579">
        <v>0.73</v>
      </c>
      <c r="M579">
        <v>0.68</v>
      </c>
    </row>
    <row r="580" spans="1:13">
      <c r="A580" s="18">
        <v>2007.07</v>
      </c>
      <c r="B580">
        <v>0.45</v>
      </c>
      <c r="C580">
        <v>0.44900000000000001</v>
      </c>
      <c r="D580">
        <v>0.51600000000000001</v>
      </c>
      <c r="E580">
        <v>0.499</v>
      </c>
      <c r="F580">
        <v>0.53400000000000003</v>
      </c>
      <c r="G580">
        <v>0.55000000000000004</v>
      </c>
      <c r="H580">
        <v>0.65</v>
      </c>
      <c r="I580">
        <v>0.6</v>
      </c>
      <c r="J580">
        <v>0.67200000000000004</v>
      </c>
      <c r="K580">
        <v>0.66900000000000004</v>
      </c>
      <c r="L580">
        <v>0.746</v>
      </c>
      <c r="M580">
        <v>0.74099999999999999</v>
      </c>
    </row>
    <row r="581" spans="1:13">
      <c r="A581" s="18">
        <v>2007.08</v>
      </c>
      <c r="B581">
        <v>0.46</v>
      </c>
      <c r="C581">
        <v>0.439</v>
      </c>
      <c r="D581">
        <v>0.498</v>
      </c>
      <c r="E581">
        <v>0.48499999999999999</v>
      </c>
      <c r="F581">
        <v>0.59699999999999998</v>
      </c>
      <c r="G581">
        <v>0.57999999999999996</v>
      </c>
      <c r="H581">
        <v>0.9</v>
      </c>
      <c r="I581">
        <v>0.69399999999999995</v>
      </c>
      <c r="J581">
        <v>0.82</v>
      </c>
      <c r="K581">
        <v>0.78900000000000003</v>
      </c>
      <c r="L581">
        <v>0.88500000000000001</v>
      </c>
      <c r="M581">
        <v>0.82699999999999996</v>
      </c>
    </row>
    <row r="582" spans="1:13">
      <c r="A582" s="18">
        <v>2007.09</v>
      </c>
      <c r="B582">
        <v>0.55000000000000004</v>
      </c>
      <c r="C582">
        <v>0.45400000000000001</v>
      </c>
      <c r="D582">
        <v>0.67500000000000004</v>
      </c>
      <c r="E582">
        <v>0.51</v>
      </c>
      <c r="F582">
        <v>0.60199999999999998</v>
      </c>
      <c r="G582">
        <v>0.622</v>
      </c>
      <c r="H582">
        <v>0.63500000000000001</v>
      </c>
      <c r="I582">
        <v>0.751</v>
      </c>
      <c r="J582">
        <v>0.8</v>
      </c>
      <c r="K582">
        <v>0.79800000000000004</v>
      </c>
      <c r="L582">
        <v>0.7</v>
      </c>
      <c r="M582">
        <v>0.871</v>
      </c>
    </row>
    <row r="583" spans="1:13">
      <c r="A583" s="18">
        <v>2007.1</v>
      </c>
      <c r="B583">
        <v>0.46899999999999997</v>
      </c>
      <c r="C583">
        <v>0.45100000000000001</v>
      </c>
      <c r="D583">
        <v>0.52400000000000002</v>
      </c>
      <c r="E583">
        <v>0.50600000000000001</v>
      </c>
      <c r="F583">
        <v>0.58599999999999997</v>
      </c>
      <c r="G583">
        <v>0.55000000000000004</v>
      </c>
      <c r="H583">
        <v>0.60199999999999998</v>
      </c>
      <c r="I583">
        <v>0.66500000000000004</v>
      </c>
      <c r="J583">
        <v>0.78500000000000003</v>
      </c>
      <c r="K583">
        <v>0.752</v>
      </c>
      <c r="L583">
        <v>0.87</v>
      </c>
      <c r="M583">
        <v>0.88400000000000001</v>
      </c>
    </row>
    <row r="584" spans="1:13">
      <c r="A584" s="18">
        <v>2007.11</v>
      </c>
      <c r="B584">
        <v>0.45</v>
      </c>
      <c r="C584">
        <v>0.45</v>
      </c>
      <c r="D584">
        <v>0.52</v>
      </c>
      <c r="E584">
        <v>0.5</v>
      </c>
      <c r="F584">
        <v>0.59</v>
      </c>
      <c r="G584">
        <v>0.55800000000000005</v>
      </c>
      <c r="H584">
        <v>0.68100000000000005</v>
      </c>
      <c r="I584">
        <v>0.60799999999999998</v>
      </c>
      <c r="J584">
        <v>0.86</v>
      </c>
      <c r="K584">
        <v>0.78500000000000003</v>
      </c>
      <c r="L584">
        <v>0.93</v>
      </c>
      <c r="M584">
        <v>0.82199999999999995</v>
      </c>
    </row>
    <row r="585" spans="1:13">
      <c r="A585" s="18">
        <v>2007.12</v>
      </c>
      <c r="B585">
        <v>0.5</v>
      </c>
      <c r="C585">
        <v>0.45300000000000001</v>
      </c>
      <c r="D585">
        <v>0.45900000000000002</v>
      </c>
      <c r="E585">
        <v>0.497</v>
      </c>
      <c r="F585">
        <v>0.56299999999999994</v>
      </c>
      <c r="G585">
        <v>0.59299999999999997</v>
      </c>
      <c r="H585">
        <v>0.61399999999999999</v>
      </c>
      <c r="I585">
        <v>0.81100000000000005</v>
      </c>
      <c r="J585">
        <v>0.93</v>
      </c>
      <c r="K585">
        <v>0.82</v>
      </c>
      <c r="L585">
        <v>0.73</v>
      </c>
      <c r="M585">
        <v>0.84</v>
      </c>
    </row>
    <row r="586" spans="1:13">
      <c r="A586" s="18">
        <v>2008.01</v>
      </c>
      <c r="B586">
        <v>0.45</v>
      </c>
      <c r="C586">
        <v>0.45</v>
      </c>
      <c r="D586">
        <v>0.50800000000000001</v>
      </c>
      <c r="E586">
        <v>0.502</v>
      </c>
      <c r="F586">
        <v>0.56000000000000005</v>
      </c>
      <c r="G586">
        <v>0.55000000000000004</v>
      </c>
      <c r="H586">
        <v>0.55500000000000005</v>
      </c>
      <c r="I586">
        <v>0.60299999999999998</v>
      </c>
      <c r="J586">
        <v>0.8</v>
      </c>
      <c r="K586">
        <v>0.64500000000000002</v>
      </c>
      <c r="L586">
        <v>0.7</v>
      </c>
      <c r="M586">
        <v>0.78</v>
      </c>
    </row>
    <row r="587" spans="1:13">
      <c r="A587" s="18">
        <v>2008.02</v>
      </c>
      <c r="B587">
        <v>0.45</v>
      </c>
      <c r="C587">
        <v>0.45</v>
      </c>
      <c r="D587">
        <v>0.51200000000000001</v>
      </c>
      <c r="E587">
        <v>0.504</v>
      </c>
      <c r="F587">
        <v>0.57499999999999996</v>
      </c>
      <c r="G587">
        <v>0.55500000000000005</v>
      </c>
      <c r="H587">
        <v>0.79</v>
      </c>
      <c r="I587">
        <v>0.60299999999999998</v>
      </c>
      <c r="J587">
        <v>0.75</v>
      </c>
      <c r="K587">
        <v>0.76100000000000001</v>
      </c>
      <c r="L587">
        <v>0.82</v>
      </c>
      <c r="M587">
        <v>0.77600000000000002</v>
      </c>
    </row>
    <row r="588" spans="1:13">
      <c r="A588" s="18">
        <v>2008.03</v>
      </c>
      <c r="B588">
        <v>0.504</v>
      </c>
      <c r="C588">
        <v>0.45300000000000001</v>
      </c>
      <c r="D588">
        <v>0.64100000000000001</v>
      </c>
      <c r="E588">
        <v>0.51100000000000001</v>
      </c>
      <c r="F588">
        <v>0.56999999999999995</v>
      </c>
      <c r="G588">
        <v>0.61899999999999999</v>
      </c>
      <c r="H588">
        <v>0.621</v>
      </c>
      <c r="I588">
        <v>0.80900000000000005</v>
      </c>
      <c r="J588">
        <v>1.2</v>
      </c>
      <c r="K588">
        <v>0.86899999999999999</v>
      </c>
      <c r="L588">
        <v>0.73</v>
      </c>
      <c r="M588">
        <v>0.76700000000000002</v>
      </c>
    </row>
    <row r="589" spans="1:13">
      <c r="A589" s="18">
        <v>2008.04</v>
      </c>
      <c r="B589">
        <v>0.45</v>
      </c>
      <c r="C589">
        <v>0.45</v>
      </c>
      <c r="D589">
        <v>0.52200000000000002</v>
      </c>
      <c r="E589">
        <v>0.50600000000000001</v>
      </c>
      <c r="F589">
        <v>0.57199999999999995</v>
      </c>
      <c r="G589">
        <v>0.55600000000000005</v>
      </c>
      <c r="H589">
        <v>0.63</v>
      </c>
      <c r="I589">
        <v>0.623</v>
      </c>
      <c r="J589">
        <v>0.66500000000000004</v>
      </c>
      <c r="K589">
        <v>0.65</v>
      </c>
      <c r="L589">
        <v>0.8</v>
      </c>
      <c r="M589">
        <v>0.73</v>
      </c>
    </row>
    <row r="590" spans="1:13">
      <c r="A590" s="16">
        <v>39569</v>
      </c>
      <c r="B590">
        <v>0.45</v>
      </c>
      <c r="C590">
        <v>0.45</v>
      </c>
      <c r="D590">
        <v>0.52700000000000002</v>
      </c>
      <c r="E590">
        <v>0.505</v>
      </c>
      <c r="F590">
        <v>0.57099999999999995</v>
      </c>
      <c r="G590">
        <v>0.56299999999999994</v>
      </c>
      <c r="H590">
        <v>0.58899999999999997</v>
      </c>
      <c r="I590">
        <v>0.60299999999999998</v>
      </c>
      <c r="J590">
        <v>0.75</v>
      </c>
      <c r="K590">
        <v>0.73599999999999999</v>
      </c>
      <c r="L590">
        <v>0.83</v>
      </c>
      <c r="M590">
        <v>0.85199999999999998</v>
      </c>
    </row>
    <row r="591" spans="1:13">
      <c r="A591" s="16">
        <v>39600</v>
      </c>
      <c r="B591">
        <v>0.5</v>
      </c>
      <c r="C591">
        <v>0.45200000000000001</v>
      </c>
      <c r="D591">
        <v>0.57199999999999995</v>
      </c>
      <c r="E591">
        <v>0.50900000000000001</v>
      </c>
      <c r="F591">
        <v>0.56200000000000006</v>
      </c>
      <c r="G591">
        <v>0.58599999999999997</v>
      </c>
      <c r="H591">
        <v>0.59299999999999997</v>
      </c>
      <c r="I591">
        <v>0.68700000000000006</v>
      </c>
      <c r="J591">
        <v>0.65</v>
      </c>
      <c r="K591">
        <v>0.71</v>
      </c>
      <c r="L591">
        <v>0.88</v>
      </c>
      <c r="M591">
        <v>0.84899999999999998</v>
      </c>
    </row>
    <row r="592" spans="1:13">
      <c r="A592" s="16">
        <v>39630</v>
      </c>
      <c r="B592">
        <v>0.45</v>
      </c>
      <c r="C592">
        <v>0.45</v>
      </c>
      <c r="D592">
        <v>0.51900000000000002</v>
      </c>
      <c r="E592">
        <v>0.503</v>
      </c>
      <c r="F592">
        <v>0.55100000000000005</v>
      </c>
      <c r="G592">
        <v>0.55700000000000005</v>
      </c>
      <c r="H592">
        <v>0.63</v>
      </c>
      <c r="I592">
        <v>0.60699999999999998</v>
      </c>
      <c r="J592">
        <v>0.83</v>
      </c>
      <c r="K592">
        <v>0.81200000000000006</v>
      </c>
      <c r="L592">
        <v>0.91</v>
      </c>
      <c r="M592">
        <v>0.88</v>
      </c>
    </row>
    <row r="593" spans="1:13">
      <c r="A593" s="16">
        <v>39661</v>
      </c>
      <c r="B593">
        <v>0.45</v>
      </c>
      <c r="C593">
        <v>0.45</v>
      </c>
      <c r="D593">
        <v>0.51600000000000001</v>
      </c>
      <c r="E593">
        <v>0.504</v>
      </c>
      <c r="F593">
        <v>0.55800000000000005</v>
      </c>
      <c r="G593">
        <v>0.54600000000000004</v>
      </c>
      <c r="H593">
        <v>0.7</v>
      </c>
      <c r="I593">
        <v>0.61199999999999999</v>
      </c>
      <c r="J593">
        <v>0.72499999999999998</v>
      </c>
      <c r="K593">
        <v>0.81799999999999995</v>
      </c>
      <c r="L593">
        <v>0.75</v>
      </c>
      <c r="M593">
        <v>0.84299999999999997</v>
      </c>
    </row>
    <row r="594" spans="1:13">
      <c r="A594" s="16">
        <v>39692</v>
      </c>
      <c r="B594">
        <v>0.45</v>
      </c>
      <c r="C594">
        <v>0.45100000000000001</v>
      </c>
      <c r="D594">
        <v>0.54400000000000004</v>
      </c>
      <c r="E594">
        <v>0.495</v>
      </c>
      <c r="F594">
        <v>0.66900000000000004</v>
      </c>
      <c r="G594">
        <v>0.65700000000000003</v>
      </c>
      <c r="H594">
        <v>0.89100000000000001</v>
      </c>
      <c r="I594">
        <v>0.747</v>
      </c>
      <c r="J594">
        <v>0.74</v>
      </c>
      <c r="K594">
        <v>0.76700000000000002</v>
      </c>
      <c r="L594">
        <v>0.85</v>
      </c>
      <c r="M594">
        <v>0.84</v>
      </c>
    </row>
    <row r="595" spans="1:13">
      <c r="A595" s="16">
        <v>39722</v>
      </c>
      <c r="B595">
        <v>0.4</v>
      </c>
      <c r="C595">
        <v>0.441</v>
      </c>
      <c r="D595">
        <v>0.38400000000000001</v>
      </c>
      <c r="E595">
        <v>0.48699999999999999</v>
      </c>
      <c r="F595">
        <v>0.65500000000000003</v>
      </c>
      <c r="G595">
        <v>0.68300000000000005</v>
      </c>
      <c r="H595">
        <v>0.66</v>
      </c>
      <c r="I595">
        <v>0.75700000000000001</v>
      </c>
      <c r="J595">
        <v>0.87</v>
      </c>
      <c r="K595">
        <v>0.84</v>
      </c>
      <c r="L595">
        <v>0.9</v>
      </c>
      <c r="M595">
        <v>0.86699999999999999</v>
      </c>
    </row>
    <row r="596" spans="1:13">
      <c r="A596" s="16">
        <v>39753</v>
      </c>
      <c r="B596">
        <v>0.26</v>
      </c>
      <c r="C596">
        <v>0.26</v>
      </c>
      <c r="D596">
        <v>0.318</v>
      </c>
      <c r="E596">
        <v>0.30099999999999999</v>
      </c>
      <c r="F596">
        <v>0.58199999999999996</v>
      </c>
      <c r="G596">
        <v>0.54900000000000004</v>
      </c>
      <c r="H596">
        <v>1.5</v>
      </c>
      <c r="I596">
        <v>0.73599999999999999</v>
      </c>
      <c r="J596">
        <v>1.5</v>
      </c>
      <c r="K596">
        <v>1.103</v>
      </c>
      <c r="L596">
        <v>0.9</v>
      </c>
      <c r="M596">
        <v>1.083</v>
      </c>
    </row>
    <row r="597" spans="1:13">
      <c r="A597" s="16">
        <v>39783</v>
      </c>
      <c r="B597">
        <v>0.08</v>
      </c>
      <c r="C597">
        <v>0.20100000000000001</v>
      </c>
      <c r="D597">
        <v>0.10299999999999999</v>
      </c>
      <c r="E597">
        <v>0.21099999999999999</v>
      </c>
      <c r="F597">
        <v>0.14399999999999999</v>
      </c>
      <c r="G597">
        <v>0.39300000000000002</v>
      </c>
      <c r="H597">
        <v>0.25</v>
      </c>
      <c r="I597">
        <v>1.042</v>
      </c>
      <c r="J597">
        <v>0.3</v>
      </c>
      <c r="K597">
        <v>0.66700000000000004</v>
      </c>
      <c r="L597">
        <v>0.85</v>
      </c>
      <c r="M597">
        <v>0.97</v>
      </c>
    </row>
    <row r="598" spans="1:13">
      <c r="A598" s="16">
        <v>39814</v>
      </c>
      <c r="B598">
        <v>0.08</v>
      </c>
      <c r="C598">
        <v>0.08</v>
      </c>
      <c r="D598">
        <v>0.128</v>
      </c>
      <c r="E598">
        <v>0.12</v>
      </c>
      <c r="F598">
        <v>0.22500000000000001</v>
      </c>
      <c r="G598">
        <v>0.17799999999999999</v>
      </c>
      <c r="H598">
        <v>0.317</v>
      </c>
      <c r="I598">
        <v>0.246</v>
      </c>
      <c r="J598">
        <v>0.25</v>
      </c>
      <c r="K598">
        <v>0.27300000000000002</v>
      </c>
      <c r="L598">
        <v>0.56000000000000005</v>
      </c>
      <c r="M598">
        <v>0.879</v>
      </c>
    </row>
    <row r="599" spans="1:13">
      <c r="A599" s="16">
        <v>39845</v>
      </c>
      <c r="B599">
        <v>0.08</v>
      </c>
      <c r="C599">
        <v>0.08</v>
      </c>
      <c r="D599">
        <v>0.109</v>
      </c>
      <c r="E599">
        <v>0.111</v>
      </c>
      <c r="F599">
        <v>0.158</v>
      </c>
      <c r="G599">
        <v>0.16800000000000001</v>
      </c>
      <c r="H599">
        <v>1.01</v>
      </c>
      <c r="I599">
        <v>0.31</v>
      </c>
      <c r="J599">
        <v>0.9</v>
      </c>
      <c r="K599">
        <v>0.73</v>
      </c>
      <c r="L599">
        <v>0.91</v>
      </c>
      <c r="M599">
        <v>0.879</v>
      </c>
    </row>
    <row r="600" spans="1:13">
      <c r="A600" s="16">
        <v>39873</v>
      </c>
      <c r="B600">
        <v>0.08</v>
      </c>
      <c r="C600">
        <v>0.08</v>
      </c>
      <c r="D600">
        <v>8.7999999999999995E-2</v>
      </c>
      <c r="E600">
        <v>0.1</v>
      </c>
      <c r="F600">
        <v>0.15</v>
      </c>
      <c r="G600">
        <v>0.17799999999999999</v>
      </c>
      <c r="H600">
        <v>0.6</v>
      </c>
      <c r="I600">
        <v>0.52300000000000002</v>
      </c>
      <c r="J600" t="s">
        <v>64</v>
      </c>
      <c r="K600" t="s">
        <v>64</v>
      </c>
      <c r="L600">
        <v>0.35299999999999998</v>
      </c>
      <c r="M600">
        <v>0.35299999999999998</v>
      </c>
    </row>
    <row r="601" spans="1:13">
      <c r="A601" s="16">
        <v>39904</v>
      </c>
      <c r="B601">
        <v>0.08</v>
      </c>
      <c r="C601">
        <v>0.08</v>
      </c>
      <c r="D601">
        <v>0.113</v>
      </c>
      <c r="E601">
        <v>0.104</v>
      </c>
      <c r="F601">
        <v>0.13900000000000001</v>
      </c>
      <c r="G601">
        <v>0.156</v>
      </c>
      <c r="H601">
        <v>0.18</v>
      </c>
      <c r="I601">
        <v>0.25900000000000001</v>
      </c>
      <c r="J601">
        <v>0.25</v>
      </c>
      <c r="K601">
        <v>0.25</v>
      </c>
      <c r="L601">
        <v>0.36</v>
      </c>
      <c r="M601">
        <v>0.33300000000000002</v>
      </c>
    </row>
    <row r="602" spans="1:13">
      <c r="A602" s="16">
        <v>39934</v>
      </c>
      <c r="B602">
        <v>0.08</v>
      </c>
      <c r="C602">
        <v>0.08</v>
      </c>
      <c r="D602">
        <v>9.9000000000000005E-2</v>
      </c>
      <c r="E602">
        <v>0.10199999999999999</v>
      </c>
      <c r="F602">
        <v>0.154</v>
      </c>
      <c r="G602">
        <v>0.156</v>
      </c>
      <c r="H602">
        <v>0.27300000000000002</v>
      </c>
      <c r="I602">
        <v>0.24399999999999999</v>
      </c>
      <c r="J602">
        <v>0.72</v>
      </c>
      <c r="K602">
        <v>0.32900000000000001</v>
      </c>
      <c r="L602">
        <v>0.3</v>
      </c>
      <c r="M602">
        <v>0.32300000000000001</v>
      </c>
    </row>
    <row r="603" spans="1:13">
      <c r="A603" s="16">
        <v>39965</v>
      </c>
      <c r="B603">
        <v>0.08</v>
      </c>
      <c r="C603">
        <v>0.08</v>
      </c>
      <c r="D603">
        <v>0.11</v>
      </c>
      <c r="E603">
        <v>0.104</v>
      </c>
      <c r="F603">
        <v>0.14000000000000001</v>
      </c>
      <c r="G603">
        <v>0.14599999999999999</v>
      </c>
      <c r="H603">
        <v>0.17299999999999999</v>
      </c>
      <c r="I603">
        <v>0.23699999999999999</v>
      </c>
      <c r="J603">
        <v>0.18</v>
      </c>
      <c r="K603">
        <v>0.18</v>
      </c>
      <c r="L603">
        <v>0.2</v>
      </c>
      <c r="M603">
        <v>0.25</v>
      </c>
    </row>
    <row r="604" spans="1:13">
      <c r="A604" s="16">
        <v>39995</v>
      </c>
      <c r="B604">
        <v>0.08</v>
      </c>
      <c r="C604">
        <v>0.08</v>
      </c>
      <c r="D604">
        <v>0.105</v>
      </c>
      <c r="E604">
        <v>0.10199999999999999</v>
      </c>
      <c r="F604">
        <v>0.123</v>
      </c>
      <c r="G604">
        <v>0.14499999999999999</v>
      </c>
      <c r="H604">
        <v>0.157</v>
      </c>
      <c r="I604">
        <v>0.214</v>
      </c>
      <c r="J604">
        <v>0.16</v>
      </c>
      <c r="K604">
        <v>0.16500000000000001</v>
      </c>
      <c r="L604">
        <v>0.18099999999999999</v>
      </c>
      <c r="M604">
        <v>0.27200000000000002</v>
      </c>
    </row>
    <row r="605" spans="1:13">
      <c r="A605" s="16">
        <v>40026</v>
      </c>
      <c r="B605">
        <v>0.08</v>
      </c>
      <c r="C605">
        <v>0.08</v>
      </c>
      <c r="D605">
        <v>0.11</v>
      </c>
      <c r="E605">
        <v>0.106</v>
      </c>
      <c r="F605">
        <v>0.13200000000000001</v>
      </c>
      <c r="G605">
        <v>0.14199999999999999</v>
      </c>
      <c r="H605">
        <v>0.23499999999999999</v>
      </c>
      <c r="I605">
        <v>0.26500000000000001</v>
      </c>
      <c r="J605">
        <v>0.19800000000000001</v>
      </c>
      <c r="K605">
        <v>0.224</v>
      </c>
      <c r="L605">
        <v>0.25</v>
      </c>
      <c r="M605">
        <v>0.26500000000000001</v>
      </c>
    </row>
    <row r="606" spans="1:13">
      <c r="A606" s="16">
        <v>40057</v>
      </c>
      <c r="B606">
        <v>0.08</v>
      </c>
      <c r="C606">
        <v>0.08</v>
      </c>
      <c r="D606">
        <v>0.10299999999999999</v>
      </c>
      <c r="E606">
        <v>0.10199999999999999</v>
      </c>
      <c r="F606">
        <v>0.106</v>
      </c>
      <c r="G606">
        <v>0.14099999999999999</v>
      </c>
      <c r="H606">
        <v>0.16400000000000001</v>
      </c>
      <c r="I606">
        <v>0.39100000000000001</v>
      </c>
      <c r="J606">
        <v>0.17</v>
      </c>
      <c r="K606">
        <v>0.217</v>
      </c>
      <c r="L606" t="s">
        <v>64</v>
      </c>
      <c r="M606" t="s">
        <v>65</v>
      </c>
    </row>
    <row r="607" spans="1:13">
      <c r="A607" s="16">
        <v>40087</v>
      </c>
      <c r="B607">
        <v>0.08</v>
      </c>
      <c r="C607">
        <v>0.08</v>
      </c>
      <c r="D607">
        <v>0.112</v>
      </c>
      <c r="E607">
        <v>0.106</v>
      </c>
      <c r="F607">
        <v>0.13500000000000001</v>
      </c>
      <c r="G607">
        <v>0.13700000000000001</v>
      </c>
      <c r="H607">
        <v>0.14000000000000001</v>
      </c>
      <c r="I607">
        <v>0.24199999999999999</v>
      </c>
      <c r="J607">
        <v>0.7</v>
      </c>
      <c r="K607">
        <v>0.318</v>
      </c>
      <c r="L607">
        <v>0.24</v>
      </c>
      <c r="M607">
        <v>0.29799999999999999</v>
      </c>
    </row>
    <row r="608" spans="1:13">
      <c r="A608" s="16">
        <v>40118</v>
      </c>
      <c r="B608">
        <v>0.08</v>
      </c>
      <c r="C608">
        <v>0.08</v>
      </c>
      <c r="D608">
        <v>0.113</v>
      </c>
      <c r="E608">
        <v>0.105</v>
      </c>
      <c r="F608">
        <v>0.13200000000000001</v>
      </c>
      <c r="G608">
        <v>0.14099999999999999</v>
      </c>
      <c r="H608">
        <v>0.41</v>
      </c>
      <c r="I608">
        <v>0.17799999999999999</v>
      </c>
      <c r="J608">
        <v>0.155</v>
      </c>
      <c r="K608">
        <v>0.16300000000000001</v>
      </c>
      <c r="L608">
        <v>0.23499999999999999</v>
      </c>
      <c r="M608">
        <v>0.23100000000000001</v>
      </c>
    </row>
    <row r="609" spans="1:13">
      <c r="A609" s="16">
        <v>40148</v>
      </c>
      <c r="B609">
        <v>7.0000000000000007E-2</v>
      </c>
      <c r="C609">
        <v>7.0999999999999994E-2</v>
      </c>
      <c r="D609">
        <v>9.4E-2</v>
      </c>
      <c r="E609">
        <v>0.10100000000000001</v>
      </c>
      <c r="F609">
        <v>0.125</v>
      </c>
      <c r="G609">
        <v>0.13300000000000001</v>
      </c>
      <c r="H609">
        <v>0.26500000000000001</v>
      </c>
      <c r="I609">
        <v>0.192</v>
      </c>
      <c r="J609">
        <v>0.16500000000000001</v>
      </c>
      <c r="K609">
        <v>0.16800000000000001</v>
      </c>
      <c r="L609">
        <v>0.23699999999999999</v>
      </c>
      <c r="M609">
        <v>0.23699999999999999</v>
      </c>
    </row>
    <row r="610" spans="1:13">
      <c r="A610" s="16">
        <v>40179</v>
      </c>
      <c r="B610">
        <v>7.0000000000000007E-2</v>
      </c>
      <c r="C610">
        <v>7.0000000000000007E-2</v>
      </c>
      <c r="D610">
        <v>9.5000000000000001E-2</v>
      </c>
      <c r="E610">
        <v>9.6000000000000002E-2</v>
      </c>
      <c r="F610">
        <v>0.221</v>
      </c>
      <c r="G610">
        <v>0.13300000000000001</v>
      </c>
      <c r="H610">
        <v>0.27</v>
      </c>
      <c r="I610">
        <v>0.17799999999999999</v>
      </c>
      <c r="J610">
        <v>0.13</v>
      </c>
      <c r="K610">
        <v>0.14099999999999999</v>
      </c>
      <c r="L610">
        <v>0.15</v>
      </c>
      <c r="M610">
        <v>0.17599999999999999</v>
      </c>
    </row>
    <row r="611" spans="1:13">
      <c r="A611" s="16">
        <v>40210</v>
      </c>
      <c r="B611">
        <v>7.0000000000000007E-2</v>
      </c>
      <c r="C611">
        <v>7.0000000000000007E-2</v>
      </c>
      <c r="D611">
        <v>9.7000000000000003E-2</v>
      </c>
      <c r="E611">
        <v>0.10100000000000001</v>
      </c>
      <c r="F611">
        <v>0.125</v>
      </c>
      <c r="G611">
        <v>0.13400000000000001</v>
      </c>
      <c r="H611">
        <v>0.27</v>
      </c>
      <c r="I611">
        <v>0.20499999999999999</v>
      </c>
      <c r="J611">
        <v>0.13</v>
      </c>
      <c r="K611">
        <v>0.13500000000000001</v>
      </c>
      <c r="L611">
        <v>0.16</v>
      </c>
      <c r="M611">
        <v>0.14799999999999999</v>
      </c>
    </row>
    <row r="612" spans="1:13">
      <c r="A612" s="16">
        <v>40299</v>
      </c>
      <c r="B612">
        <v>7.0000000000000007E-2</v>
      </c>
      <c r="C612">
        <v>7.0000000000000007E-2</v>
      </c>
      <c r="D612">
        <v>8.8999999999999996E-2</v>
      </c>
      <c r="E612">
        <v>9.0999999999999998E-2</v>
      </c>
      <c r="F612">
        <v>0.22500000000000001</v>
      </c>
      <c r="G612">
        <v>0.14099999999999999</v>
      </c>
      <c r="H612">
        <v>0.17699999999999999</v>
      </c>
      <c r="I612">
        <v>0.218</v>
      </c>
      <c r="J612">
        <v>0.125</v>
      </c>
      <c r="K612">
        <v>0.13</v>
      </c>
      <c r="L612">
        <v>0.14799999999999999</v>
      </c>
      <c r="M612">
        <v>0.16500000000000001</v>
      </c>
    </row>
    <row r="613" spans="1:13">
      <c r="A613" s="16">
        <v>40330</v>
      </c>
      <c r="B613">
        <v>7.0000000000000007E-2</v>
      </c>
      <c r="C613">
        <v>7.0000000000000007E-2</v>
      </c>
      <c r="D613">
        <v>9.6000000000000002E-2</v>
      </c>
      <c r="E613">
        <v>9.5000000000000001E-2</v>
      </c>
      <c r="F613">
        <v>0.14000000000000001</v>
      </c>
      <c r="G613">
        <v>0.13500000000000001</v>
      </c>
      <c r="H613">
        <v>0.54</v>
      </c>
      <c r="I613">
        <v>0.27700000000000002</v>
      </c>
      <c r="J613" t="s">
        <v>65</v>
      </c>
      <c r="K613" t="s">
        <v>65</v>
      </c>
      <c r="L613">
        <v>0.125</v>
      </c>
      <c r="M613">
        <v>0.13700000000000001</v>
      </c>
    </row>
    <row r="614" spans="1:13">
      <c r="A614" s="16">
        <v>40360</v>
      </c>
      <c r="B614">
        <v>7.0000000000000007E-2</v>
      </c>
      <c r="C614">
        <v>7.0000000000000007E-2</v>
      </c>
      <c r="D614">
        <v>9.8000000000000004E-2</v>
      </c>
      <c r="E614">
        <v>9.4E-2</v>
      </c>
      <c r="F614">
        <v>0.2</v>
      </c>
      <c r="G614">
        <v>0.18</v>
      </c>
      <c r="H614">
        <v>0.2</v>
      </c>
      <c r="I614">
        <v>0.24199999999999999</v>
      </c>
      <c r="J614">
        <v>0.125</v>
      </c>
      <c r="K614">
        <v>0.125</v>
      </c>
      <c r="L614">
        <v>0.18</v>
      </c>
      <c r="M614">
        <v>0.16700000000000001</v>
      </c>
    </row>
    <row r="615" spans="1:13">
      <c r="A615" s="16">
        <v>40391</v>
      </c>
      <c r="B615">
        <v>7.0000000000000007E-2</v>
      </c>
      <c r="C615">
        <v>7.0000000000000007E-2</v>
      </c>
      <c r="D615">
        <v>9.5000000000000001E-2</v>
      </c>
      <c r="E615">
        <v>9.5000000000000001E-2</v>
      </c>
      <c r="F615">
        <v>0.11600000000000001</v>
      </c>
      <c r="G615">
        <v>0.154</v>
      </c>
      <c r="H615">
        <v>0.47</v>
      </c>
      <c r="I615">
        <v>0.26800000000000002</v>
      </c>
      <c r="J615">
        <v>0.125</v>
      </c>
      <c r="K615">
        <v>0.125</v>
      </c>
      <c r="L615">
        <v>0.22</v>
      </c>
      <c r="M615">
        <v>0.22</v>
      </c>
    </row>
    <row r="616" spans="1:13">
      <c r="A616" s="16">
        <v>40422</v>
      </c>
      <c r="B616">
        <v>7.0000000000000007E-2</v>
      </c>
      <c r="C616">
        <v>7.0000000000000007E-2</v>
      </c>
      <c r="D616">
        <v>0.113</v>
      </c>
      <c r="E616">
        <v>9.0999999999999998E-2</v>
      </c>
      <c r="F616">
        <v>0.1</v>
      </c>
      <c r="G616">
        <v>0.14000000000000001</v>
      </c>
      <c r="H616">
        <v>0.122</v>
      </c>
      <c r="I616">
        <v>0.33800000000000002</v>
      </c>
      <c r="J616">
        <v>0.125</v>
      </c>
      <c r="K616">
        <v>0.125</v>
      </c>
      <c r="L616">
        <v>0.13</v>
      </c>
      <c r="M616">
        <v>0.13300000000000001</v>
      </c>
    </row>
    <row r="617" spans="1:13">
      <c r="A617" s="16">
        <v>40452</v>
      </c>
      <c r="B617">
        <v>0.06</v>
      </c>
      <c r="C617">
        <v>6.2E-2</v>
      </c>
      <c r="D617">
        <v>9.2999999999999999E-2</v>
      </c>
      <c r="E617">
        <v>9.0999999999999998E-2</v>
      </c>
      <c r="F617">
        <v>0.1</v>
      </c>
      <c r="G617">
        <v>0.11600000000000001</v>
      </c>
      <c r="H617">
        <v>0.11799999999999999</v>
      </c>
      <c r="I617">
        <v>0.20399999999999999</v>
      </c>
      <c r="J617">
        <v>0.123</v>
      </c>
      <c r="K617">
        <v>0.125</v>
      </c>
      <c r="L617">
        <v>0.125</v>
      </c>
      <c r="M617">
        <v>0.26300000000000001</v>
      </c>
    </row>
    <row r="618" spans="1:13">
      <c r="A618" s="16">
        <v>40483</v>
      </c>
      <c r="B618">
        <v>0.06</v>
      </c>
      <c r="C618">
        <v>6.0999999999999999E-2</v>
      </c>
      <c r="D618">
        <v>0.09</v>
      </c>
      <c r="E618">
        <v>9.0999999999999998E-2</v>
      </c>
      <c r="F618">
        <v>0.13100000000000001</v>
      </c>
      <c r="G618">
        <v>0.11799999999999999</v>
      </c>
      <c r="H618">
        <v>0.5</v>
      </c>
      <c r="I618">
        <v>0.248</v>
      </c>
      <c r="J618">
        <v>0.125</v>
      </c>
      <c r="K618">
        <v>0.128</v>
      </c>
      <c r="L618">
        <v>0.125</v>
      </c>
      <c r="M618">
        <v>0.125</v>
      </c>
    </row>
    <row r="619" spans="1:13">
      <c r="A619" s="16">
        <v>40513</v>
      </c>
      <c r="B619">
        <v>0.06</v>
      </c>
      <c r="C619">
        <v>0.06</v>
      </c>
      <c r="D619">
        <v>7.9000000000000001E-2</v>
      </c>
      <c r="E619">
        <v>8.6999999999999994E-2</v>
      </c>
      <c r="F619">
        <v>0.115</v>
      </c>
      <c r="G619">
        <v>0.13900000000000001</v>
      </c>
      <c r="H619">
        <v>0.13100000000000001</v>
      </c>
      <c r="I619">
        <v>0.17399999999999999</v>
      </c>
      <c r="J619">
        <v>0.15</v>
      </c>
      <c r="K619">
        <v>0.14299999999999999</v>
      </c>
      <c r="L619">
        <v>0.17</v>
      </c>
      <c r="M619">
        <v>0.17</v>
      </c>
    </row>
    <row r="620" spans="1:13">
      <c r="A620" s="16">
        <v>40544</v>
      </c>
      <c r="B620">
        <v>0.06</v>
      </c>
      <c r="C620">
        <v>0.06</v>
      </c>
      <c r="D620">
        <v>8.6999999999999994E-2</v>
      </c>
      <c r="E620">
        <v>8.5000000000000006E-2</v>
      </c>
      <c r="F620">
        <v>0.125</v>
      </c>
      <c r="G620">
        <v>0.121</v>
      </c>
      <c r="H620">
        <v>0.12</v>
      </c>
      <c r="I620">
        <v>0.17100000000000001</v>
      </c>
      <c r="J620">
        <v>0.14000000000000001</v>
      </c>
      <c r="K620">
        <v>0.14000000000000001</v>
      </c>
      <c r="L620">
        <v>0.17</v>
      </c>
      <c r="M620">
        <v>0.151</v>
      </c>
    </row>
    <row r="621" spans="1:13">
      <c r="A621" s="16">
        <v>40575</v>
      </c>
      <c r="B621">
        <v>0.06</v>
      </c>
      <c r="C621">
        <v>0.06</v>
      </c>
      <c r="D621">
        <v>9.0999999999999998E-2</v>
      </c>
      <c r="E621">
        <v>9.2999999999999999E-2</v>
      </c>
      <c r="F621">
        <v>0.13800000000000001</v>
      </c>
      <c r="G621">
        <v>0.129</v>
      </c>
      <c r="H621">
        <v>0.5</v>
      </c>
      <c r="I621">
        <v>0.16300000000000001</v>
      </c>
      <c r="J621">
        <v>0.35</v>
      </c>
      <c r="K621">
        <v>0.35</v>
      </c>
      <c r="L621">
        <v>0.16200000000000001</v>
      </c>
      <c r="M621">
        <v>0.17899999999999999</v>
      </c>
    </row>
    <row r="622" spans="1:13">
      <c r="A622" s="16">
        <v>40603</v>
      </c>
      <c r="B622">
        <v>0.06</v>
      </c>
      <c r="C622">
        <v>0.06</v>
      </c>
      <c r="D622">
        <v>6.2E-2</v>
      </c>
      <c r="E622">
        <v>8.5000000000000006E-2</v>
      </c>
      <c r="F622">
        <v>0.17699999999999999</v>
      </c>
      <c r="G622">
        <v>0.14000000000000001</v>
      </c>
      <c r="H622">
        <v>0.13</v>
      </c>
      <c r="I622">
        <v>0.13200000000000001</v>
      </c>
      <c r="J622" t="s">
        <v>65</v>
      </c>
      <c r="K622" t="s">
        <v>65</v>
      </c>
      <c r="L622">
        <v>0.2</v>
      </c>
      <c r="M622">
        <v>0.2</v>
      </c>
    </row>
    <row r="623" spans="1:13">
      <c r="A623" s="16">
        <v>40634</v>
      </c>
      <c r="B623">
        <v>5.8999999999999997E-2</v>
      </c>
      <c r="C623">
        <v>5.8999999999999997E-2</v>
      </c>
      <c r="D623">
        <v>6.4000000000000001E-2</v>
      </c>
      <c r="E623">
        <v>6.2E-2</v>
      </c>
      <c r="F623">
        <v>7.0999999999999994E-2</v>
      </c>
      <c r="G623">
        <v>0.122</v>
      </c>
      <c r="H623">
        <v>0.155</v>
      </c>
      <c r="I623">
        <v>0.13100000000000001</v>
      </c>
      <c r="J623">
        <v>0.12</v>
      </c>
      <c r="K623">
        <v>0.21</v>
      </c>
      <c r="L623">
        <v>0.155</v>
      </c>
      <c r="M623">
        <v>0.13800000000000001</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422"/>
  <sheetViews>
    <sheetView topLeftCell="A1413" workbookViewId="0">
      <selection activeCell="B1" sqref="B1"/>
    </sheetView>
  </sheetViews>
  <sheetFormatPr defaultRowHeight="13.2"/>
  <cols>
    <col min="1" max="1" width="15.6640625" bestFit="1" customWidth="1"/>
    <col min="2" max="2" width="21.44140625" bestFit="1" customWidth="1"/>
    <col min="4" max="4" width="11" bestFit="1" customWidth="1"/>
    <col min="5" max="6" width="15.21875" bestFit="1" customWidth="1"/>
    <col min="10" max="10" width="10.44140625" bestFit="1" customWidth="1"/>
    <col min="12" max="12" width="10.44140625" bestFit="1" customWidth="1"/>
    <col min="14" max="14" width="14.6640625" bestFit="1" customWidth="1"/>
    <col min="15" max="15" width="20.33203125" customWidth="1"/>
  </cols>
  <sheetData>
    <row r="1" spans="1:15">
      <c r="A1" t="s">
        <v>48</v>
      </c>
      <c r="B1" t="s">
        <v>47</v>
      </c>
      <c r="C1" t="s">
        <v>46</v>
      </c>
      <c r="D1" t="s">
        <v>45</v>
      </c>
      <c r="E1" t="s">
        <v>66</v>
      </c>
    </row>
    <row r="2" spans="1:15">
      <c r="A2" s="4">
        <v>36735</v>
      </c>
      <c r="B2" t="s">
        <v>164</v>
      </c>
      <c r="C2">
        <v>9991</v>
      </c>
      <c r="D2">
        <v>9991</v>
      </c>
      <c r="E2">
        <v>9991</v>
      </c>
      <c r="F2" s="3"/>
      <c r="N2" s="4"/>
      <c r="O2" s="32"/>
    </row>
    <row r="3" spans="1:15">
      <c r="A3" s="4">
        <v>36738</v>
      </c>
      <c r="B3" t="s">
        <v>164</v>
      </c>
      <c r="C3">
        <v>10054</v>
      </c>
      <c r="D3">
        <v>10054</v>
      </c>
      <c r="E3">
        <v>10054</v>
      </c>
      <c r="F3" s="3"/>
      <c r="N3" s="4"/>
      <c r="O3" s="32"/>
    </row>
    <row r="4" spans="1:15">
      <c r="A4" s="4">
        <v>36739</v>
      </c>
      <c r="B4" t="s">
        <v>164</v>
      </c>
      <c r="C4">
        <v>10211</v>
      </c>
      <c r="D4">
        <v>10211</v>
      </c>
      <c r="E4">
        <v>10211</v>
      </c>
      <c r="F4" s="3"/>
      <c r="N4" s="4"/>
      <c r="O4" s="32"/>
    </row>
    <row r="5" spans="1:15">
      <c r="A5" s="4">
        <v>36740</v>
      </c>
      <c r="B5" t="s">
        <v>164</v>
      </c>
      <c r="C5">
        <v>10241</v>
      </c>
      <c r="D5">
        <v>10241</v>
      </c>
      <c r="E5">
        <v>10241</v>
      </c>
      <c r="F5" s="3"/>
      <c r="N5" s="4"/>
      <c r="O5" s="32"/>
    </row>
    <row r="6" spans="1:15">
      <c r="A6" s="4">
        <v>36741</v>
      </c>
      <c r="B6" t="s">
        <v>164</v>
      </c>
      <c r="C6">
        <v>10046</v>
      </c>
      <c r="D6">
        <v>10046</v>
      </c>
      <c r="E6">
        <v>10046</v>
      </c>
      <c r="F6" s="3"/>
      <c r="N6" s="4"/>
      <c r="O6" s="32"/>
    </row>
    <row r="7" spans="1:15">
      <c r="A7" s="4">
        <v>36742</v>
      </c>
      <c r="B7" t="s">
        <v>164</v>
      </c>
      <c r="C7">
        <v>9880</v>
      </c>
      <c r="D7">
        <v>9880</v>
      </c>
      <c r="E7">
        <v>9880</v>
      </c>
      <c r="F7" s="3"/>
      <c r="N7" s="4"/>
      <c r="O7" s="32"/>
    </row>
    <row r="8" spans="1:15">
      <c r="A8" s="4">
        <v>36745</v>
      </c>
      <c r="B8" t="s">
        <v>164</v>
      </c>
      <c r="C8">
        <v>10079</v>
      </c>
      <c r="D8">
        <v>10079</v>
      </c>
      <c r="E8">
        <v>10079</v>
      </c>
      <c r="F8" s="3"/>
      <c r="N8" s="4"/>
      <c r="O8" s="32"/>
    </row>
    <row r="9" spans="1:15">
      <c r="A9" s="4">
        <v>36746</v>
      </c>
      <c r="B9" t="s">
        <v>164</v>
      </c>
      <c r="C9">
        <v>10075</v>
      </c>
      <c r="D9">
        <v>10075</v>
      </c>
      <c r="E9">
        <v>10075</v>
      </c>
      <c r="F9" s="3"/>
      <c r="N9" s="4"/>
      <c r="O9" s="32"/>
    </row>
    <row r="10" spans="1:15">
      <c r="A10" s="4">
        <v>36747</v>
      </c>
      <c r="B10" t="s">
        <v>164</v>
      </c>
      <c r="C10">
        <v>10172</v>
      </c>
      <c r="D10">
        <v>10172</v>
      </c>
      <c r="E10">
        <v>10172</v>
      </c>
      <c r="F10" s="3"/>
      <c r="N10" s="4"/>
      <c r="O10" s="32"/>
    </row>
    <row r="11" spans="1:15">
      <c r="A11" s="4">
        <v>36748</v>
      </c>
      <c r="B11" t="s">
        <v>164</v>
      </c>
      <c r="C11">
        <v>10245</v>
      </c>
      <c r="D11">
        <v>10245</v>
      </c>
      <c r="E11">
        <v>10245</v>
      </c>
      <c r="F11" s="3"/>
      <c r="N11" s="4"/>
      <c r="O11" s="32"/>
    </row>
    <row r="12" spans="1:15">
      <c r="A12" s="4">
        <v>36749</v>
      </c>
      <c r="B12" t="s">
        <v>164</v>
      </c>
      <c r="C12">
        <v>10373</v>
      </c>
      <c r="D12">
        <v>10373</v>
      </c>
      <c r="E12">
        <v>10373</v>
      </c>
      <c r="F12" s="3"/>
      <c r="N12" s="4"/>
      <c r="O12" s="32"/>
    </row>
    <row r="13" spans="1:15">
      <c r="A13" s="4">
        <v>36752</v>
      </c>
      <c r="B13" t="s">
        <v>164</v>
      </c>
      <c r="C13">
        <v>10375</v>
      </c>
      <c r="D13">
        <v>10375</v>
      </c>
      <c r="E13">
        <v>10375</v>
      </c>
      <c r="F13" s="3"/>
      <c r="N13" s="4"/>
      <c r="O13" s="32"/>
    </row>
    <row r="14" spans="1:15">
      <c r="A14" s="4">
        <v>36753</v>
      </c>
      <c r="B14" t="s">
        <v>164</v>
      </c>
      <c r="C14">
        <v>10481</v>
      </c>
      <c r="D14">
        <v>10481</v>
      </c>
      <c r="E14">
        <v>10481</v>
      </c>
      <c r="F14" s="3"/>
      <c r="N14" s="4"/>
      <c r="O14" s="32"/>
    </row>
    <row r="15" spans="1:15">
      <c r="A15" s="4">
        <v>36754</v>
      </c>
      <c r="B15" t="s">
        <v>164</v>
      </c>
      <c r="C15">
        <v>10483</v>
      </c>
      <c r="D15">
        <v>10483</v>
      </c>
      <c r="E15">
        <v>10483</v>
      </c>
      <c r="F15" s="3"/>
      <c r="N15" s="4"/>
      <c r="O15" s="32"/>
    </row>
    <row r="16" spans="1:15">
      <c r="A16" s="4">
        <v>36755</v>
      </c>
      <c r="B16" t="s">
        <v>164</v>
      </c>
      <c r="C16">
        <v>10422</v>
      </c>
      <c r="D16">
        <v>10422</v>
      </c>
      <c r="E16">
        <v>10422</v>
      </c>
      <c r="F16" s="3"/>
      <c r="N16" s="4"/>
      <c r="O16" s="32"/>
    </row>
    <row r="17" spans="1:15">
      <c r="A17" s="4">
        <v>36756</v>
      </c>
      <c r="B17" t="s">
        <v>164</v>
      </c>
      <c r="C17">
        <v>10462</v>
      </c>
      <c r="D17">
        <v>10462</v>
      </c>
      <c r="E17">
        <v>10462</v>
      </c>
      <c r="F17" s="3"/>
      <c r="N17" s="4"/>
      <c r="O17" s="32"/>
    </row>
    <row r="18" spans="1:15">
      <c r="A18" s="4">
        <v>36759</v>
      </c>
      <c r="B18" t="s">
        <v>164</v>
      </c>
      <c r="C18">
        <v>10381</v>
      </c>
      <c r="D18">
        <v>10381</v>
      </c>
      <c r="E18">
        <v>10381</v>
      </c>
      <c r="F18" s="3"/>
      <c r="N18" s="4"/>
      <c r="O18" s="32"/>
    </row>
    <row r="19" spans="1:15">
      <c r="A19" s="4">
        <v>36760</v>
      </c>
      <c r="B19" t="s">
        <v>164</v>
      </c>
      <c r="C19">
        <v>10455</v>
      </c>
      <c r="D19">
        <v>10455</v>
      </c>
      <c r="E19">
        <v>10455</v>
      </c>
      <c r="F19" s="3"/>
      <c r="N19" s="4"/>
      <c r="O19" s="32"/>
    </row>
    <row r="20" spans="1:15">
      <c r="A20" s="4">
        <v>36761</v>
      </c>
      <c r="B20" t="s">
        <v>164</v>
      </c>
      <c r="C20">
        <v>10498</v>
      </c>
      <c r="D20">
        <v>10498</v>
      </c>
      <c r="E20">
        <v>10498</v>
      </c>
      <c r="F20" s="3"/>
      <c r="N20" s="4"/>
      <c r="O20" s="32"/>
    </row>
    <row r="21" spans="1:15">
      <c r="A21" s="4">
        <v>36762</v>
      </c>
      <c r="B21" t="s">
        <v>164</v>
      </c>
      <c r="C21">
        <v>10534</v>
      </c>
      <c r="D21">
        <v>10534</v>
      </c>
      <c r="E21">
        <v>10534</v>
      </c>
      <c r="F21" s="3"/>
      <c r="N21" s="4"/>
      <c r="O21" s="32"/>
    </row>
    <row r="22" spans="1:15">
      <c r="A22" s="4">
        <v>36763</v>
      </c>
      <c r="B22" t="s">
        <v>164</v>
      </c>
      <c r="C22">
        <v>10744</v>
      </c>
      <c r="D22">
        <v>10744</v>
      </c>
      <c r="E22">
        <v>10744</v>
      </c>
      <c r="F22" s="3"/>
      <c r="N22" s="4"/>
      <c r="O22" s="32"/>
    </row>
    <row r="23" spans="1:15">
      <c r="A23" s="4">
        <v>36766</v>
      </c>
      <c r="B23" t="s">
        <v>164</v>
      </c>
      <c r="C23">
        <v>10914</v>
      </c>
      <c r="D23">
        <v>10914</v>
      </c>
      <c r="E23">
        <v>10914</v>
      </c>
      <c r="F23" s="3"/>
    </row>
    <row r="24" spans="1:15">
      <c r="A24" s="4">
        <v>36767</v>
      </c>
      <c r="B24" t="s">
        <v>164</v>
      </c>
      <c r="C24">
        <v>10862</v>
      </c>
      <c r="D24">
        <v>10862</v>
      </c>
      <c r="E24">
        <v>10862</v>
      </c>
      <c r="F24" s="3"/>
    </row>
    <row r="25" spans="1:15">
      <c r="A25" s="4">
        <v>36768</v>
      </c>
      <c r="B25" t="s">
        <v>164</v>
      </c>
      <c r="C25">
        <v>10710</v>
      </c>
      <c r="D25">
        <v>10710</v>
      </c>
      <c r="E25">
        <v>10710</v>
      </c>
      <c r="F25" s="3"/>
    </row>
    <row r="26" spans="1:15">
      <c r="A26" s="4">
        <v>36769</v>
      </c>
      <c r="B26" t="s">
        <v>164</v>
      </c>
      <c r="C26">
        <v>10653</v>
      </c>
      <c r="D26">
        <v>10653</v>
      </c>
      <c r="E26">
        <v>10653</v>
      </c>
      <c r="F26" s="3"/>
    </row>
    <row r="27" spans="1:15">
      <c r="A27" s="4">
        <v>36770</v>
      </c>
      <c r="B27" t="s">
        <v>164</v>
      </c>
      <c r="C27">
        <v>10628</v>
      </c>
      <c r="D27">
        <v>10628</v>
      </c>
      <c r="E27">
        <v>10628</v>
      </c>
      <c r="F27" s="3"/>
    </row>
    <row r="28" spans="1:15">
      <c r="A28" s="4">
        <v>36773</v>
      </c>
      <c r="B28" t="s">
        <v>164</v>
      </c>
      <c r="C28">
        <v>10589</v>
      </c>
      <c r="D28">
        <v>10589</v>
      </c>
      <c r="E28">
        <v>10589</v>
      </c>
      <c r="F28" s="3"/>
    </row>
    <row r="29" spans="1:15">
      <c r="A29" s="4">
        <v>36774</v>
      </c>
      <c r="B29" t="s">
        <v>164</v>
      </c>
      <c r="C29">
        <v>10448</v>
      </c>
      <c r="D29">
        <v>10448</v>
      </c>
      <c r="E29">
        <v>10448</v>
      </c>
      <c r="F29" s="3"/>
    </row>
    <row r="30" spans="1:15">
      <c r="A30" s="4">
        <v>36775</v>
      </c>
      <c r="B30" t="s">
        <v>164</v>
      </c>
      <c r="C30">
        <v>10428</v>
      </c>
      <c r="D30">
        <v>10428</v>
      </c>
      <c r="E30">
        <v>10428</v>
      </c>
      <c r="F30" s="3"/>
    </row>
    <row r="31" spans="1:15">
      <c r="A31" s="4">
        <v>36776</v>
      </c>
      <c r="B31" t="s">
        <v>164</v>
      </c>
      <c r="C31">
        <v>10479</v>
      </c>
      <c r="D31">
        <v>10479</v>
      </c>
      <c r="E31">
        <v>10479</v>
      </c>
      <c r="F31" s="3"/>
    </row>
    <row r="32" spans="1:15">
      <c r="A32" s="4">
        <v>36777</v>
      </c>
      <c r="B32" t="s">
        <v>164</v>
      </c>
      <c r="C32">
        <v>10637</v>
      </c>
      <c r="D32">
        <v>10637</v>
      </c>
      <c r="E32">
        <v>10637</v>
      </c>
      <c r="F32" s="3"/>
    </row>
    <row r="33" spans="1:6">
      <c r="A33" s="4">
        <v>36780</v>
      </c>
      <c r="B33" t="s">
        <v>164</v>
      </c>
      <c r="C33">
        <v>10379</v>
      </c>
      <c r="D33">
        <v>10379</v>
      </c>
      <c r="E33">
        <v>10379</v>
      </c>
      <c r="F33" s="3"/>
    </row>
    <row r="34" spans="1:6">
      <c r="A34" s="4">
        <v>36781</v>
      </c>
      <c r="B34" t="s">
        <v>164</v>
      </c>
      <c r="C34">
        <v>10336</v>
      </c>
      <c r="D34">
        <v>10336</v>
      </c>
      <c r="E34">
        <v>10336</v>
      </c>
      <c r="F34" s="3"/>
    </row>
    <row r="35" spans="1:6">
      <c r="A35" s="4">
        <v>36782</v>
      </c>
      <c r="B35" t="s">
        <v>164</v>
      </c>
      <c r="C35">
        <v>10383</v>
      </c>
      <c r="D35">
        <v>10383</v>
      </c>
      <c r="E35">
        <v>10383</v>
      </c>
      <c r="F35" s="3"/>
    </row>
    <row r="36" spans="1:6">
      <c r="A36" s="4">
        <v>36783</v>
      </c>
      <c r="B36" t="s">
        <v>164</v>
      </c>
      <c r="C36">
        <v>10382</v>
      </c>
      <c r="D36">
        <v>10382</v>
      </c>
      <c r="E36">
        <v>10382</v>
      </c>
      <c r="F36" s="3"/>
    </row>
    <row r="37" spans="1:6">
      <c r="A37" s="4">
        <v>36787</v>
      </c>
      <c r="B37" t="s">
        <v>164</v>
      </c>
      <c r="C37">
        <v>10296</v>
      </c>
      <c r="D37">
        <v>10296</v>
      </c>
      <c r="E37">
        <v>10296</v>
      </c>
      <c r="F37" s="3"/>
    </row>
    <row r="38" spans="1:6">
      <c r="A38" s="4">
        <v>36788</v>
      </c>
      <c r="B38" t="s">
        <v>164</v>
      </c>
      <c r="C38">
        <v>10306</v>
      </c>
      <c r="D38">
        <v>10306</v>
      </c>
      <c r="E38">
        <v>10306</v>
      </c>
      <c r="F38" s="3"/>
    </row>
    <row r="39" spans="1:6">
      <c r="A39" s="4">
        <v>36789</v>
      </c>
      <c r="B39" t="s">
        <v>164</v>
      </c>
      <c r="C39">
        <v>10501</v>
      </c>
      <c r="D39">
        <v>10501</v>
      </c>
      <c r="E39">
        <v>10501</v>
      </c>
      <c r="F39" s="3"/>
    </row>
    <row r="40" spans="1:6">
      <c r="A40" s="4">
        <v>36790</v>
      </c>
      <c r="B40" t="s">
        <v>164</v>
      </c>
      <c r="C40">
        <v>10471</v>
      </c>
      <c r="D40">
        <v>10471</v>
      </c>
      <c r="E40">
        <v>10471</v>
      </c>
      <c r="F40" s="3"/>
    </row>
    <row r="41" spans="1:6">
      <c r="A41" s="4">
        <v>36791</v>
      </c>
      <c r="B41" t="s">
        <v>164</v>
      </c>
      <c r="C41">
        <v>10130</v>
      </c>
      <c r="D41">
        <v>10130</v>
      </c>
      <c r="E41">
        <v>10130</v>
      </c>
      <c r="F41" s="3"/>
    </row>
    <row r="42" spans="1:6">
      <c r="A42" s="4">
        <v>36794</v>
      </c>
      <c r="B42" t="s">
        <v>164</v>
      </c>
      <c r="C42">
        <v>10202</v>
      </c>
      <c r="D42">
        <v>10202</v>
      </c>
      <c r="E42">
        <v>10202</v>
      </c>
      <c r="F42" s="3"/>
    </row>
    <row r="43" spans="1:6">
      <c r="A43" s="4">
        <v>36795</v>
      </c>
      <c r="B43" t="s">
        <v>164</v>
      </c>
      <c r="C43">
        <v>10160</v>
      </c>
      <c r="D43">
        <v>10160</v>
      </c>
      <c r="E43">
        <v>10160</v>
      </c>
      <c r="F43" s="3"/>
    </row>
    <row r="44" spans="1:6">
      <c r="A44" s="4">
        <v>36796</v>
      </c>
      <c r="B44" t="s">
        <v>164</v>
      </c>
      <c r="C44">
        <v>10008</v>
      </c>
      <c r="D44">
        <v>10008</v>
      </c>
      <c r="E44">
        <v>10008</v>
      </c>
      <c r="F44" s="3"/>
    </row>
    <row r="45" spans="1:6">
      <c r="A45" s="4">
        <v>36797</v>
      </c>
      <c r="B45" t="s">
        <v>164</v>
      </c>
      <c r="C45">
        <v>10006</v>
      </c>
      <c r="D45">
        <v>10006</v>
      </c>
      <c r="E45">
        <v>10006</v>
      </c>
      <c r="F45" s="3"/>
    </row>
    <row r="46" spans="1:6">
      <c r="A46" s="4">
        <v>36798</v>
      </c>
      <c r="B46" t="s">
        <v>164</v>
      </c>
      <c r="C46">
        <v>10296</v>
      </c>
      <c r="D46">
        <v>10296</v>
      </c>
      <c r="E46">
        <v>10296</v>
      </c>
      <c r="F46" s="3"/>
    </row>
    <row r="47" spans="1:6">
      <c r="A47" s="4">
        <v>36801</v>
      </c>
      <c r="B47" t="s">
        <v>164</v>
      </c>
      <c r="C47">
        <v>10479</v>
      </c>
      <c r="D47">
        <v>10479</v>
      </c>
      <c r="E47">
        <v>10479</v>
      </c>
      <c r="F47" s="3"/>
    </row>
    <row r="48" spans="1:6">
      <c r="A48" s="4">
        <v>36802</v>
      </c>
      <c r="B48" t="s">
        <v>164</v>
      </c>
      <c r="C48">
        <v>10510</v>
      </c>
      <c r="D48">
        <v>10510</v>
      </c>
      <c r="E48">
        <v>10510</v>
      </c>
      <c r="F48" s="3"/>
    </row>
    <row r="49" spans="1:6">
      <c r="A49" s="4">
        <v>36803</v>
      </c>
      <c r="B49" t="s">
        <v>164</v>
      </c>
      <c r="C49">
        <v>10662</v>
      </c>
      <c r="D49">
        <v>10662</v>
      </c>
      <c r="E49">
        <v>10662</v>
      </c>
      <c r="F49" s="3"/>
    </row>
    <row r="50" spans="1:6">
      <c r="A50" s="4">
        <v>36804</v>
      </c>
      <c r="B50" t="s">
        <v>164</v>
      </c>
      <c r="C50">
        <v>10658</v>
      </c>
      <c r="D50">
        <v>10658</v>
      </c>
      <c r="E50">
        <v>10658</v>
      </c>
      <c r="F50" s="3"/>
    </row>
    <row r="51" spans="1:6">
      <c r="A51" s="4">
        <v>36805</v>
      </c>
      <c r="B51" t="s">
        <v>164</v>
      </c>
      <c r="C51">
        <v>10658</v>
      </c>
      <c r="D51">
        <v>10658</v>
      </c>
      <c r="E51">
        <v>10658</v>
      </c>
      <c r="F51" s="3"/>
    </row>
    <row r="52" spans="1:6">
      <c r="A52" s="4">
        <v>36809</v>
      </c>
      <c r="B52" t="s">
        <v>164</v>
      </c>
      <c r="C52">
        <v>10525</v>
      </c>
      <c r="D52">
        <v>10525</v>
      </c>
      <c r="E52">
        <v>10525</v>
      </c>
      <c r="F52" s="3"/>
    </row>
    <row r="53" spans="1:6">
      <c r="A53" s="4">
        <v>36810</v>
      </c>
      <c r="B53" t="s">
        <v>164</v>
      </c>
      <c r="C53">
        <v>10280</v>
      </c>
      <c r="D53">
        <v>10280</v>
      </c>
      <c r="E53">
        <v>10280</v>
      </c>
      <c r="F53" s="3"/>
    </row>
    <row r="54" spans="1:6">
      <c r="A54" s="4">
        <v>36811</v>
      </c>
      <c r="B54" t="s">
        <v>164</v>
      </c>
      <c r="C54">
        <v>10171</v>
      </c>
      <c r="D54">
        <v>10171</v>
      </c>
      <c r="E54">
        <v>10171</v>
      </c>
      <c r="F54" s="3"/>
    </row>
    <row r="55" spans="1:6">
      <c r="A55" s="4">
        <v>36812</v>
      </c>
      <c r="B55" t="s">
        <v>164</v>
      </c>
      <c r="C55">
        <v>10128</v>
      </c>
      <c r="D55">
        <v>10128</v>
      </c>
      <c r="E55">
        <v>10128</v>
      </c>
      <c r="F55" s="3"/>
    </row>
    <row r="56" spans="1:6">
      <c r="A56" s="4">
        <v>36815</v>
      </c>
      <c r="B56" t="s">
        <v>164</v>
      </c>
      <c r="C56">
        <v>10259</v>
      </c>
      <c r="D56">
        <v>10259</v>
      </c>
      <c r="E56">
        <v>10259</v>
      </c>
      <c r="F56" s="3"/>
    </row>
    <row r="57" spans="1:6">
      <c r="A57" s="4">
        <v>36816</v>
      </c>
      <c r="B57" t="s">
        <v>164</v>
      </c>
      <c r="C57">
        <v>10138</v>
      </c>
      <c r="D57">
        <v>10138</v>
      </c>
      <c r="E57">
        <v>10138</v>
      </c>
      <c r="F57" s="3"/>
    </row>
    <row r="58" spans="1:6">
      <c r="A58" s="4">
        <v>36817</v>
      </c>
      <c r="B58" t="s">
        <v>164</v>
      </c>
      <c r="C58">
        <v>9794</v>
      </c>
      <c r="D58">
        <v>9794</v>
      </c>
      <c r="E58">
        <v>9794</v>
      </c>
      <c r="F58" s="3"/>
    </row>
    <row r="59" spans="1:6">
      <c r="A59" s="4">
        <v>36818</v>
      </c>
      <c r="B59" t="s">
        <v>164</v>
      </c>
      <c r="C59">
        <v>9778</v>
      </c>
      <c r="D59">
        <v>9778</v>
      </c>
      <c r="E59">
        <v>9778</v>
      </c>
      <c r="F59" s="3"/>
    </row>
    <row r="60" spans="1:6">
      <c r="A60" s="4">
        <v>36819</v>
      </c>
      <c r="B60" t="s">
        <v>164</v>
      </c>
      <c r="C60">
        <v>10082</v>
      </c>
      <c r="D60">
        <v>10082</v>
      </c>
      <c r="E60">
        <v>10082</v>
      </c>
      <c r="F60" s="3"/>
    </row>
    <row r="61" spans="1:6">
      <c r="A61" s="4">
        <v>36822</v>
      </c>
      <c r="B61" t="s">
        <v>164</v>
      </c>
      <c r="C61">
        <v>10090</v>
      </c>
      <c r="D61">
        <v>10090</v>
      </c>
      <c r="E61">
        <v>10090</v>
      </c>
      <c r="F61" s="3"/>
    </row>
    <row r="62" spans="1:6">
      <c r="A62" s="4">
        <v>36823</v>
      </c>
      <c r="B62" t="s">
        <v>164</v>
      </c>
      <c r="C62">
        <v>10067</v>
      </c>
      <c r="D62">
        <v>10067</v>
      </c>
      <c r="E62">
        <v>10067</v>
      </c>
      <c r="F62" s="3"/>
    </row>
    <row r="63" spans="1:6">
      <c r="A63" s="4">
        <v>36824</v>
      </c>
      <c r="B63" t="s">
        <v>164</v>
      </c>
      <c r="C63">
        <v>9901</v>
      </c>
      <c r="D63">
        <v>9901</v>
      </c>
      <c r="E63">
        <v>9901</v>
      </c>
      <c r="F63" s="3"/>
    </row>
    <row r="64" spans="1:6">
      <c r="A64" s="4">
        <v>36825</v>
      </c>
      <c r="B64" t="s">
        <v>164</v>
      </c>
      <c r="C64">
        <v>9808</v>
      </c>
      <c r="D64">
        <v>9808</v>
      </c>
      <c r="E64">
        <v>9808</v>
      </c>
      <c r="F64" s="3"/>
    </row>
    <row r="65" spans="1:6">
      <c r="A65" s="4">
        <v>36826</v>
      </c>
      <c r="B65" t="s">
        <v>164</v>
      </c>
      <c r="C65">
        <v>9821</v>
      </c>
      <c r="D65">
        <v>9821</v>
      </c>
      <c r="E65">
        <v>9821</v>
      </c>
      <c r="F65" s="3"/>
    </row>
    <row r="66" spans="1:6">
      <c r="A66" s="4">
        <v>36829</v>
      </c>
      <c r="B66" t="s">
        <v>164</v>
      </c>
      <c r="C66">
        <v>9691</v>
      </c>
      <c r="D66">
        <v>9691</v>
      </c>
      <c r="E66">
        <v>9691</v>
      </c>
      <c r="F66" s="3"/>
    </row>
    <row r="67" spans="1:6">
      <c r="A67" s="4">
        <v>36830</v>
      </c>
      <c r="B67" t="s">
        <v>164</v>
      </c>
      <c r="C67">
        <v>9568</v>
      </c>
      <c r="D67">
        <v>9568</v>
      </c>
      <c r="E67">
        <v>9568</v>
      </c>
      <c r="F67" s="3"/>
    </row>
    <row r="68" spans="1:6">
      <c r="A68" s="4">
        <v>36831</v>
      </c>
      <c r="B68" t="s">
        <v>164</v>
      </c>
      <c r="C68">
        <v>9865</v>
      </c>
      <c r="D68">
        <v>9865</v>
      </c>
      <c r="E68">
        <v>9865</v>
      </c>
      <c r="F68" s="3"/>
    </row>
    <row r="69" spans="1:6">
      <c r="A69" s="4">
        <v>36832</v>
      </c>
      <c r="B69" t="s">
        <v>164</v>
      </c>
      <c r="C69">
        <v>9905</v>
      </c>
      <c r="D69">
        <v>9905</v>
      </c>
      <c r="E69">
        <v>9905</v>
      </c>
      <c r="F69" s="3"/>
    </row>
    <row r="70" spans="1:6">
      <c r="A70" s="4">
        <v>36836</v>
      </c>
      <c r="B70" t="s">
        <v>164</v>
      </c>
      <c r="C70">
        <v>10156</v>
      </c>
      <c r="D70">
        <v>10156</v>
      </c>
      <c r="E70">
        <v>10156</v>
      </c>
      <c r="F70" s="3"/>
    </row>
    <row r="71" spans="1:6">
      <c r="A71" s="4">
        <v>36837</v>
      </c>
      <c r="B71" t="s">
        <v>164</v>
      </c>
      <c r="C71">
        <v>10215</v>
      </c>
      <c r="D71">
        <v>10215</v>
      </c>
      <c r="E71">
        <v>10215</v>
      </c>
      <c r="F71" s="3"/>
    </row>
    <row r="72" spans="1:6">
      <c r="A72" s="4">
        <v>36838</v>
      </c>
      <c r="B72" t="s">
        <v>164</v>
      </c>
      <c r="C72">
        <v>10241</v>
      </c>
      <c r="D72">
        <v>10241</v>
      </c>
      <c r="E72">
        <v>10241</v>
      </c>
      <c r="F72" s="3"/>
    </row>
    <row r="73" spans="1:6">
      <c r="A73" s="4">
        <v>36839</v>
      </c>
      <c r="B73" t="s">
        <v>164</v>
      </c>
      <c r="C73">
        <v>10072</v>
      </c>
      <c r="D73">
        <v>10072</v>
      </c>
      <c r="E73">
        <v>10072</v>
      </c>
      <c r="F73" s="3"/>
    </row>
    <row r="74" spans="1:6">
      <c r="A74" s="4">
        <v>36840</v>
      </c>
      <c r="B74" t="s">
        <v>164</v>
      </c>
      <c r="C74">
        <v>9976</v>
      </c>
      <c r="D74">
        <v>9976</v>
      </c>
      <c r="E74">
        <v>9976</v>
      </c>
      <c r="F74" s="3"/>
    </row>
    <row r="75" spans="1:6">
      <c r="A75" s="4">
        <v>36843</v>
      </c>
      <c r="B75" t="s">
        <v>164</v>
      </c>
      <c r="C75">
        <v>9751</v>
      </c>
      <c r="D75">
        <v>9751</v>
      </c>
      <c r="E75">
        <v>9751</v>
      </c>
      <c r="F75" s="3"/>
    </row>
    <row r="76" spans="1:6">
      <c r="A76" s="4">
        <v>36844</v>
      </c>
      <c r="B76" t="s">
        <v>164</v>
      </c>
      <c r="C76">
        <v>9732</v>
      </c>
      <c r="D76">
        <v>9732</v>
      </c>
      <c r="E76">
        <v>9732</v>
      </c>
      <c r="F76" s="3"/>
    </row>
    <row r="77" spans="1:6">
      <c r="A77" s="4">
        <v>36845</v>
      </c>
      <c r="B77" t="s">
        <v>164</v>
      </c>
      <c r="C77">
        <v>9904</v>
      </c>
      <c r="D77">
        <v>9904</v>
      </c>
      <c r="E77">
        <v>9904</v>
      </c>
      <c r="F77" s="3"/>
    </row>
    <row r="78" spans="1:6">
      <c r="A78" s="4">
        <v>36846</v>
      </c>
      <c r="B78" t="s">
        <v>164</v>
      </c>
      <c r="C78">
        <v>9759</v>
      </c>
      <c r="D78">
        <v>9759</v>
      </c>
      <c r="E78">
        <v>9759</v>
      </c>
      <c r="F78" s="3"/>
    </row>
    <row r="79" spans="1:6">
      <c r="A79" s="4">
        <v>36847</v>
      </c>
      <c r="B79" t="s">
        <v>164</v>
      </c>
      <c r="C79">
        <v>9688</v>
      </c>
      <c r="D79">
        <v>9688</v>
      </c>
      <c r="E79">
        <v>9688</v>
      </c>
      <c r="F79" s="3"/>
    </row>
    <row r="80" spans="1:6">
      <c r="A80" s="4">
        <v>36850</v>
      </c>
      <c r="B80" t="s">
        <v>164</v>
      </c>
      <c r="C80">
        <v>9572</v>
      </c>
      <c r="D80">
        <v>9572</v>
      </c>
      <c r="E80">
        <v>9572</v>
      </c>
      <c r="F80" s="3"/>
    </row>
    <row r="81" spans="1:6">
      <c r="A81" s="4">
        <v>36851</v>
      </c>
      <c r="B81" t="s">
        <v>164</v>
      </c>
      <c r="C81">
        <v>9416</v>
      </c>
      <c r="D81">
        <v>9416</v>
      </c>
      <c r="E81">
        <v>9416</v>
      </c>
      <c r="F81" s="3"/>
    </row>
    <row r="82" spans="1:6">
      <c r="A82" s="4">
        <v>36852</v>
      </c>
      <c r="B82" t="s">
        <v>164</v>
      </c>
      <c r="C82">
        <v>9321</v>
      </c>
      <c r="D82">
        <v>9321</v>
      </c>
      <c r="E82">
        <v>9321</v>
      </c>
      <c r="F82" s="3"/>
    </row>
    <row r="83" spans="1:6">
      <c r="A83" s="4">
        <v>36854</v>
      </c>
      <c r="B83" t="s">
        <v>164</v>
      </c>
      <c r="C83">
        <v>9193</v>
      </c>
      <c r="D83">
        <v>9193</v>
      </c>
      <c r="E83">
        <v>9193</v>
      </c>
      <c r="F83" s="3"/>
    </row>
    <row r="84" spans="1:6">
      <c r="A84" s="4">
        <v>36857</v>
      </c>
      <c r="B84" t="s">
        <v>164</v>
      </c>
      <c r="C84">
        <v>9428</v>
      </c>
      <c r="D84">
        <v>9428</v>
      </c>
      <c r="E84">
        <v>9428</v>
      </c>
      <c r="F84" s="3"/>
    </row>
    <row r="85" spans="1:6">
      <c r="A85" s="4">
        <v>36858</v>
      </c>
      <c r="B85" t="s">
        <v>164</v>
      </c>
      <c r="C85">
        <v>9456</v>
      </c>
      <c r="D85">
        <v>9456</v>
      </c>
      <c r="E85">
        <v>9456</v>
      </c>
      <c r="F85" s="3"/>
    </row>
    <row r="86" spans="1:6">
      <c r="A86" s="4">
        <v>36859</v>
      </c>
      <c r="B86" t="s">
        <v>164</v>
      </c>
      <c r="C86">
        <v>9299</v>
      </c>
      <c r="D86">
        <v>9299</v>
      </c>
      <c r="E86">
        <v>9299</v>
      </c>
      <c r="F86" s="3"/>
    </row>
    <row r="87" spans="1:6">
      <c r="A87" s="4">
        <v>36860</v>
      </c>
      <c r="B87" t="s">
        <v>164</v>
      </c>
      <c r="C87">
        <v>9244</v>
      </c>
      <c r="D87">
        <v>9244</v>
      </c>
      <c r="E87">
        <v>9244</v>
      </c>
      <c r="F87" s="3"/>
    </row>
    <row r="88" spans="1:6">
      <c r="A88" s="4">
        <v>36861</v>
      </c>
      <c r="B88" t="s">
        <v>164</v>
      </c>
      <c r="C88">
        <v>9237</v>
      </c>
      <c r="D88">
        <v>9237</v>
      </c>
      <c r="E88">
        <v>9237</v>
      </c>
      <c r="F88" s="3"/>
    </row>
    <row r="89" spans="1:6">
      <c r="A89" s="4">
        <v>36864</v>
      </c>
      <c r="B89" t="s">
        <v>164</v>
      </c>
      <c r="C89">
        <v>9270</v>
      </c>
      <c r="D89">
        <v>9270</v>
      </c>
      <c r="E89">
        <v>9270</v>
      </c>
      <c r="F89" s="3"/>
    </row>
    <row r="90" spans="1:6">
      <c r="A90" s="4">
        <v>36865</v>
      </c>
      <c r="B90" t="s">
        <v>164</v>
      </c>
      <c r="C90">
        <v>9195</v>
      </c>
      <c r="D90">
        <v>9195</v>
      </c>
      <c r="E90">
        <v>9195</v>
      </c>
      <c r="F90" s="3"/>
    </row>
    <row r="91" spans="1:6">
      <c r="A91" s="4">
        <v>36866</v>
      </c>
      <c r="B91" t="s">
        <v>164</v>
      </c>
      <c r="C91">
        <v>9355</v>
      </c>
      <c r="D91">
        <v>9355</v>
      </c>
      <c r="E91">
        <v>9355</v>
      </c>
      <c r="F91" s="3"/>
    </row>
    <row r="92" spans="1:6">
      <c r="A92" s="4">
        <v>36867</v>
      </c>
      <c r="B92" t="s">
        <v>164</v>
      </c>
      <c r="C92">
        <v>9240</v>
      </c>
      <c r="D92">
        <v>9240</v>
      </c>
      <c r="E92">
        <v>9240</v>
      </c>
      <c r="F92" s="3"/>
    </row>
    <row r="93" spans="1:6">
      <c r="A93" s="4">
        <v>36868</v>
      </c>
      <c r="B93" t="s">
        <v>164</v>
      </c>
      <c r="C93">
        <v>9182</v>
      </c>
      <c r="D93">
        <v>9182</v>
      </c>
      <c r="E93">
        <v>9182</v>
      </c>
      <c r="F93" s="3"/>
    </row>
    <row r="94" spans="1:6">
      <c r="A94" s="4">
        <v>36871</v>
      </c>
      <c r="B94" t="s">
        <v>164</v>
      </c>
      <c r="C94">
        <v>9353</v>
      </c>
      <c r="D94">
        <v>9353</v>
      </c>
      <c r="E94">
        <v>9353</v>
      </c>
      <c r="F94" s="3"/>
    </row>
    <row r="95" spans="1:6">
      <c r="A95" s="4">
        <v>36872</v>
      </c>
      <c r="B95" t="s">
        <v>164</v>
      </c>
      <c r="C95">
        <v>9418</v>
      </c>
      <c r="D95">
        <v>9418</v>
      </c>
      <c r="E95">
        <v>9418</v>
      </c>
      <c r="F95" s="3"/>
    </row>
    <row r="96" spans="1:6">
      <c r="A96" s="4">
        <v>36873</v>
      </c>
      <c r="B96" t="s">
        <v>164</v>
      </c>
      <c r="C96">
        <v>9384</v>
      </c>
      <c r="D96">
        <v>9384</v>
      </c>
      <c r="E96">
        <v>9384</v>
      </c>
      <c r="F96" s="3"/>
    </row>
    <row r="97" spans="1:6">
      <c r="A97" s="4">
        <v>36874</v>
      </c>
      <c r="B97" t="s">
        <v>164</v>
      </c>
      <c r="C97">
        <v>9222</v>
      </c>
      <c r="D97">
        <v>9222</v>
      </c>
      <c r="E97">
        <v>9222</v>
      </c>
      <c r="F97" s="3"/>
    </row>
    <row r="98" spans="1:6">
      <c r="A98" s="4">
        <v>36875</v>
      </c>
      <c r="B98" t="s">
        <v>164</v>
      </c>
      <c r="C98">
        <v>9094</v>
      </c>
      <c r="D98">
        <v>9094</v>
      </c>
      <c r="E98">
        <v>9094</v>
      </c>
      <c r="F98" s="3"/>
    </row>
    <row r="99" spans="1:6">
      <c r="A99" s="4">
        <v>36878</v>
      </c>
      <c r="B99" t="s">
        <v>164</v>
      </c>
      <c r="C99">
        <v>9012</v>
      </c>
      <c r="D99">
        <v>9012</v>
      </c>
      <c r="E99">
        <v>9012</v>
      </c>
      <c r="F99" s="3"/>
    </row>
    <row r="100" spans="1:6">
      <c r="A100" s="4">
        <v>36879</v>
      </c>
      <c r="B100" t="s">
        <v>164</v>
      </c>
      <c r="C100">
        <v>8685</v>
      </c>
      <c r="D100">
        <v>8685</v>
      </c>
      <c r="E100">
        <v>8685</v>
      </c>
      <c r="F100" s="3"/>
    </row>
    <row r="101" spans="1:6">
      <c r="A101" s="4">
        <v>36880</v>
      </c>
      <c r="B101" t="s">
        <v>164</v>
      </c>
      <c r="C101">
        <v>8402</v>
      </c>
      <c r="D101">
        <v>8402</v>
      </c>
      <c r="E101">
        <v>8402</v>
      </c>
      <c r="F101" s="3"/>
    </row>
    <row r="102" spans="1:6">
      <c r="A102" s="4">
        <v>36881</v>
      </c>
      <c r="B102" t="s">
        <v>164</v>
      </c>
      <c r="C102">
        <v>8020</v>
      </c>
      <c r="D102">
        <v>8020</v>
      </c>
      <c r="E102">
        <v>8020</v>
      </c>
      <c r="F102" s="3"/>
    </row>
    <row r="103" spans="1:6">
      <c r="A103" s="4">
        <v>36882</v>
      </c>
      <c r="B103" t="s">
        <v>164</v>
      </c>
      <c r="C103">
        <v>8084</v>
      </c>
      <c r="D103">
        <v>8084</v>
      </c>
      <c r="E103">
        <v>8084</v>
      </c>
      <c r="F103" s="3"/>
    </row>
    <row r="104" spans="1:6">
      <c r="A104" s="4">
        <v>36885</v>
      </c>
      <c r="B104" t="s">
        <v>164</v>
      </c>
      <c r="C104">
        <v>8353</v>
      </c>
      <c r="D104">
        <v>8353</v>
      </c>
      <c r="E104">
        <v>8353</v>
      </c>
      <c r="F104" s="3"/>
    </row>
    <row r="105" spans="1:6">
      <c r="A105" s="4">
        <v>36886</v>
      </c>
      <c r="B105" t="s">
        <v>164</v>
      </c>
      <c r="C105">
        <v>8396</v>
      </c>
      <c r="D105">
        <v>8396</v>
      </c>
      <c r="E105">
        <v>8396</v>
      </c>
      <c r="F105" s="3"/>
    </row>
    <row r="106" spans="1:6">
      <c r="A106" s="4">
        <v>36887</v>
      </c>
      <c r="B106" t="s">
        <v>164</v>
      </c>
      <c r="C106">
        <v>8351</v>
      </c>
      <c r="D106">
        <v>8351</v>
      </c>
      <c r="E106">
        <v>8351</v>
      </c>
      <c r="F106" s="3"/>
    </row>
    <row r="107" spans="1:6">
      <c r="A107" s="4">
        <v>36888</v>
      </c>
      <c r="B107" t="s">
        <v>164</v>
      </c>
      <c r="C107">
        <v>8322</v>
      </c>
      <c r="D107">
        <v>8322</v>
      </c>
      <c r="E107">
        <v>8322</v>
      </c>
      <c r="F107" s="3"/>
    </row>
    <row r="108" spans="1:6">
      <c r="A108" s="4">
        <v>36889</v>
      </c>
      <c r="B108" t="s">
        <v>164</v>
      </c>
      <c r="C108">
        <v>8293</v>
      </c>
      <c r="D108">
        <v>8293</v>
      </c>
      <c r="E108">
        <v>8293</v>
      </c>
      <c r="F108" s="3"/>
    </row>
    <row r="109" spans="1:6">
      <c r="A109" s="4">
        <v>36895</v>
      </c>
      <c r="B109" t="s">
        <v>164</v>
      </c>
      <c r="C109">
        <v>8239</v>
      </c>
      <c r="D109">
        <v>8239</v>
      </c>
      <c r="E109">
        <v>8239</v>
      </c>
      <c r="F109" s="3"/>
    </row>
    <row r="110" spans="1:6">
      <c r="A110" s="4">
        <v>36896</v>
      </c>
      <c r="B110" t="s">
        <v>164</v>
      </c>
      <c r="C110">
        <v>8244</v>
      </c>
      <c r="D110">
        <v>8244</v>
      </c>
      <c r="E110">
        <v>8244</v>
      </c>
      <c r="F110" s="3"/>
    </row>
    <row r="111" spans="1:6">
      <c r="A111" s="4">
        <v>36900</v>
      </c>
      <c r="B111" t="s">
        <v>164</v>
      </c>
      <c r="C111">
        <v>8024</v>
      </c>
      <c r="D111">
        <v>8024</v>
      </c>
      <c r="E111">
        <v>8024</v>
      </c>
      <c r="F111" s="3"/>
    </row>
    <row r="112" spans="1:6">
      <c r="A112" s="4">
        <v>36901</v>
      </c>
      <c r="B112" t="s">
        <v>164</v>
      </c>
      <c r="C112">
        <v>7859</v>
      </c>
      <c r="D112">
        <v>7859</v>
      </c>
      <c r="E112">
        <v>7859</v>
      </c>
      <c r="F112" s="3"/>
    </row>
    <row r="113" spans="1:6">
      <c r="A113" s="4">
        <v>36902</v>
      </c>
      <c r="B113" t="s">
        <v>164</v>
      </c>
      <c r="C113">
        <v>7583</v>
      </c>
      <c r="D113">
        <v>7583</v>
      </c>
      <c r="E113">
        <v>7583</v>
      </c>
      <c r="F113" s="3"/>
    </row>
    <row r="114" spans="1:6">
      <c r="A114" s="4">
        <v>36903</v>
      </c>
      <c r="B114" t="s">
        <v>164</v>
      </c>
      <c r="C114">
        <v>7650</v>
      </c>
      <c r="D114">
        <v>7650</v>
      </c>
      <c r="E114">
        <v>7650</v>
      </c>
      <c r="F114" s="3"/>
    </row>
    <row r="115" spans="1:6">
      <c r="A115" s="4">
        <v>36906</v>
      </c>
      <c r="B115" t="s">
        <v>164</v>
      </c>
      <c r="C115">
        <v>7803</v>
      </c>
      <c r="D115">
        <v>7803</v>
      </c>
      <c r="E115">
        <v>7803</v>
      </c>
      <c r="F115" s="3"/>
    </row>
    <row r="116" spans="1:6">
      <c r="A116" s="4">
        <v>36907</v>
      </c>
      <c r="B116" t="s">
        <v>164</v>
      </c>
      <c r="C116">
        <v>7962</v>
      </c>
      <c r="D116">
        <v>7962</v>
      </c>
      <c r="E116">
        <v>7962</v>
      </c>
      <c r="F116" s="3"/>
    </row>
    <row r="117" spans="1:6">
      <c r="A117" s="4">
        <v>36908</v>
      </c>
      <c r="B117" t="s">
        <v>164</v>
      </c>
      <c r="C117">
        <v>8041</v>
      </c>
      <c r="D117">
        <v>8041</v>
      </c>
      <c r="E117">
        <v>8041</v>
      </c>
      <c r="F117" s="3"/>
    </row>
    <row r="118" spans="1:6">
      <c r="A118" s="4">
        <v>36909</v>
      </c>
      <c r="B118" t="s">
        <v>164</v>
      </c>
      <c r="C118">
        <v>8262</v>
      </c>
      <c r="D118">
        <v>8262</v>
      </c>
      <c r="E118">
        <v>8262</v>
      </c>
      <c r="F118" s="3"/>
    </row>
    <row r="119" spans="1:6">
      <c r="A119" s="4">
        <v>36910</v>
      </c>
      <c r="B119" t="s">
        <v>164</v>
      </c>
      <c r="C119">
        <v>8383</v>
      </c>
      <c r="D119">
        <v>8383</v>
      </c>
      <c r="E119">
        <v>8383</v>
      </c>
      <c r="F119" s="3"/>
    </row>
    <row r="120" spans="1:6">
      <c r="A120" s="4">
        <v>36913</v>
      </c>
      <c r="B120" t="s">
        <v>164</v>
      </c>
      <c r="C120">
        <v>8298</v>
      </c>
      <c r="D120">
        <v>8298</v>
      </c>
      <c r="E120">
        <v>8298</v>
      </c>
      <c r="F120" s="3"/>
    </row>
    <row r="121" spans="1:6">
      <c r="A121" s="4">
        <v>36914</v>
      </c>
      <c r="B121" t="s">
        <v>164</v>
      </c>
      <c r="C121">
        <v>8238</v>
      </c>
      <c r="D121">
        <v>8238</v>
      </c>
      <c r="E121">
        <v>8238</v>
      </c>
      <c r="F121" s="3"/>
    </row>
    <row r="122" spans="1:6">
      <c r="A122" s="4">
        <v>36915</v>
      </c>
      <c r="B122" t="s">
        <v>164</v>
      </c>
      <c r="C122">
        <v>8318</v>
      </c>
      <c r="D122">
        <v>8318</v>
      </c>
      <c r="E122">
        <v>8318</v>
      </c>
      <c r="F122" s="3"/>
    </row>
    <row r="123" spans="1:6">
      <c r="A123" s="4">
        <v>36916</v>
      </c>
      <c r="B123" t="s">
        <v>164</v>
      </c>
      <c r="C123">
        <v>8337</v>
      </c>
      <c r="D123">
        <v>8337</v>
      </c>
      <c r="E123">
        <v>8337</v>
      </c>
      <c r="F123" s="3"/>
    </row>
    <row r="124" spans="1:6">
      <c r="A124" s="4">
        <v>36917</v>
      </c>
      <c r="B124" t="s">
        <v>164</v>
      </c>
      <c r="C124">
        <v>8248</v>
      </c>
      <c r="D124">
        <v>8248</v>
      </c>
      <c r="E124">
        <v>8248</v>
      </c>
      <c r="F124" s="3"/>
    </row>
    <row r="125" spans="1:6">
      <c r="A125" s="4">
        <v>36920</v>
      </c>
      <c r="B125" t="s">
        <v>164</v>
      </c>
      <c r="C125">
        <v>8264</v>
      </c>
      <c r="D125">
        <v>8264</v>
      </c>
      <c r="E125">
        <v>8264</v>
      </c>
      <c r="F125" s="3"/>
    </row>
    <row r="126" spans="1:6">
      <c r="A126" s="4">
        <v>36921</v>
      </c>
      <c r="B126" t="s">
        <v>164</v>
      </c>
      <c r="C126">
        <v>8306</v>
      </c>
      <c r="D126">
        <v>8306</v>
      </c>
      <c r="E126">
        <v>8306</v>
      </c>
      <c r="F126" s="3"/>
    </row>
    <row r="127" spans="1:6">
      <c r="A127" s="4">
        <v>36922</v>
      </c>
      <c r="B127" t="s">
        <v>164</v>
      </c>
      <c r="C127">
        <v>8353</v>
      </c>
      <c r="D127">
        <v>8353</v>
      </c>
      <c r="E127">
        <v>8353</v>
      </c>
      <c r="F127" s="3"/>
    </row>
    <row r="128" spans="1:6">
      <c r="A128" s="4">
        <v>36923</v>
      </c>
      <c r="B128" t="s">
        <v>164</v>
      </c>
      <c r="C128">
        <v>8324</v>
      </c>
      <c r="D128">
        <v>8324</v>
      </c>
      <c r="E128">
        <v>8324</v>
      </c>
      <c r="F128" s="3"/>
    </row>
    <row r="129" spans="1:6">
      <c r="A129" s="4">
        <v>36924</v>
      </c>
      <c r="B129" t="s">
        <v>164</v>
      </c>
      <c r="C129">
        <v>8367</v>
      </c>
      <c r="D129">
        <v>8367</v>
      </c>
      <c r="E129">
        <v>8367</v>
      </c>
      <c r="F129" s="3"/>
    </row>
    <row r="130" spans="1:6">
      <c r="A130" s="4">
        <v>36927</v>
      </c>
      <c r="B130" t="s">
        <v>164</v>
      </c>
      <c r="C130">
        <v>8206</v>
      </c>
      <c r="D130">
        <v>8206</v>
      </c>
      <c r="E130">
        <v>8206</v>
      </c>
      <c r="F130" s="3"/>
    </row>
    <row r="131" spans="1:6">
      <c r="A131" s="4">
        <v>36928</v>
      </c>
      <c r="B131" t="s">
        <v>164</v>
      </c>
      <c r="C131">
        <v>8221</v>
      </c>
      <c r="D131">
        <v>8221</v>
      </c>
      <c r="E131">
        <v>8221</v>
      </c>
      <c r="F131" s="3"/>
    </row>
    <row r="132" spans="1:6">
      <c r="A132" s="4">
        <v>36929</v>
      </c>
      <c r="B132" t="s">
        <v>164</v>
      </c>
      <c r="C132">
        <v>8228</v>
      </c>
      <c r="D132">
        <v>8228</v>
      </c>
      <c r="E132">
        <v>8228</v>
      </c>
      <c r="F132" s="3"/>
    </row>
    <row r="133" spans="1:6">
      <c r="A133" s="4">
        <v>36930</v>
      </c>
      <c r="B133" t="s">
        <v>164</v>
      </c>
      <c r="C133">
        <v>8175</v>
      </c>
      <c r="D133">
        <v>8175</v>
      </c>
      <c r="E133">
        <v>8175</v>
      </c>
      <c r="F133" s="3"/>
    </row>
    <row r="134" spans="1:6">
      <c r="A134" s="4">
        <v>36931</v>
      </c>
      <c r="B134" t="s">
        <v>164</v>
      </c>
      <c r="C134">
        <v>8289</v>
      </c>
      <c r="D134">
        <v>8289</v>
      </c>
      <c r="E134">
        <v>8289</v>
      </c>
      <c r="F134" s="3"/>
    </row>
    <row r="135" spans="1:6">
      <c r="A135" s="4">
        <v>36935</v>
      </c>
      <c r="B135" t="s">
        <v>164</v>
      </c>
      <c r="C135">
        <v>8197</v>
      </c>
      <c r="D135">
        <v>8197</v>
      </c>
      <c r="E135">
        <v>8197</v>
      </c>
      <c r="F135" s="3"/>
    </row>
    <row r="136" spans="1:6">
      <c r="A136" s="4">
        <v>36936</v>
      </c>
      <c r="B136" t="s">
        <v>164</v>
      </c>
      <c r="C136">
        <v>8119</v>
      </c>
      <c r="D136">
        <v>8119</v>
      </c>
      <c r="E136">
        <v>8119</v>
      </c>
      <c r="F136" s="3"/>
    </row>
    <row r="137" spans="1:6">
      <c r="A137" s="4">
        <v>36937</v>
      </c>
      <c r="B137" t="s">
        <v>164</v>
      </c>
      <c r="C137">
        <v>8182</v>
      </c>
      <c r="D137">
        <v>8182</v>
      </c>
      <c r="E137">
        <v>8182</v>
      </c>
      <c r="F137" s="3"/>
    </row>
    <row r="138" spans="1:6">
      <c r="A138" s="4">
        <v>36938</v>
      </c>
      <c r="B138" t="s">
        <v>164</v>
      </c>
      <c r="C138">
        <v>8168</v>
      </c>
      <c r="D138">
        <v>8168</v>
      </c>
      <c r="E138">
        <v>8168</v>
      </c>
      <c r="F138" s="3"/>
    </row>
    <row r="139" spans="1:6">
      <c r="A139" s="4">
        <v>36941</v>
      </c>
      <c r="B139" t="s">
        <v>164</v>
      </c>
      <c r="C139">
        <v>8067</v>
      </c>
      <c r="D139">
        <v>8067</v>
      </c>
      <c r="E139">
        <v>8067</v>
      </c>
      <c r="F139" s="3"/>
    </row>
    <row r="140" spans="1:6">
      <c r="A140" s="4">
        <v>36942</v>
      </c>
      <c r="B140" t="s">
        <v>164</v>
      </c>
      <c r="C140">
        <v>8122</v>
      </c>
      <c r="D140">
        <v>8122</v>
      </c>
      <c r="E140">
        <v>8122</v>
      </c>
      <c r="F140" s="3"/>
    </row>
    <row r="141" spans="1:6">
      <c r="A141" s="4">
        <v>36943</v>
      </c>
      <c r="B141" t="s">
        <v>164</v>
      </c>
      <c r="C141">
        <v>8025</v>
      </c>
      <c r="D141">
        <v>8025</v>
      </c>
      <c r="E141">
        <v>8025</v>
      </c>
      <c r="F141" s="3"/>
    </row>
    <row r="142" spans="1:6">
      <c r="A142" s="4">
        <v>36944</v>
      </c>
      <c r="B142" t="s">
        <v>164</v>
      </c>
      <c r="C142">
        <v>7921</v>
      </c>
      <c r="D142">
        <v>7921</v>
      </c>
      <c r="E142">
        <v>7921</v>
      </c>
      <c r="F142" s="3"/>
    </row>
    <row r="143" spans="1:6">
      <c r="A143" s="4">
        <v>36945</v>
      </c>
      <c r="B143" t="s">
        <v>164</v>
      </c>
      <c r="C143">
        <v>7953</v>
      </c>
      <c r="D143">
        <v>7953</v>
      </c>
      <c r="E143">
        <v>7953</v>
      </c>
      <c r="F143" s="3"/>
    </row>
    <row r="144" spans="1:6">
      <c r="A144" s="4">
        <v>36948</v>
      </c>
      <c r="B144" t="s">
        <v>164</v>
      </c>
      <c r="C144">
        <v>7858</v>
      </c>
      <c r="D144">
        <v>7858</v>
      </c>
      <c r="E144">
        <v>7858</v>
      </c>
      <c r="F144" s="3"/>
    </row>
    <row r="145" spans="1:6">
      <c r="A145" s="4">
        <v>36949</v>
      </c>
      <c r="B145" t="s">
        <v>164</v>
      </c>
      <c r="C145">
        <v>7795</v>
      </c>
      <c r="D145">
        <v>7795</v>
      </c>
      <c r="E145">
        <v>7795</v>
      </c>
      <c r="F145" s="3"/>
    </row>
    <row r="146" spans="1:6">
      <c r="A146" s="4">
        <v>36950</v>
      </c>
      <c r="B146" t="s">
        <v>164</v>
      </c>
      <c r="C146">
        <v>7657</v>
      </c>
      <c r="D146">
        <v>7657</v>
      </c>
      <c r="E146">
        <v>7657</v>
      </c>
      <c r="F146" s="3"/>
    </row>
    <row r="147" spans="1:6">
      <c r="A147" s="4">
        <v>36951</v>
      </c>
      <c r="B147" t="s">
        <v>164</v>
      </c>
      <c r="C147">
        <v>7443</v>
      </c>
      <c r="D147">
        <v>7443</v>
      </c>
      <c r="E147">
        <v>7443</v>
      </c>
      <c r="F147" s="3"/>
    </row>
    <row r="148" spans="1:6">
      <c r="A148" s="4">
        <v>36952</v>
      </c>
      <c r="B148" t="s">
        <v>164</v>
      </c>
      <c r="C148">
        <v>7325</v>
      </c>
      <c r="D148">
        <v>7325</v>
      </c>
      <c r="E148">
        <v>7325</v>
      </c>
      <c r="F148" s="3"/>
    </row>
    <row r="149" spans="1:6">
      <c r="A149" s="4">
        <v>36955</v>
      </c>
      <c r="B149" t="s">
        <v>164</v>
      </c>
      <c r="C149">
        <v>7258</v>
      </c>
      <c r="D149">
        <v>7258</v>
      </c>
      <c r="E149">
        <v>7258</v>
      </c>
      <c r="F149" s="3"/>
    </row>
    <row r="150" spans="1:6">
      <c r="A150" s="4">
        <v>36956</v>
      </c>
      <c r="B150" t="s">
        <v>164</v>
      </c>
      <c r="C150">
        <v>7489</v>
      </c>
      <c r="D150">
        <v>7489</v>
      </c>
      <c r="E150">
        <v>7489</v>
      </c>
      <c r="F150" s="3"/>
    </row>
    <row r="151" spans="1:6">
      <c r="A151" s="4">
        <v>36957</v>
      </c>
      <c r="B151" t="s">
        <v>164</v>
      </c>
      <c r="C151">
        <v>7615</v>
      </c>
      <c r="D151">
        <v>7615</v>
      </c>
      <c r="E151">
        <v>7615</v>
      </c>
      <c r="F151" s="3"/>
    </row>
    <row r="152" spans="1:6">
      <c r="A152" s="4">
        <v>36958</v>
      </c>
      <c r="B152" t="s">
        <v>164</v>
      </c>
      <c r="C152">
        <v>7574</v>
      </c>
      <c r="D152">
        <v>7574</v>
      </c>
      <c r="E152">
        <v>7574</v>
      </c>
      <c r="F152" s="3"/>
    </row>
    <row r="153" spans="1:6">
      <c r="A153" s="4">
        <v>36959</v>
      </c>
      <c r="B153" t="s">
        <v>164</v>
      </c>
      <c r="C153">
        <v>7518</v>
      </c>
      <c r="D153">
        <v>7518</v>
      </c>
      <c r="E153">
        <v>7518</v>
      </c>
      <c r="F153" s="3"/>
    </row>
    <row r="154" spans="1:6">
      <c r="A154" s="4">
        <v>36962</v>
      </c>
      <c r="B154" t="s">
        <v>164</v>
      </c>
      <c r="C154">
        <v>7281</v>
      </c>
      <c r="D154">
        <v>7281</v>
      </c>
      <c r="E154">
        <v>7281</v>
      </c>
      <c r="F154" s="3"/>
    </row>
    <row r="155" spans="1:6">
      <c r="A155" s="4">
        <v>36963</v>
      </c>
      <c r="B155" t="s">
        <v>164</v>
      </c>
      <c r="C155">
        <v>7058</v>
      </c>
      <c r="D155">
        <v>7058</v>
      </c>
      <c r="E155">
        <v>7058</v>
      </c>
      <c r="F155" s="3"/>
    </row>
    <row r="156" spans="1:6">
      <c r="A156" s="4">
        <v>36964</v>
      </c>
      <c r="B156" t="s">
        <v>164</v>
      </c>
      <c r="C156">
        <v>7021</v>
      </c>
      <c r="D156">
        <v>7021</v>
      </c>
      <c r="E156">
        <v>7021</v>
      </c>
      <c r="F156" s="3"/>
    </row>
    <row r="157" spans="1:6">
      <c r="A157" s="4">
        <v>36965</v>
      </c>
      <c r="B157" t="s">
        <v>164</v>
      </c>
      <c r="C157">
        <v>7091</v>
      </c>
      <c r="D157">
        <v>7091</v>
      </c>
      <c r="E157">
        <v>7091</v>
      </c>
      <c r="F157" s="3"/>
    </row>
    <row r="158" spans="1:6">
      <c r="A158" s="4">
        <v>36966</v>
      </c>
      <c r="B158" t="s">
        <v>164</v>
      </c>
      <c r="C158">
        <v>7203</v>
      </c>
      <c r="D158">
        <v>7203</v>
      </c>
      <c r="E158">
        <v>7203</v>
      </c>
      <c r="F158" s="3"/>
    </row>
    <row r="159" spans="1:6">
      <c r="A159" s="4">
        <v>36969</v>
      </c>
      <c r="B159" t="s">
        <v>164</v>
      </c>
      <c r="C159">
        <v>7154</v>
      </c>
      <c r="D159">
        <v>7154</v>
      </c>
      <c r="E159">
        <v>7154</v>
      </c>
      <c r="F159" s="3"/>
    </row>
    <row r="160" spans="1:6">
      <c r="A160" s="4">
        <v>36971</v>
      </c>
      <c r="B160" t="s">
        <v>164</v>
      </c>
      <c r="C160">
        <v>7493</v>
      </c>
      <c r="D160">
        <v>7493</v>
      </c>
      <c r="E160">
        <v>7493</v>
      </c>
      <c r="F160" s="3"/>
    </row>
    <row r="161" spans="1:6">
      <c r="A161" s="4">
        <v>36972</v>
      </c>
      <c r="B161" t="s">
        <v>164</v>
      </c>
      <c r="C161">
        <v>7431</v>
      </c>
      <c r="D161">
        <v>7431</v>
      </c>
      <c r="E161">
        <v>7431</v>
      </c>
      <c r="F161" s="3"/>
    </row>
    <row r="162" spans="1:6">
      <c r="A162" s="4">
        <v>36973</v>
      </c>
      <c r="B162" t="s">
        <v>164</v>
      </c>
      <c r="C162">
        <v>7635</v>
      </c>
      <c r="D162">
        <v>7635</v>
      </c>
      <c r="E162">
        <v>7635</v>
      </c>
      <c r="F162" s="3"/>
    </row>
    <row r="163" spans="1:6">
      <c r="A163" s="4">
        <v>36976</v>
      </c>
      <c r="B163" t="s">
        <v>164</v>
      </c>
      <c r="C163">
        <v>8022</v>
      </c>
      <c r="D163">
        <v>8022</v>
      </c>
      <c r="E163">
        <v>8022</v>
      </c>
      <c r="F163" s="3"/>
    </row>
    <row r="164" spans="1:6">
      <c r="A164" s="4">
        <v>36977</v>
      </c>
      <c r="B164" t="s">
        <v>164</v>
      </c>
      <c r="C164">
        <v>8020</v>
      </c>
      <c r="D164">
        <v>8020</v>
      </c>
      <c r="E164">
        <v>8020</v>
      </c>
      <c r="F164" s="3"/>
    </row>
    <row r="165" spans="1:6">
      <c r="A165" s="4">
        <v>36978</v>
      </c>
      <c r="B165" t="s">
        <v>164</v>
      </c>
      <c r="C165">
        <v>8130</v>
      </c>
      <c r="D165">
        <v>8130</v>
      </c>
      <c r="E165">
        <v>8130</v>
      </c>
      <c r="F165" s="3"/>
    </row>
    <row r="166" spans="1:6">
      <c r="A166" s="4">
        <v>36979</v>
      </c>
      <c r="B166" t="s">
        <v>164</v>
      </c>
      <c r="C166">
        <v>7829</v>
      </c>
      <c r="D166">
        <v>7829</v>
      </c>
      <c r="E166">
        <v>7829</v>
      </c>
      <c r="F166" s="3"/>
    </row>
    <row r="167" spans="1:6">
      <c r="A167" s="4">
        <v>36980</v>
      </c>
      <c r="B167" t="s">
        <v>164</v>
      </c>
      <c r="C167">
        <v>7793</v>
      </c>
      <c r="D167">
        <v>7793</v>
      </c>
      <c r="E167">
        <v>7793</v>
      </c>
      <c r="F167" s="3"/>
    </row>
    <row r="168" spans="1:6">
      <c r="A168" s="4">
        <v>36983</v>
      </c>
      <c r="B168" t="s">
        <v>164</v>
      </c>
      <c r="C168">
        <v>7782</v>
      </c>
      <c r="D168">
        <v>7782</v>
      </c>
      <c r="E168">
        <v>7782</v>
      </c>
      <c r="F168" s="3"/>
    </row>
    <row r="169" spans="1:6">
      <c r="A169" s="4">
        <v>36984</v>
      </c>
      <c r="B169" t="s">
        <v>164</v>
      </c>
      <c r="C169">
        <v>7826</v>
      </c>
      <c r="D169">
        <v>7826</v>
      </c>
      <c r="E169">
        <v>7826</v>
      </c>
      <c r="F169" s="3"/>
    </row>
    <row r="170" spans="1:6">
      <c r="A170" s="4">
        <v>36985</v>
      </c>
      <c r="B170" t="s">
        <v>164</v>
      </c>
      <c r="C170">
        <v>7750</v>
      </c>
      <c r="D170">
        <v>7750</v>
      </c>
      <c r="E170">
        <v>7750</v>
      </c>
      <c r="F170" s="3"/>
    </row>
    <row r="171" spans="1:6">
      <c r="A171" s="4">
        <v>36986</v>
      </c>
      <c r="B171" t="s">
        <v>164</v>
      </c>
      <c r="C171">
        <v>7803</v>
      </c>
      <c r="D171">
        <v>7803</v>
      </c>
      <c r="E171">
        <v>7803</v>
      </c>
      <c r="F171" s="3"/>
    </row>
    <row r="172" spans="1:6">
      <c r="A172" s="4">
        <v>36987</v>
      </c>
      <c r="B172" t="s">
        <v>164</v>
      </c>
      <c r="C172">
        <v>7819</v>
      </c>
      <c r="D172">
        <v>7819</v>
      </c>
      <c r="E172">
        <v>7819</v>
      </c>
      <c r="F172" s="3"/>
    </row>
    <row r="173" spans="1:6">
      <c r="A173" s="4">
        <v>36990</v>
      </c>
      <c r="B173" t="s">
        <v>164</v>
      </c>
      <c r="C173">
        <v>7640</v>
      </c>
      <c r="D173">
        <v>7640</v>
      </c>
      <c r="E173">
        <v>7640</v>
      </c>
      <c r="F173" s="3"/>
    </row>
    <row r="174" spans="1:6">
      <c r="A174" s="4">
        <v>36991</v>
      </c>
      <c r="B174" t="s">
        <v>164</v>
      </c>
      <c r="C174">
        <v>7524</v>
      </c>
      <c r="D174">
        <v>7524</v>
      </c>
      <c r="E174">
        <v>7524</v>
      </c>
      <c r="F174" s="3"/>
    </row>
    <row r="175" spans="1:6">
      <c r="A175" s="4">
        <v>36992</v>
      </c>
      <c r="B175" t="s">
        <v>164</v>
      </c>
      <c r="C175">
        <v>7637</v>
      </c>
      <c r="D175">
        <v>7637</v>
      </c>
      <c r="E175">
        <v>7637</v>
      </c>
      <c r="F175" s="3"/>
    </row>
    <row r="176" spans="1:6">
      <c r="A176" s="4">
        <v>36993</v>
      </c>
      <c r="B176" t="s">
        <v>164</v>
      </c>
      <c r="C176">
        <v>7685</v>
      </c>
      <c r="D176">
        <v>7685</v>
      </c>
      <c r="E176">
        <v>7685</v>
      </c>
      <c r="F176" s="3"/>
    </row>
    <row r="177" spans="1:6">
      <c r="A177" s="4">
        <v>36994</v>
      </c>
      <c r="B177" t="s">
        <v>164</v>
      </c>
      <c r="C177">
        <v>7694</v>
      </c>
      <c r="D177">
        <v>7694</v>
      </c>
      <c r="E177">
        <v>7694</v>
      </c>
      <c r="F177" s="3"/>
    </row>
    <row r="178" spans="1:6">
      <c r="A178" s="4">
        <v>36997</v>
      </c>
      <c r="B178" t="s">
        <v>164</v>
      </c>
      <c r="C178">
        <v>7661</v>
      </c>
      <c r="D178">
        <v>7661</v>
      </c>
      <c r="E178">
        <v>7661</v>
      </c>
      <c r="F178" s="3"/>
    </row>
    <row r="179" spans="1:6">
      <c r="A179" s="4">
        <v>36998</v>
      </c>
      <c r="B179" t="s">
        <v>164</v>
      </c>
      <c r="C179">
        <v>7622</v>
      </c>
      <c r="D179">
        <v>7622</v>
      </c>
      <c r="E179">
        <v>7622</v>
      </c>
      <c r="F179" s="3"/>
    </row>
    <row r="180" spans="1:6">
      <c r="A180" s="4">
        <v>36999</v>
      </c>
      <c r="B180" t="s">
        <v>164</v>
      </c>
      <c r="C180">
        <v>7787</v>
      </c>
      <c r="D180">
        <v>7787</v>
      </c>
      <c r="E180">
        <v>7787</v>
      </c>
      <c r="F180" s="3"/>
    </row>
    <row r="181" spans="1:6">
      <c r="A181" s="4">
        <v>37000</v>
      </c>
      <c r="B181" t="s">
        <v>164</v>
      </c>
      <c r="C181">
        <v>7891</v>
      </c>
      <c r="D181">
        <v>7891</v>
      </c>
      <c r="E181">
        <v>7891</v>
      </c>
      <c r="F181" s="3"/>
    </row>
    <row r="182" spans="1:6">
      <c r="A182" s="4">
        <v>37001</v>
      </c>
      <c r="B182" t="s">
        <v>164</v>
      </c>
      <c r="C182">
        <v>7869</v>
      </c>
      <c r="D182">
        <v>7869</v>
      </c>
      <c r="E182">
        <v>7869</v>
      </c>
      <c r="F182" s="3"/>
    </row>
    <row r="183" spans="1:6">
      <c r="A183" s="4">
        <v>37004</v>
      </c>
      <c r="B183" t="s">
        <v>164</v>
      </c>
      <c r="C183">
        <v>7907</v>
      </c>
      <c r="D183">
        <v>7907</v>
      </c>
      <c r="E183">
        <v>7907</v>
      </c>
      <c r="F183" s="3"/>
    </row>
    <row r="184" spans="1:6">
      <c r="A184" s="4">
        <v>37005</v>
      </c>
      <c r="B184" t="s">
        <v>164</v>
      </c>
      <c r="C184">
        <v>7875</v>
      </c>
      <c r="D184">
        <v>7875</v>
      </c>
      <c r="E184">
        <v>7875</v>
      </c>
      <c r="F184" s="3"/>
    </row>
    <row r="185" spans="1:6">
      <c r="A185" s="4">
        <v>37006</v>
      </c>
      <c r="B185" t="s">
        <v>164</v>
      </c>
      <c r="C185">
        <v>7939</v>
      </c>
      <c r="D185">
        <v>7939</v>
      </c>
      <c r="E185">
        <v>7939</v>
      </c>
      <c r="F185" s="3"/>
    </row>
    <row r="186" spans="1:6">
      <c r="A186" s="4">
        <v>37007</v>
      </c>
      <c r="B186" t="s">
        <v>164</v>
      </c>
      <c r="C186">
        <v>8029</v>
      </c>
      <c r="D186">
        <v>8029</v>
      </c>
      <c r="E186">
        <v>8029</v>
      </c>
      <c r="F186" s="3"/>
    </row>
    <row r="187" spans="1:6">
      <c r="A187" s="4">
        <v>37008</v>
      </c>
      <c r="B187" t="s">
        <v>164</v>
      </c>
      <c r="C187">
        <v>8013</v>
      </c>
      <c r="D187">
        <v>8013</v>
      </c>
      <c r="E187">
        <v>8013</v>
      </c>
      <c r="F187" s="3"/>
    </row>
    <row r="188" spans="1:6">
      <c r="A188" s="4">
        <v>37012</v>
      </c>
      <c r="B188" t="s">
        <v>164</v>
      </c>
      <c r="C188">
        <v>8255</v>
      </c>
      <c r="D188">
        <v>8255</v>
      </c>
      <c r="E188">
        <v>8255</v>
      </c>
      <c r="F188" s="3"/>
    </row>
    <row r="189" spans="1:6">
      <c r="A189" s="4">
        <v>37013</v>
      </c>
      <c r="B189" t="s">
        <v>164</v>
      </c>
      <c r="C189">
        <v>8295</v>
      </c>
      <c r="D189">
        <v>8295</v>
      </c>
      <c r="E189">
        <v>8295</v>
      </c>
      <c r="F189" s="3"/>
    </row>
    <row r="190" spans="1:6">
      <c r="A190" s="4">
        <v>37018</v>
      </c>
      <c r="B190" t="s">
        <v>164</v>
      </c>
      <c r="C190">
        <v>8406</v>
      </c>
      <c r="D190">
        <v>8406</v>
      </c>
      <c r="E190">
        <v>8406</v>
      </c>
      <c r="F190" s="3"/>
    </row>
    <row r="191" spans="1:6">
      <c r="A191" s="4">
        <v>37019</v>
      </c>
      <c r="B191" t="s">
        <v>164</v>
      </c>
      <c r="C191">
        <v>8317</v>
      </c>
      <c r="D191">
        <v>8317</v>
      </c>
      <c r="E191">
        <v>8317</v>
      </c>
      <c r="F191" s="3"/>
    </row>
    <row r="192" spans="1:6">
      <c r="A192" s="4">
        <v>37020</v>
      </c>
      <c r="B192" t="s">
        <v>164</v>
      </c>
      <c r="C192">
        <v>8244</v>
      </c>
      <c r="D192">
        <v>8244</v>
      </c>
      <c r="E192">
        <v>8244</v>
      </c>
      <c r="F192" s="3"/>
    </row>
    <row r="193" spans="1:6">
      <c r="A193" s="4">
        <v>37021</v>
      </c>
      <c r="B193" t="s">
        <v>164</v>
      </c>
      <c r="C193">
        <v>8146</v>
      </c>
      <c r="D193">
        <v>8146</v>
      </c>
      <c r="E193">
        <v>8146</v>
      </c>
      <c r="F193" s="3"/>
    </row>
    <row r="194" spans="1:6">
      <c r="A194" s="4">
        <v>37022</v>
      </c>
      <c r="B194" t="s">
        <v>164</v>
      </c>
      <c r="C194">
        <v>8148</v>
      </c>
      <c r="D194">
        <v>8148</v>
      </c>
      <c r="E194">
        <v>8148</v>
      </c>
      <c r="F194" s="3"/>
    </row>
    <row r="195" spans="1:6">
      <c r="A195" s="4">
        <v>37025</v>
      </c>
      <c r="B195" t="s">
        <v>164</v>
      </c>
      <c r="C195">
        <v>8093</v>
      </c>
      <c r="D195">
        <v>8093</v>
      </c>
      <c r="E195">
        <v>8093</v>
      </c>
      <c r="F195" s="3"/>
    </row>
    <row r="196" spans="1:6">
      <c r="A196" s="4">
        <v>37026</v>
      </c>
      <c r="B196" t="s">
        <v>164</v>
      </c>
      <c r="C196">
        <v>8168</v>
      </c>
      <c r="D196">
        <v>8168</v>
      </c>
      <c r="E196">
        <v>8168</v>
      </c>
      <c r="F196" s="3"/>
    </row>
    <row r="197" spans="1:6">
      <c r="A197" s="4">
        <v>37027</v>
      </c>
      <c r="B197" t="s">
        <v>164</v>
      </c>
      <c r="C197">
        <v>8028</v>
      </c>
      <c r="D197">
        <v>8028</v>
      </c>
      <c r="E197">
        <v>8028</v>
      </c>
      <c r="F197" s="3"/>
    </row>
    <row r="198" spans="1:6">
      <c r="A198" s="4">
        <v>37028</v>
      </c>
      <c r="B198" t="s">
        <v>164</v>
      </c>
      <c r="C198">
        <v>8127</v>
      </c>
      <c r="D198">
        <v>8127</v>
      </c>
      <c r="E198">
        <v>8127</v>
      </c>
      <c r="F198" s="3"/>
    </row>
    <row r="199" spans="1:6">
      <c r="A199" s="4">
        <v>37029</v>
      </c>
      <c r="B199" t="s">
        <v>164</v>
      </c>
      <c r="C199">
        <v>8152</v>
      </c>
      <c r="D199">
        <v>8152</v>
      </c>
      <c r="E199">
        <v>8152</v>
      </c>
      <c r="F199" s="3"/>
    </row>
    <row r="200" spans="1:6">
      <c r="A200" s="4">
        <v>37032</v>
      </c>
      <c r="B200" t="s">
        <v>164</v>
      </c>
      <c r="C200">
        <v>8267</v>
      </c>
      <c r="D200">
        <v>8267</v>
      </c>
      <c r="E200">
        <v>8267</v>
      </c>
      <c r="F200" s="3"/>
    </row>
    <row r="201" spans="1:6">
      <c r="A201" s="4">
        <v>37033</v>
      </c>
      <c r="B201" t="s">
        <v>164</v>
      </c>
      <c r="C201">
        <v>8253</v>
      </c>
      <c r="D201">
        <v>8253</v>
      </c>
      <c r="E201">
        <v>8253</v>
      </c>
      <c r="F201" s="3"/>
    </row>
    <row r="202" spans="1:6">
      <c r="A202" s="4">
        <v>37034</v>
      </c>
      <c r="B202" t="s">
        <v>164</v>
      </c>
      <c r="C202">
        <v>8233</v>
      </c>
      <c r="D202">
        <v>8233</v>
      </c>
      <c r="E202">
        <v>8233</v>
      </c>
      <c r="F202" s="3"/>
    </row>
    <row r="203" spans="1:6">
      <c r="A203" s="4">
        <v>37035</v>
      </c>
      <c r="B203" t="s">
        <v>164</v>
      </c>
      <c r="C203">
        <v>8182</v>
      </c>
      <c r="D203">
        <v>8182</v>
      </c>
      <c r="E203">
        <v>8182</v>
      </c>
      <c r="F203" s="3"/>
    </row>
    <row r="204" spans="1:6">
      <c r="A204" s="4">
        <v>37036</v>
      </c>
      <c r="B204" t="s">
        <v>164</v>
      </c>
      <c r="C204">
        <v>8206</v>
      </c>
      <c r="D204">
        <v>8206</v>
      </c>
      <c r="E204">
        <v>8206</v>
      </c>
      <c r="F204" s="3"/>
    </row>
    <row r="205" spans="1:6">
      <c r="A205" s="4">
        <v>37039</v>
      </c>
      <c r="B205" t="s">
        <v>164</v>
      </c>
      <c r="C205">
        <v>8181</v>
      </c>
      <c r="D205">
        <v>8181</v>
      </c>
      <c r="E205">
        <v>8181</v>
      </c>
      <c r="F205" s="3"/>
    </row>
    <row r="206" spans="1:6">
      <c r="A206" s="4">
        <v>37040</v>
      </c>
      <c r="B206" t="s">
        <v>164</v>
      </c>
      <c r="C206">
        <v>8186</v>
      </c>
      <c r="D206">
        <v>8186</v>
      </c>
      <c r="E206">
        <v>8186</v>
      </c>
      <c r="F206" s="3"/>
    </row>
    <row r="207" spans="1:6">
      <c r="A207" s="4">
        <v>37041</v>
      </c>
      <c r="B207" t="s">
        <v>164</v>
      </c>
      <c r="C207">
        <v>8056</v>
      </c>
      <c r="D207">
        <v>8056</v>
      </c>
      <c r="E207">
        <v>8056</v>
      </c>
      <c r="F207" s="3"/>
    </row>
    <row r="208" spans="1:6">
      <c r="A208" s="4">
        <v>37042</v>
      </c>
      <c r="B208" t="s">
        <v>164</v>
      </c>
      <c r="C208">
        <v>7900</v>
      </c>
      <c r="D208">
        <v>7900</v>
      </c>
      <c r="E208">
        <v>7900</v>
      </c>
      <c r="F208" s="3"/>
    </row>
    <row r="209" spans="1:6">
      <c r="A209" s="4">
        <v>37043</v>
      </c>
      <c r="B209" t="s">
        <v>164</v>
      </c>
      <c r="C209">
        <v>7928</v>
      </c>
      <c r="D209">
        <v>7928</v>
      </c>
      <c r="E209">
        <v>7928</v>
      </c>
      <c r="F209" s="3"/>
    </row>
    <row r="210" spans="1:6">
      <c r="A210" s="4">
        <v>37046</v>
      </c>
      <c r="B210" t="s">
        <v>164</v>
      </c>
      <c r="C210">
        <v>7960</v>
      </c>
      <c r="D210">
        <v>7960</v>
      </c>
      <c r="E210">
        <v>7960</v>
      </c>
      <c r="F210" s="3"/>
    </row>
    <row r="211" spans="1:6">
      <c r="A211" s="4">
        <v>37047</v>
      </c>
      <c r="B211" t="s">
        <v>164</v>
      </c>
      <c r="C211">
        <v>7884</v>
      </c>
      <c r="D211">
        <v>7884</v>
      </c>
      <c r="E211">
        <v>7884</v>
      </c>
      <c r="F211" s="3"/>
    </row>
    <row r="212" spans="1:6">
      <c r="A212" s="4">
        <v>37048</v>
      </c>
      <c r="B212" t="s">
        <v>164</v>
      </c>
      <c r="C212">
        <v>7889</v>
      </c>
      <c r="D212">
        <v>7889</v>
      </c>
      <c r="E212">
        <v>7889</v>
      </c>
      <c r="F212" s="3"/>
    </row>
    <row r="213" spans="1:6">
      <c r="A213" s="4">
        <v>37049</v>
      </c>
      <c r="B213" t="s">
        <v>164</v>
      </c>
      <c r="C213">
        <v>7941</v>
      </c>
      <c r="D213">
        <v>7941</v>
      </c>
      <c r="E213">
        <v>7941</v>
      </c>
      <c r="F213" s="3"/>
    </row>
    <row r="214" spans="1:6">
      <c r="A214" s="4">
        <v>37050</v>
      </c>
      <c r="B214" t="s">
        <v>164</v>
      </c>
      <c r="C214">
        <v>7963</v>
      </c>
      <c r="D214">
        <v>7963</v>
      </c>
      <c r="E214">
        <v>7963</v>
      </c>
      <c r="F214" s="3"/>
    </row>
    <row r="215" spans="1:6">
      <c r="A215" s="4">
        <v>37053</v>
      </c>
      <c r="B215" t="s">
        <v>164</v>
      </c>
      <c r="C215">
        <v>7900</v>
      </c>
      <c r="D215">
        <v>7900</v>
      </c>
      <c r="E215">
        <v>7900</v>
      </c>
      <c r="F215" s="3"/>
    </row>
    <row r="216" spans="1:6">
      <c r="A216" s="4">
        <v>37054</v>
      </c>
      <c r="B216" t="s">
        <v>164</v>
      </c>
      <c r="C216">
        <v>7718</v>
      </c>
      <c r="D216">
        <v>7718</v>
      </c>
      <c r="E216">
        <v>7718</v>
      </c>
      <c r="F216" s="3"/>
    </row>
    <row r="217" spans="1:6">
      <c r="A217" s="4">
        <v>37055</v>
      </c>
      <c r="B217" t="s">
        <v>164</v>
      </c>
      <c r="C217">
        <v>7688</v>
      </c>
      <c r="D217">
        <v>7688</v>
      </c>
      <c r="E217">
        <v>7688</v>
      </c>
      <c r="F217" s="3"/>
    </row>
    <row r="218" spans="1:6">
      <c r="A218" s="4">
        <v>37056</v>
      </c>
      <c r="B218" t="s">
        <v>164</v>
      </c>
      <c r="C218">
        <v>7645</v>
      </c>
      <c r="D218">
        <v>7645</v>
      </c>
      <c r="E218">
        <v>7645</v>
      </c>
      <c r="F218" s="3"/>
    </row>
    <row r="219" spans="1:6">
      <c r="A219" s="4">
        <v>37057</v>
      </c>
      <c r="B219" t="s">
        <v>164</v>
      </c>
      <c r="C219">
        <v>7571</v>
      </c>
      <c r="D219">
        <v>7571</v>
      </c>
      <c r="E219">
        <v>7571</v>
      </c>
      <c r="F219" s="3"/>
    </row>
    <row r="220" spans="1:6">
      <c r="A220" s="4">
        <v>37060</v>
      </c>
      <c r="B220" t="s">
        <v>164</v>
      </c>
      <c r="C220">
        <v>7521</v>
      </c>
      <c r="D220">
        <v>7521</v>
      </c>
      <c r="E220">
        <v>7521</v>
      </c>
      <c r="F220" s="3"/>
    </row>
    <row r="221" spans="1:6">
      <c r="A221" s="4">
        <v>37061</v>
      </c>
      <c r="B221" t="s">
        <v>164</v>
      </c>
      <c r="C221">
        <v>7504</v>
      </c>
      <c r="D221">
        <v>7504</v>
      </c>
      <c r="E221">
        <v>7504</v>
      </c>
      <c r="F221" s="3"/>
    </row>
    <row r="222" spans="1:6">
      <c r="A222" s="4">
        <v>37062</v>
      </c>
      <c r="B222" t="s">
        <v>164</v>
      </c>
      <c r="C222">
        <v>7530</v>
      </c>
      <c r="D222">
        <v>7530</v>
      </c>
      <c r="E222">
        <v>7530</v>
      </c>
      <c r="F222" s="3"/>
    </row>
    <row r="223" spans="1:6">
      <c r="A223" s="4">
        <v>37063</v>
      </c>
      <c r="B223" t="s">
        <v>164</v>
      </c>
      <c r="C223">
        <v>7643</v>
      </c>
      <c r="D223">
        <v>7643</v>
      </c>
      <c r="E223">
        <v>7643</v>
      </c>
      <c r="F223" s="3"/>
    </row>
    <row r="224" spans="1:6">
      <c r="A224" s="4">
        <v>37064</v>
      </c>
      <c r="B224" t="s">
        <v>164</v>
      </c>
      <c r="C224">
        <v>7762</v>
      </c>
      <c r="D224">
        <v>7762</v>
      </c>
      <c r="E224">
        <v>7762</v>
      </c>
      <c r="F224" s="3"/>
    </row>
    <row r="225" spans="1:6">
      <c r="A225" s="4">
        <v>37067</v>
      </c>
      <c r="B225" t="s">
        <v>164</v>
      </c>
      <c r="C225">
        <v>7714</v>
      </c>
      <c r="D225">
        <v>7714</v>
      </c>
      <c r="E225">
        <v>7714</v>
      </c>
      <c r="F225" s="3"/>
    </row>
    <row r="226" spans="1:6">
      <c r="A226" s="4">
        <v>37068</v>
      </c>
      <c r="B226" t="s">
        <v>164</v>
      </c>
      <c r="C226">
        <v>7755</v>
      </c>
      <c r="D226">
        <v>7755</v>
      </c>
      <c r="E226">
        <v>7755</v>
      </c>
      <c r="F226" s="3"/>
    </row>
    <row r="227" spans="1:6">
      <c r="A227" s="4">
        <v>37069</v>
      </c>
      <c r="B227" t="s">
        <v>164</v>
      </c>
      <c r="C227">
        <v>7670</v>
      </c>
      <c r="D227">
        <v>7670</v>
      </c>
      <c r="E227">
        <v>7670</v>
      </c>
      <c r="F227" s="3"/>
    </row>
    <row r="228" spans="1:6">
      <c r="A228" s="4">
        <v>37070</v>
      </c>
      <c r="B228" t="s">
        <v>164</v>
      </c>
      <c r="C228">
        <v>7608</v>
      </c>
      <c r="D228">
        <v>7608</v>
      </c>
      <c r="E228">
        <v>7608</v>
      </c>
      <c r="F228" s="3"/>
    </row>
    <row r="229" spans="1:6">
      <c r="A229" s="4">
        <v>37071</v>
      </c>
      <c r="B229" t="s">
        <v>164</v>
      </c>
      <c r="C229">
        <v>7708</v>
      </c>
      <c r="D229">
        <v>7708</v>
      </c>
      <c r="E229">
        <v>7708</v>
      </c>
      <c r="F229" s="3"/>
    </row>
    <row r="230" spans="1:6">
      <c r="A230" s="4">
        <v>37074</v>
      </c>
      <c r="B230" t="s">
        <v>164</v>
      </c>
      <c r="C230">
        <v>7629</v>
      </c>
      <c r="D230">
        <v>7629</v>
      </c>
      <c r="E230">
        <v>7629</v>
      </c>
      <c r="F230" s="3"/>
    </row>
    <row r="231" spans="1:6">
      <c r="A231" s="4">
        <v>37075</v>
      </c>
      <c r="B231" t="s">
        <v>164</v>
      </c>
      <c r="C231">
        <v>7634</v>
      </c>
      <c r="D231">
        <v>7634</v>
      </c>
      <c r="E231">
        <v>7634</v>
      </c>
      <c r="F231" s="3"/>
    </row>
    <row r="232" spans="1:6">
      <c r="A232" s="4">
        <v>37076</v>
      </c>
      <c r="B232" t="s">
        <v>164</v>
      </c>
      <c r="C232">
        <v>7517</v>
      </c>
      <c r="D232">
        <v>7517</v>
      </c>
      <c r="E232">
        <v>7517</v>
      </c>
      <c r="F232" s="3"/>
    </row>
    <row r="233" spans="1:6">
      <c r="A233" s="4">
        <v>37077</v>
      </c>
      <c r="B233" t="s">
        <v>164</v>
      </c>
      <c r="C233">
        <v>7456</v>
      </c>
      <c r="D233">
        <v>7456</v>
      </c>
      <c r="E233">
        <v>7456</v>
      </c>
      <c r="F233" s="3"/>
    </row>
    <row r="234" spans="1:6">
      <c r="A234" s="4">
        <v>37078</v>
      </c>
      <c r="B234" t="s">
        <v>164</v>
      </c>
      <c r="C234">
        <v>7407</v>
      </c>
      <c r="D234">
        <v>7407</v>
      </c>
      <c r="E234">
        <v>7407</v>
      </c>
      <c r="F234" s="3"/>
    </row>
    <row r="235" spans="1:6">
      <c r="A235" s="4">
        <v>37081</v>
      </c>
      <c r="B235" t="s">
        <v>164</v>
      </c>
      <c r="C235">
        <v>7317</v>
      </c>
      <c r="D235">
        <v>7317</v>
      </c>
      <c r="E235">
        <v>7317</v>
      </c>
      <c r="F235" s="3"/>
    </row>
    <row r="236" spans="1:6">
      <c r="A236" s="4">
        <v>37082</v>
      </c>
      <c r="B236" t="s">
        <v>164</v>
      </c>
      <c r="C236">
        <v>7337</v>
      </c>
      <c r="D236">
        <v>7337</v>
      </c>
      <c r="E236">
        <v>7337</v>
      </c>
      <c r="F236" s="3"/>
    </row>
    <row r="237" spans="1:6">
      <c r="A237" s="4">
        <v>37083</v>
      </c>
      <c r="B237" t="s">
        <v>164</v>
      </c>
      <c r="C237">
        <v>7202</v>
      </c>
      <c r="D237">
        <v>7202</v>
      </c>
      <c r="E237">
        <v>7202</v>
      </c>
      <c r="F237" s="3"/>
    </row>
    <row r="238" spans="1:6">
      <c r="A238" s="4">
        <v>37084</v>
      </c>
      <c r="B238" t="s">
        <v>164</v>
      </c>
      <c r="C238">
        <v>7251</v>
      </c>
      <c r="D238">
        <v>7251</v>
      </c>
      <c r="E238">
        <v>7251</v>
      </c>
      <c r="F238" s="3"/>
    </row>
    <row r="239" spans="1:6">
      <c r="A239" s="4">
        <v>37085</v>
      </c>
      <c r="B239" t="s">
        <v>164</v>
      </c>
      <c r="C239">
        <v>7256</v>
      </c>
      <c r="D239">
        <v>7256</v>
      </c>
      <c r="E239">
        <v>7256</v>
      </c>
      <c r="F239" s="3"/>
    </row>
    <row r="240" spans="1:6">
      <c r="A240" s="4">
        <v>37088</v>
      </c>
      <c r="B240" t="s">
        <v>164</v>
      </c>
      <c r="C240">
        <v>7228</v>
      </c>
      <c r="D240">
        <v>7228</v>
      </c>
      <c r="E240">
        <v>7228</v>
      </c>
      <c r="F240" s="3"/>
    </row>
    <row r="241" spans="1:6">
      <c r="A241" s="4">
        <v>37089</v>
      </c>
      <c r="B241" t="s">
        <v>164</v>
      </c>
      <c r="C241">
        <v>7159</v>
      </c>
      <c r="D241">
        <v>7159</v>
      </c>
      <c r="E241">
        <v>7159</v>
      </c>
      <c r="F241" s="3"/>
    </row>
    <row r="242" spans="1:6">
      <c r="A242" s="4">
        <v>37090</v>
      </c>
      <c r="B242" t="s">
        <v>164</v>
      </c>
      <c r="C242">
        <v>7095</v>
      </c>
      <c r="D242">
        <v>7095</v>
      </c>
      <c r="E242">
        <v>7095</v>
      </c>
      <c r="F242" s="3"/>
    </row>
    <row r="243" spans="1:6">
      <c r="A243" s="4">
        <v>37091</v>
      </c>
      <c r="B243" t="s">
        <v>164</v>
      </c>
      <c r="C243">
        <v>7097</v>
      </c>
      <c r="D243">
        <v>7097</v>
      </c>
      <c r="E243">
        <v>7097</v>
      </c>
      <c r="F243" s="3"/>
    </row>
    <row r="244" spans="1:6">
      <c r="A244" s="4">
        <v>37095</v>
      </c>
      <c r="B244" t="s">
        <v>164</v>
      </c>
      <c r="C244">
        <v>6972</v>
      </c>
      <c r="D244">
        <v>6972</v>
      </c>
      <c r="E244">
        <v>6972</v>
      </c>
      <c r="F244" s="3"/>
    </row>
    <row r="245" spans="1:6">
      <c r="A245" s="4">
        <v>37096</v>
      </c>
      <c r="B245" t="s">
        <v>164</v>
      </c>
      <c r="C245">
        <v>7008</v>
      </c>
      <c r="D245">
        <v>7008</v>
      </c>
      <c r="E245">
        <v>7008</v>
      </c>
      <c r="F245" s="3"/>
    </row>
    <row r="246" spans="1:6">
      <c r="A246" s="4">
        <v>37097</v>
      </c>
      <c r="B246" t="s">
        <v>164</v>
      </c>
      <c r="C246">
        <v>7031</v>
      </c>
      <c r="D246">
        <v>7031</v>
      </c>
      <c r="E246">
        <v>7031</v>
      </c>
      <c r="F246" s="3"/>
    </row>
    <row r="247" spans="1:6">
      <c r="A247" s="4">
        <v>37098</v>
      </c>
      <c r="B247" t="s">
        <v>164</v>
      </c>
      <c r="C247">
        <v>7048</v>
      </c>
      <c r="D247">
        <v>7048</v>
      </c>
      <c r="E247">
        <v>7048</v>
      </c>
      <c r="F247" s="3"/>
    </row>
    <row r="248" spans="1:6">
      <c r="A248" s="4">
        <v>37099</v>
      </c>
      <c r="B248" t="s">
        <v>164</v>
      </c>
      <c r="C248">
        <v>7030</v>
      </c>
      <c r="D248">
        <v>7030</v>
      </c>
      <c r="E248">
        <v>7030</v>
      </c>
      <c r="F248" s="3"/>
    </row>
    <row r="249" spans="1:6">
      <c r="A249" s="4">
        <v>37102</v>
      </c>
      <c r="B249" t="s">
        <v>164</v>
      </c>
      <c r="C249">
        <v>6926</v>
      </c>
      <c r="D249">
        <v>6926</v>
      </c>
      <c r="E249">
        <v>6926</v>
      </c>
      <c r="F249" s="3"/>
    </row>
    <row r="250" spans="1:6">
      <c r="A250" s="4">
        <v>37103</v>
      </c>
      <c r="B250" t="s">
        <v>164</v>
      </c>
      <c r="C250">
        <v>6993</v>
      </c>
      <c r="D250">
        <v>6993</v>
      </c>
      <c r="E250">
        <v>6993</v>
      </c>
      <c r="F250" s="3"/>
    </row>
    <row r="251" spans="1:6">
      <c r="A251" s="4">
        <v>37104</v>
      </c>
      <c r="B251" t="s">
        <v>164</v>
      </c>
      <c r="C251">
        <v>7080</v>
      </c>
      <c r="D251">
        <v>7080</v>
      </c>
      <c r="E251">
        <v>7080</v>
      </c>
      <c r="F251" s="3"/>
    </row>
    <row r="252" spans="1:6">
      <c r="A252" s="4">
        <v>37105</v>
      </c>
      <c r="B252" t="s">
        <v>164</v>
      </c>
      <c r="C252">
        <v>7231</v>
      </c>
      <c r="D252">
        <v>7231</v>
      </c>
      <c r="E252">
        <v>7231</v>
      </c>
      <c r="F252" s="3"/>
    </row>
    <row r="253" spans="1:6">
      <c r="A253" s="4">
        <v>37106</v>
      </c>
      <c r="B253" t="s">
        <v>164</v>
      </c>
      <c r="C253">
        <v>7233</v>
      </c>
      <c r="D253">
        <v>7233</v>
      </c>
      <c r="E253">
        <v>7233</v>
      </c>
      <c r="F253" s="3"/>
    </row>
    <row r="254" spans="1:6">
      <c r="A254" s="4">
        <v>37109</v>
      </c>
      <c r="B254" t="s">
        <v>164</v>
      </c>
      <c r="C254">
        <v>7214</v>
      </c>
      <c r="D254">
        <v>7214</v>
      </c>
      <c r="E254">
        <v>7214</v>
      </c>
      <c r="F254" s="3"/>
    </row>
    <row r="255" spans="1:6">
      <c r="A255" s="4">
        <v>37110</v>
      </c>
      <c r="B255" t="s">
        <v>164</v>
      </c>
      <c r="C255">
        <v>7222</v>
      </c>
      <c r="D255">
        <v>7222</v>
      </c>
      <c r="E255">
        <v>7222</v>
      </c>
      <c r="F255" s="3"/>
    </row>
    <row r="256" spans="1:6">
      <c r="A256" s="4">
        <v>37111</v>
      </c>
      <c r="B256" t="s">
        <v>164</v>
      </c>
      <c r="C256">
        <v>7159</v>
      </c>
      <c r="D256">
        <v>7159</v>
      </c>
      <c r="E256">
        <v>7159</v>
      </c>
      <c r="F256" s="3"/>
    </row>
    <row r="257" spans="1:6">
      <c r="A257" s="4">
        <v>37112</v>
      </c>
      <c r="B257" t="s">
        <v>164</v>
      </c>
      <c r="C257">
        <v>7038</v>
      </c>
      <c r="D257">
        <v>7038</v>
      </c>
      <c r="E257">
        <v>7038</v>
      </c>
      <c r="F257" s="3"/>
    </row>
    <row r="258" spans="1:6">
      <c r="A258" s="4">
        <v>37113</v>
      </c>
      <c r="B258" t="s">
        <v>164</v>
      </c>
      <c r="C258">
        <v>7065</v>
      </c>
      <c r="D258">
        <v>7065</v>
      </c>
      <c r="E258">
        <v>7065</v>
      </c>
      <c r="F258" s="3"/>
    </row>
    <row r="259" spans="1:6">
      <c r="A259" s="4">
        <v>37116</v>
      </c>
      <c r="B259" t="s">
        <v>164</v>
      </c>
      <c r="C259">
        <v>6949</v>
      </c>
      <c r="D259">
        <v>6949</v>
      </c>
      <c r="E259">
        <v>6949</v>
      </c>
      <c r="F259" s="3"/>
    </row>
    <row r="260" spans="1:6">
      <c r="A260" s="4">
        <v>37117</v>
      </c>
      <c r="B260" t="s">
        <v>164</v>
      </c>
      <c r="C260">
        <v>7009</v>
      </c>
      <c r="D260">
        <v>7009</v>
      </c>
      <c r="E260">
        <v>7009</v>
      </c>
      <c r="F260" s="3"/>
    </row>
    <row r="261" spans="1:6">
      <c r="A261" s="4">
        <v>37118</v>
      </c>
      <c r="B261" t="s">
        <v>164</v>
      </c>
      <c r="C261">
        <v>7000</v>
      </c>
      <c r="D261">
        <v>7000</v>
      </c>
      <c r="E261">
        <v>7000</v>
      </c>
      <c r="F261" s="3"/>
    </row>
    <row r="262" spans="1:6">
      <c r="A262" s="4">
        <v>37119</v>
      </c>
      <c r="B262" t="s">
        <v>164</v>
      </c>
      <c r="C262">
        <v>6910</v>
      </c>
      <c r="D262">
        <v>6910</v>
      </c>
      <c r="E262">
        <v>6910</v>
      </c>
      <c r="F262" s="3"/>
    </row>
    <row r="263" spans="1:6">
      <c r="A263" s="4">
        <v>37120</v>
      </c>
      <c r="B263" t="s">
        <v>164</v>
      </c>
      <c r="C263">
        <v>6911</v>
      </c>
      <c r="D263">
        <v>6911</v>
      </c>
      <c r="E263">
        <v>6911</v>
      </c>
      <c r="F263" s="3"/>
    </row>
    <row r="264" spans="1:6">
      <c r="A264" s="4">
        <v>37123</v>
      </c>
      <c r="B264" t="s">
        <v>164</v>
      </c>
      <c r="C264">
        <v>6823</v>
      </c>
      <c r="D264">
        <v>6823</v>
      </c>
      <c r="E264">
        <v>6823</v>
      </c>
      <c r="F264" s="3"/>
    </row>
    <row r="265" spans="1:6">
      <c r="A265" s="4">
        <v>37124</v>
      </c>
      <c r="B265" t="s">
        <v>164</v>
      </c>
      <c r="C265">
        <v>6842</v>
      </c>
      <c r="D265">
        <v>6842</v>
      </c>
      <c r="E265">
        <v>6842</v>
      </c>
      <c r="F265" s="3"/>
    </row>
    <row r="266" spans="1:6">
      <c r="A266" s="4">
        <v>37125</v>
      </c>
      <c r="B266" t="s">
        <v>164</v>
      </c>
      <c r="C266">
        <v>6858</v>
      </c>
      <c r="D266">
        <v>6858</v>
      </c>
      <c r="E266">
        <v>6858</v>
      </c>
      <c r="F266" s="3"/>
    </row>
    <row r="267" spans="1:6">
      <c r="A267" s="4">
        <v>37126</v>
      </c>
      <c r="B267" t="s">
        <v>164</v>
      </c>
      <c r="C267">
        <v>6809</v>
      </c>
      <c r="D267">
        <v>6809</v>
      </c>
      <c r="E267">
        <v>6809</v>
      </c>
      <c r="F267" s="3"/>
    </row>
    <row r="268" spans="1:6">
      <c r="A268" s="4">
        <v>37127</v>
      </c>
      <c r="B268" t="s">
        <v>164</v>
      </c>
      <c r="C268">
        <v>6777</v>
      </c>
      <c r="D268">
        <v>6777</v>
      </c>
      <c r="E268">
        <v>6777</v>
      </c>
      <c r="F268" s="3"/>
    </row>
    <row r="269" spans="1:6">
      <c r="A269" s="4">
        <v>37130</v>
      </c>
      <c r="B269" t="s">
        <v>164</v>
      </c>
      <c r="C269">
        <v>6787</v>
      </c>
      <c r="D269">
        <v>6787</v>
      </c>
      <c r="E269">
        <v>6787</v>
      </c>
      <c r="F269" s="3"/>
    </row>
    <row r="270" spans="1:6">
      <c r="A270" s="4">
        <v>37131</v>
      </c>
      <c r="B270" t="s">
        <v>164</v>
      </c>
      <c r="C270">
        <v>6757</v>
      </c>
      <c r="D270">
        <v>6757</v>
      </c>
      <c r="E270">
        <v>6757</v>
      </c>
      <c r="F270" s="3"/>
    </row>
    <row r="271" spans="1:6">
      <c r="A271" s="4">
        <v>37132</v>
      </c>
      <c r="B271" t="s">
        <v>164</v>
      </c>
      <c r="C271">
        <v>6689</v>
      </c>
      <c r="D271">
        <v>6689</v>
      </c>
      <c r="E271">
        <v>6689</v>
      </c>
      <c r="F271" s="3"/>
    </row>
    <row r="272" spans="1:6">
      <c r="A272" s="4">
        <v>37133</v>
      </c>
      <c r="B272" t="s">
        <v>164</v>
      </c>
      <c r="C272">
        <v>6667</v>
      </c>
      <c r="D272">
        <v>6667</v>
      </c>
      <c r="E272">
        <v>6667</v>
      </c>
      <c r="F272" s="3"/>
    </row>
    <row r="273" spans="1:6">
      <c r="A273" s="4">
        <v>37134</v>
      </c>
      <c r="B273" t="s">
        <v>164</v>
      </c>
      <c r="C273">
        <v>6592</v>
      </c>
      <c r="D273">
        <v>6592</v>
      </c>
      <c r="E273">
        <v>6592</v>
      </c>
      <c r="F273" s="3"/>
    </row>
    <row r="274" spans="1:6">
      <c r="A274" s="4">
        <v>37137</v>
      </c>
      <c r="B274" t="s">
        <v>164</v>
      </c>
      <c r="C274">
        <v>6426</v>
      </c>
      <c r="D274">
        <v>6426</v>
      </c>
      <c r="E274">
        <v>6426</v>
      </c>
      <c r="F274" s="3"/>
    </row>
    <row r="275" spans="1:6">
      <c r="A275" s="4">
        <v>37138</v>
      </c>
      <c r="B275" t="s">
        <v>164</v>
      </c>
      <c r="C275">
        <v>6455</v>
      </c>
      <c r="D275">
        <v>6455</v>
      </c>
      <c r="E275">
        <v>6455</v>
      </c>
      <c r="F275" s="3"/>
    </row>
    <row r="276" spans="1:6">
      <c r="A276" s="4">
        <v>37139</v>
      </c>
      <c r="B276" t="s">
        <v>164</v>
      </c>
      <c r="C276">
        <v>6383</v>
      </c>
      <c r="D276">
        <v>6383</v>
      </c>
      <c r="E276">
        <v>6383</v>
      </c>
      <c r="F276" s="3"/>
    </row>
    <row r="277" spans="1:6">
      <c r="A277" s="4">
        <v>37140</v>
      </c>
      <c r="B277" t="s">
        <v>164</v>
      </c>
      <c r="C277">
        <v>6376</v>
      </c>
      <c r="D277">
        <v>6376</v>
      </c>
      <c r="E277">
        <v>6376</v>
      </c>
      <c r="F277" s="3"/>
    </row>
    <row r="278" spans="1:6">
      <c r="A278" s="4">
        <v>37141</v>
      </c>
      <c r="B278" t="s">
        <v>164</v>
      </c>
      <c r="C278">
        <v>6342</v>
      </c>
      <c r="D278">
        <v>6342</v>
      </c>
      <c r="E278">
        <v>6342</v>
      </c>
      <c r="F278" s="3"/>
    </row>
    <row r="279" spans="1:6">
      <c r="A279" s="4">
        <v>37144</v>
      </c>
      <c r="B279" t="s">
        <v>164</v>
      </c>
      <c r="C279">
        <v>6255</v>
      </c>
      <c r="D279">
        <v>6255</v>
      </c>
      <c r="E279">
        <v>6255</v>
      </c>
      <c r="F279" s="3"/>
    </row>
    <row r="280" spans="1:6">
      <c r="A280" s="4">
        <v>37145</v>
      </c>
      <c r="B280" t="s">
        <v>164</v>
      </c>
      <c r="C280">
        <v>6229</v>
      </c>
      <c r="D280">
        <v>6229</v>
      </c>
      <c r="E280">
        <v>6229</v>
      </c>
      <c r="F280" s="3"/>
    </row>
    <row r="281" spans="1:6">
      <c r="A281" s="4">
        <v>37146</v>
      </c>
      <c r="B281" t="s">
        <v>164</v>
      </c>
      <c r="C281">
        <v>5857</v>
      </c>
      <c r="D281">
        <v>5857</v>
      </c>
      <c r="E281">
        <v>5857</v>
      </c>
      <c r="F281" s="3"/>
    </row>
    <row r="282" spans="1:6">
      <c r="A282" s="4">
        <v>37147</v>
      </c>
      <c r="B282" t="s">
        <v>164</v>
      </c>
      <c r="C282">
        <v>5819</v>
      </c>
      <c r="D282">
        <v>5819</v>
      </c>
      <c r="E282">
        <v>5819</v>
      </c>
      <c r="F282" s="3"/>
    </row>
    <row r="283" spans="1:6">
      <c r="A283" s="4">
        <v>37148</v>
      </c>
      <c r="B283" t="s">
        <v>164</v>
      </c>
      <c r="C283">
        <v>5928</v>
      </c>
      <c r="D283">
        <v>5928</v>
      </c>
      <c r="E283">
        <v>5928</v>
      </c>
      <c r="F283" s="3"/>
    </row>
    <row r="284" spans="1:6">
      <c r="A284" s="4">
        <v>37151</v>
      </c>
      <c r="B284" t="s">
        <v>164</v>
      </c>
      <c r="C284">
        <v>5723</v>
      </c>
      <c r="D284">
        <v>5723</v>
      </c>
      <c r="E284">
        <v>5723</v>
      </c>
      <c r="F284" s="3"/>
    </row>
    <row r="285" spans="1:6">
      <c r="A285" s="4">
        <v>37152</v>
      </c>
      <c r="B285" t="s">
        <v>164</v>
      </c>
      <c r="C285">
        <v>5791</v>
      </c>
      <c r="D285">
        <v>5791</v>
      </c>
      <c r="E285">
        <v>5791</v>
      </c>
      <c r="F285" s="3"/>
    </row>
    <row r="286" spans="1:6">
      <c r="A286" s="4">
        <v>37153</v>
      </c>
      <c r="B286" t="s">
        <v>164</v>
      </c>
      <c r="C286">
        <v>5920</v>
      </c>
      <c r="D286">
        <v>5920</v>
      </c>
      <c r="E286">
        <v>5920</v>
      </c>
      <c r="F286" s="3"/>
    </row>
    <row r="287" spans="1:6">
      <c r="A287" s="4">
        <v>37154</v>
      </c>
      <c r="B287" t="s">
        <v>164</v>
      </c>
      <c r="C287">
        <v>5877</v>
      </c>
      <c r="D287">
        <v>5877</v>
      </c>
      <c r="E287">
        <v>5877</v>
      </c>
      <c r="F287" s="3"/>
    </row>
    <row r="288" spans="1:6">
      <c r="A288" s="4">
        <v>37155</v>
      </c>
      <c r="B288" t="s">
        <v>164</v>
      </c>
      <c r="C288">
        <v>5764</v>
      </c>
      <c r="D288">
        <v>5764</v>
      </c>
      <c r="E288">
        <v>5764</v>
      </c>
      <c r="F288" s="3"/>
    </row>
    <row r="289" spans="1:6">
      <c r="A289" s="4">
        <v>37159</v>
      </c>
      <c r="B289" t="s">
        <v>164</v>
      </c>
      <c r="C289">
        <v>5777</v>
      </c>
      <c r="D289">
        <v>5777</v>
      </c>
      <c r="E289">
        <v>5777</v>
      </c>
      <c r="F289" s="3"/>
    </row>
    <row r="290" spans="1:6">
      <c r="A290" s="4">
        <v>37160</v>
      </c>
      <c r="B290" t="s">
        <v>164</v>
      </c>
      <c r="C290">
        <v>5717</v>
      </c>
      <c r="D290">
        <v>5717</v>
      </c>
      <c r="E290">
        <v>5717</v>
      </c>
      <c r="F290" s="3"/>
    </row>
    <row r="291" spans="1:6">
      <c r="A291" s="4">
        <v>37161</v>
      </c>
      <c r="B291" t="s">
        <v>164</v>
      </c>
      <c r="C291">
        <v>5680</v>
      </c>
      <c r="D291">
        <v>5680</v>
      </c>
      <c r="E291">
        <v>5680</v>
      </c>
      <c r="F291" s="3"/>
    </row>
    <row r="292" spans="1:6">
      <c r="A292" s="4">
        <v>37162</v>
      </c>
      <c r="B292" t="s">
        <v>164</v>
      </c>
      <c r="C292">
        <v>5733</v>
      </c>
      <c r="D292">
        <v>5733</v>
      </c>
      <c r="E292">
        <v>5733</v>
      </c>
      <c r="F292" s="3"/>
    </row>
    <row r="293" spans="1:6">
      <c r="A293" s="4">
        <v>37165</v>
      </c>
      <c r="B293" t="s">
        <v>164</v>
      </c>
      <c r="C293">
        <v>5841</v>
      </c>
      <c r="D293">
        <v>5841</v>
      </c>
      <c r="E293">
        <v>5841</v>
      </c>
      <c r="F293" s="3"/>
    </row>
    <row r="294" spans="1:6">
      <c r="A294" s="4">
        <v>37166</v>
      </c>
      <c r="B294" t="s">
        <v>164</v>
      </c>
      <c r="C294">
        <v>5947</v>
      </c>
      <c r="D294">
        <v>5947</v>
      </c>
      <c r="E294">
        <v>5947</v>
      </c>
      <c r="F294" s="3"/>
    </row>
    <row r="295" spans="1:6">
      <c r="A295" s="4">
        <v>37167</v>
      </c>
      <c r="B295" t="s">
        <v>164</v>
      </c>
      <c r="C295">
        <v>5912</v>
      </c>
      <c r="D295">
        <v>5912</v>
      </c>
      <c r="E295">
        <v>5912</v>
      </c>
      <c r="F295" s="3"/>
    </row>
    <row r="296" spans="1:6">
      <c r="A296" s="4">
        <v>37168</v>
      </c>
      <c r="B296" t="s">
        <v>164</v>
      </c>
      <c r="C296">
        <v>6023</v>
      </c>
      <c r="D296">
        <v>6023</v>
      </c>
      <c r="E296">
        <v>6023</v>
      </c>
      <c r="F296" s="3"/>
    </row>
    <row r="297" spans="1:6">
      <c r="A297" s="4">
        <v>37169</v>
      </c>
      <c r="B297" t="s">
        <v>164</v>
      </c>
      <c r="C297">
        <v>6003</v>
      </c>
      <c r="D297">
        <v>6003</v>
      </c>
      <c r="E297">
        <v>6003</v>
      </c>
      <c r="F297" s="3"/>
    </row>
    <row r="298" spans="1:6">
      <c r="A298" s="4">
        <v>37173</v>
      </c>
      <c r="B298" t="s">
        <v>164</v>
      </c>
      <c r="C298">
        <v>5890</v>
      </c>
      <c r="D298">
        <v>5890</v>
      </c>
      <c r="E298">
        <v>5890</v>
      </c>
      <c r="F298" s="3"/>
    </row>
    <row r="299" spans="1:6">
      <c r="A299" s="4">
        <v>37174</v>
      </c>
      <c r="B299" t="s">
        <v>164</v>
      </c>
      <c r="C299">
        <v>5875</v>
      </c>
      <c r="D299">
        <v>5875</v>
      </c>
      <c r="E299">
        <v>5875</v>
      </c>
      <c r="F299" s="3"/>
    </row>
    <row r="300" spans="1:6">
      <c r="A300" s="4">
        <v>37175</v>
      </c>
      <c r="B300" t="s">
        <v>164</v>
      </c>
      <c r="C300">
        <v>5997</v>
      </c>
      <c r="D300">
        <v>5997</v>
      </c>
      <c r="E300">
        <v>5997</v>
      </c>
      <c r="F300" s="3"/>
    </row>
    <row r="301" spans="1:6">
      <c r="A301" s="4">
        <v>37176</v>
      </c>
      <c r="B301" t="s">
        <v>164</v>
      </c>
      <c r="C301">
        <v>6052</v>
      </c>
      <c r="D301">
        <v>6052</v>
      </c>
      <c r="E301">
        <v>6052</v>
      </c>
      <c r="F301" s="3"/>
    </row>
    <row r="302" spans="1:6">
      <c r="A302" s="4">
        <v>37179</v>
      </c>
      <c r="B302" t="s">
        <v>164</v>
      </c>
      <c r="C302">
        <v>5992</v>
      </c>
      <c r="D302">
        <v>5992</v>
      </c>
      <c r="E302">
        <v>5992</v>
      </c>
      <c r="F302" s="3"/>
    </row>
    <row r="303" spans="1:6">
      <c r="A303" s="4">
        <v>37180</v>
      </c>
      <c r="B303" t="s">
        <v>164</v>
      </c>
      <c r="C303">
        <v>5985</v>
      </c>
      <c r="D303">
        <v>5985</v>
      </c>
      <c r="E303">
        <v>5985</v>
      </c>
      <c r="F303" s="3"/>
    </row>
    <row r="304" spans="1:6">
      <c r="A304" s="4">
        <v>37181</v>
      </c>
      <c r="B304" t="s">
        <v>164</v>
      </c>
      <c r="C304">
        <v>6064</v>
      </c>
      <c r="D304">
        <v>6064</v>
      </c>
      <c r="E304">
        <v>6064</v>
      </c>
      <c r="F304" s="3"/>
    </row>
    <row r="305" spans="1:6">
      <c r="A305" s="4">
        <v>37182</v>
      </c>
      <c r="B305" t="s">
        <v>164</v>
      </c>
      <c r="C305">
        <v>5957</v>
      </c>
      <c r="D305">
        <v>5957</v>
      </c>
      <c r="E305">
        <v>5957</v>
      </c>
      <c r="F305" s="3"/>
    </row>
    <row r="306" spans="1:6">
      <c r="A306" s="4">
        <v>37183</v>
      </c>
      <c r="B306" t="s">
        <v>164</v>
      </c>
      <c r="C306">
        <v>5976</v>
      </c>
      <c r="D306">
        <v>5976</v>
      </c>
      <c r="E306">
        <v>5976</v>
      </c>
      <c r="F306" s="3"/>
    </row>
    <row r="307" spans="1:6">
      <c r="A307" s="4">
        <v>37186</v>
      </c>
      <c r="B307" t="s">
        <v>164</v>
      </c>
      <c r="C307">
        <v>6001</v>
      </c>
      <c r="D307">
        <v>6001</v>
      </c>
      <c r="E307">
        <v>6001</v>
      </c>
      <c r="F307" s="3"/>
    </row>
    <row r="308" spans="1:6">
      <c r="A308" s="4">
        <v>37187</v>
      </c>
      <c r="B308" t="s">
        <v>164</v>
      </c>
      <c r="C308">
        <v>6114</v>
      </c>
      <c r="D308">
        <v>6114</v>
      </c>
      <c r="E308">
        <v>6114</v>
      </c>
      <c r="F308" s="3"/>
    </row>
    <row r="309" spans="1:6">
      <c r="A309" s="4">
        <v>37188</v>
      </c>
      <c r="B309" t="s">
        <v>164</v>
      </c>
      <c r="C309">
        <v>6111</v>
      </c>
      <c r="D309">
        <v>6111</v>
      </c>
      <c r="E309">
        <v>6111</v>
      </c>
      <c r="F309" s="3"/>
    </row>
    <row r="310" spans="1:6">
      <c r="A310" s="4">
        <v>37189</v>
      </c>
      <c r="B310" t="s">
        <v>164</v>
      </c>
      <c r="C310">
        <v>6139</v>
      </c>
      <c r="D310">
        <v>6139</v>
      </c>
      <c r="E310">
        <v>6139</v>
      </c>
      <c r="F310" s="3"/>
    </row>
    <row r="311" spans="1:6">
      <c r="A311" s="4">
        <v>37190</v>
      </c>
      <c r="B311" t="s">
        <v>164</v>
      </c>
      <c r="C311">
        <v>6157</v>
      </c>
      <c r="D311">
        <v>6157</v>
      </c>
      <c r="E311">
        <v>6157</v>
      </c>
      <c r="F311" s="3"/>
    </row>
    <row r="312" spans="1:6">
      <c r="A312" s="4">
        <v>37193</v>
      </c>
      <c r="B312" t="s">
        <v>164</v>
      </c>
      <c r="C312">
        <v>6102</v>
      </c>
      <c r="D312">
        <v>6102</v>
      </c>
      <c r="E312">
        <v>6102</v>
      </c>
      <c r="F312" s="3"/>
    </row>
    <row r="313" spans="1:6">
      <c r="A313" s="4">
        <v>37194</v>
      </c>
      <c r="B313" t="s">
        <v>164</v>
      </c>
      <c r="C313">
        <v>6014</v>
      </c>
      <c r="D313">
        <v>6014</v>
      </c>
      <c r="E313">
        <v>6014</v>
      </c>
      <c r="F313" s="3"/>
    </row>
    <row r="314" spans="1:6">
      <c r="A314" s="4">
        <v>37195</v>
      </c>
      <c r="B314" t="s">
        <v>164</v>
      </c>
      <c r="C314">
        <v>5973</v>
      </c>
      <c r="D314">
        <v>5973</v>
      </c>
      <c r="E314">
        <v>5973</v>
      </c>
      <c r="F314" s="3"/>
    </row>
    <row r="315" spans="1:6">
      <c r="A315" s="4">
        <v>37196</v>
      </c>
      <c r="B315" t="s">
        <v>164</v>
      </c>
      <c r="C315">
        <v>5961</v>
      </c>
      <c r="D315">
        <v>5961</v>
      </c>
      <c r="E315">
        <v>5961</v>
      </c>
      <c r="F315" s="3"/>
    </row>
    <row r="316" spans="1:6">
      <c r="A316" s="4">
        <v>37197</v>
      </c>
      <c r="B316" t="s">
        <v>164</v>
      </c>
      <c r="C316">
        <v>5950</v>
      </c>
      <c r="D316">
        <v>5950</v>
      </c>
      <c r="E316">
        <v>5950</v>
      </c>
      <c r="F316" s="3"/>
    </row>
    <row r="317" spans="1:6">
      <c r="A317" s="4">
        <v>37200</v>
      </c>
      <c r="B317" t="s">
        <v>164</v>
      </c>
      <c r="C317">
        <v>5956</v>
      </c>
      <c r="D317">
        <v>5956</v>
      </c>
      <c r="E317">
        <v>5956</v>
      </c>
      <c r="F317" s="3"/>
    </row>
    <row r="318" spans="1:6">
      <c r="A318" s="4">
        <v>37201</v>
      </c>
      <c r="B318" t="s">
        <v>164</v>
      </c>
      <c r="C318">
        <v>6035</v>
      </c>
      <c r="D318">
        <v>6035</v>
      </c>
      <c r="E318">
        <v>6035</v>
      </c>
      <c r="F318" s="3"/>
    </row>
    <row r="319" spans="1:6">
      <c r="A319" s="4">
        <v>37202</v>
      </c>
      <c r="B319" t="s">
        <v>164</v>
      </c>
      <c r="C319">
        <v>5924</v>
      </c>
      <c r="D319">
        <v>5924</v>
      </c>
      <c r="E319">
        <v>5924</v>
      </c>
      <c r="F319" s="3"/>
    </row>
    <row r="320" spans="1:6">
      <c r="A320" s="4">
        <v>37203</v>
      </c>
      <c r="B320" t="s">
        <v>164</v>
      </c>
      <c r="C320">
        <v>5899</v>
      </c>
      <c r="D320">
        <v>5899</v>
      </c>
      <c r="E320">
        <v>5899</v>
      </c>
      <c r="F320" s="3"/>
    </row>
    <row r="321" spans="1:6">
      <c r="A321" s="4">
        <v>37204</v>
      </c>
      <c r="B321" t="s">
        <v>164</v>
      </c>
      <c r="C321">
        <v>5878</v>
      </c>
      <c r="D321">
        <v>5878</v>
      </c>
      <c r="E321">
        <v>5878</v>
      </c>
      <c r="F321" s="3"/>
    </row>
    <row r="322" spans="1:6">
      <c r="A322" s="4">
        <v>37207</v>
      </c>
      <c r="B322" t="s">
        <v>164</v>
      </c>
      <c r="C322">
        <v>5797</v>
      </c>
      <c r="D322">
        <v>5797</v>
      </c>
      <c r="E322">
        <v>5797</v>
      </c>
      <c r="F322" s="3"/>
    </row>
    <row r="323" spans="1:6">
      <c r="A323" s="4">
        <v>37208</v>
      </c>
      <c r="B323" t="s">
        <v>164</v>
      </c>
      <c r="C323">
        <v>5754</v>
      </c>
      <c r="D323">
        <v>5754</v>
      </c>
      <c r="E323">
        <v>5754</v>
      </c>
      <c r="F323" s="3"/>
    </row>
    <row r="324" spans="1:6">
      <c r="A324" s="4">
        <v>37209</v>
      </c>
      <c r="B324" t="s">
        <v>164</v>
      </c>
      <c r="C324">
        <v>5808</v>
      </c>
      <c r="D324">
        <v>5808</v>
      </c>
      <c r="E324">
        <v>5808</v>
      </c>
      <c r="F324" s="3"/>
    </row>
    <row r="325" spans="1:6">
      <c r="A325" s="4">
        <v>37210</v>
      </c>
      <c r="B325" t="s">
        <v>164</v>
      </c>
      <c r="C325">
        <v>5898</v>
      </c>
      <c r="D325">
        <v>5898</v>
      </c>
      <c r="E325">
        <v>5898</v>
      </c>
      <c r="F325" s="3"/>
    </row>
    <row r="326" spans="1:6">
      <c r="A326" s="4">
        <v>37211</v>
      </c>
      <c r="B326" t="s">
        <v>164</v>
      </c>
      <c r="C326">
        <v>5962</v>
      </c>
      <c r="D326">
        <v>5962</v>
      </c>
      <c r="E326">
        <v>5962</v>
      </c>
      <c r="F326" s="3"/>
    </row>
    <row r="327" spans="1:6">
      <c r="A327" s="4">
        <v>37214</v>
      </c>
      <c r="B327" t="s">
        <v>164</v>
      </c>
      <c r="C327">
        <v>6007</v>
      </c>
      <c r="D327">
        <v>6007</v>
      </c>
      <c r="E327">
        <v>6007</v>
      </c>
      <c r="F327" s="3"/>
    </row>
    <row r="328" spans="1:6">
      <c r="A328" s="4">
        <v>37215</v>
      </c>
      <c r="B328" t="s">
        <v>164</v>
      </c>
      <c r="C328">
        <v>5975</v>
      </c>
      <c r="D328">
        <v>5975</v>
      </c>
      <c r="E328">
        <v>5975</v>
      </c>
      <c r="F328" s="3"/>
    </row>
    <row r="329" spans="1:6">
      <c r="A329" s="4">
        <v>37216</v>
      </c>
      <c r="B329" t="s">
        <v>164</v>
      </c>
      <c r="C329">
        <v>5969</v>
      </c>
      <c r="D329">
        <v>5969</v>
      </c>
      <c r="E329">
        <v>5969</v>
      </c>
      <c r="F329" s="3"/>
    </row>
    <row r="330" spans="1:6">
      <c r="A330" s="4">
        <v>37217</v>
      </c>
      <c r="B330" t="s">
        <v>164</v>
      </c>
      <c r="C330">
        <v>6007</v>
      </c>
      <c r="D330">
        <v>6007</v>
      </c>
      <c r="E330">
        <v>6007</v>
      </c>
      <c r="F330" s="3"/>
    </row>
    <row r="331" spans="1:6">
      <c r="A331" s="4">
        <v>37221</v>
      </c>
      <c r="B331" t="s">
        <v>164</v>
      </c>
      <c r="C331">
        <v>6077</v>
      </c>
      <c r="D331">
        <v>6077</v>
      </c>
      <c r="E331">
        <v>6077</v>
      </c>
      <c r="F331" s="3"/>
    </row>
    <row r="332" spans="1:6">
      <c r="A332" s="4">
        <v>37222</v>
      </c>
      <c r="B332" t="s">
        <v>164</v>
      </c>
      <c r="C332">
        <v>6050</v>
      </c>
      <c r="D332">
        <v>6050</v>
      </c>
      <c r="E332">
        <v>6050</v>
      </c>
      <c r="F332" s="3"/>
    </row>
    <row r="333" spans="1:6">
      <c r="A333" s="4">
        <v>37223</v>
      </c>
      <c r="B333" t="s">
        <v>164</v>
      </c>
      <c r="C333">
        <v>5937</v>
      </c>
      <c r="D333">
        <v>5937</v>
      </c>
      <c r="E333">
        <v>5937</v>
      </c>
      <c r="F333" s="3"/>
    </row>
    <row r="334" spans="1:6">
      <c r="A334" s="4">
        <v>37224</v>
      </c>
      <c r="B334" t="s">
        <v>164</v>
      </c>
      <c r="C334">
        <v>5895</v>
      </c>
      <c r="D334">
        <v>5895</v>
      </c>
      <c r="E334">
        <v>5895</v>
      </c>
      <c r="F334" s="3"/>
    </row>
    <row r="335" spans="1:6">
      <c r="A335" s="4">
        <v>37225</v>
      </c>
      <c r="B335" t="s">
        <v>164</v>
      </c>
      <c r="C335">
        <v>5962</v>
      </c>
      <c r="D335">
        <v>5962</v>
      </c>
      <c r="E335">
        <v>5962</v>
      </c>
      <c r="F335" s="3"/>
    </row>
    <row r="336" spans="1:6">
      <c r="A336" s="4">
        <v>37228</v>
      </c>
      <c r="B336" t="s">
        <v>164</v>
      </c>
      <c r="C336">
        <v>5913</v>
      </c>
      <c r="D336">
        <v>5913</v>
      </c>
      <c r="E336">
        <v>5913</v>
      </c>
      <c r="F336" s="3"/>
    </row>
    <row r="337" spans="1:6">
      <c r="A337" s="4">
        <v>37229</v>
      </c>
      <c r="B337" t="s">
        <v>164</v>
      </c>
      <c r="C337">
        <v>5854</v>
      </c>
      <c r="D337">
        <v>5854</v>
      </c>
      <c r="E337">
        <v>5854</v>
      </c>
      <c r="F337" s="3"/>
    </row>
    <row r="338" spans="1:6">
      <c r="A338" s="4">
        <v>37230</v>
      </c>
      <c r="B338" t="s">
        <v>164</v>
      </c>
      <c r="C338">
        <v>5974</v>
      </c>
      <c r="D338">
        <v>5974</v>
      </c>
      <c r="E338">
        <v>5974</v>
      </c>
      <c r="F338" s="3"/>
    </row>
    <row r="339" spans="1:6">
      <c r="A339" s="4">
        <v>37231</v>
      </c>
      <c r="B339" t="s">
        <v>164</v>
      </c>
      <c r="C339">
        <v>6025</v>
      </c>
      <c r="D339">
        <v>6025</v>
      </c>
      <c r="E339">
        <v>6025</v>
      </c>
      <c r="F339" s="3"/>
    </row>
    <row r="340" spans="1:6">
      <c r="A340" s="4">
        <v>37232</v>
      </c>
      <c r="B340" t="s">
        <v>164</v>
      </c>
      <c r="C340">
        <v>6024</v>
      </c>
      <c r="D340">
        <v>6024</v>
      </c>
      <c r="E340">
        <v>6024</v>
      </c>
      <c r="F340" s="3"/>
    </row>
    <row r="341" spans="1:6">
      <c r="A341" s="4">
        <v>37235</v>
      </c>
      <c r="B341" t="s">
        <v>164</v>
      </c>
      <c r="C341">
        <v>5951</v>
      </c>
      <c r="D341">
        <v>5951</v>
      </c>
      <c r="E341">
        <v>5951</v>
      </c>
      <c r="F341" s="3"/>
    </row>
    <row r="342" spans="1:6">
      <c r="A342" s="4">
        <v>37236</v>
      </c>
      <c r="B342" t="s">
        <v>164</v>
      </c>
      <c r="C342">
        <v>5924</v>
      </c>
      <c r="D342">
        <v>5924</v>
      </c>
      <c r="E342">
        <v>5924</v>
      </c>
      <c r="F342" s="3"/>
    </row>
    <row r="343" spans="1:6">
      <c r="A343" s="4">
        <v>37237</v>
      </c>
      <c r="B343" t="s">
        <v>164</v>
      </c>
      <c r="C343">
        <v>6107</v>
      </c>
      <c r="D343">
        <v>6107</v>
      </c>
      <c r="E343">
        <v>6107</v>
      </c>
      <c r="F343" s="3"/>
    </row>
    <row r="344" spans="1:6">
      <c r="A344" s="4">
        <v>37238</v>
      </c>
      <c r="B344" t="s">
        <v>164</v>
      </c>
      <c r="C344">
        <v>6084</v>
      </c>
      <c r="D344">
        <v>6084</v>
      </c>
      <c r="E344">
        <v>6084</v>
      </c>
      <c r="F344" s="3"/>
    </row>
    <row r="345" spans="1:6">
      <c r="A345" s="4">
        <v>37239</v>
      </c>
      <c r="B345" t="s">
        <v>164</v>
      </c>
      <c r="C345">
        <v>5930</v>
      </c>
      <c r="D345">
        <v>5930</v>
      </c>
      <c r="E345">
        <v>5930</v>
      </c>
      <c r="F345" s="3"/>
    </row>
    <row r="346" spans="1:6">
      <c r="A346" s="4">
        <v>37242</v>
      </c>
      <c r="B346" t="s">
        <v>164</v>
      </c>
      <c r="C346">
        <v>5769</v>
      </c>
      <c r="D346">
        <v>5769</v>
      </c>
      <c r="E346">
        <v>5769</v>
      </c>
      <c r="F346" s="3"/>
    </row>
    <row r="347" spans="1:6">
      <c r="A347" s="4">
        <v>37243</v>
      </c>
      <c r="B347" t="s">
        <v>164</v>
      </c>
      <c r="C347">
        <v>5692</v>
      </c>
      <c r="D347">
        <v>5692</v>
      </c>
      <c r="E347">
        <v>5692</v>
      </c>
      <c r="F347" s="3"/>
    </row>
    <row r="348" spans="1:6">
      <c r="A348" s="4">
        <v>37244</v>
      </c>
      <c r="B348" t="s">
        <v>164</v>
      </c>
      <c r="C348">
        <v>5677</v>
      </c>
      <c r="D348">
        <v>5677</v>
      </c>
      <c r="E348">
        <v>5677</v>
      </c>
      <c r="F348" s="3"/>
    </row>
    <row r="349" spans="1:6">
      <c r="A349" s="4">
        <v>37245</v>
      </c>
      <c r="B349" t="s">
        <v>164</v>
      </c>
      <c r="C349">
        <v>5712</v>
      </c>
      <c r="D349">
        <v>5712</v>
      </c>
      <c r="E349">
        <v>5712</v>
      </c>
      <c r="F349" s="3"/>
    </row>
    <row r="350" spans="1:6">
      <c r="A350" s="4">
        <v>37246</v>
      </c>
      <c r="B350" t="s">
        <v>164</v>
      </c>
      <c r="C350">
        <v>5654</v>
      </c>
      <c r="D350">
        <v>5654</v>
      </c>
      <c r="E350">
        <v>5654</v>
      </c>
      <c r="F350" s="3"/>
    </row>
    <row r="351" spans="1:6">
      <c r="A351" s="4">
        <v>37250</v>
      </c>
      <c r="B351" t="s">
        <v>164</v>
      </c>
      <c r="C351">
        <v>5622</v>
      </c>
      <c r="D351">
        <v>5622</v>
      </c>
      <c r="E351">
        <v>5622</v>
      </c>
      <c r="F351" s="3"/>
    </row>
    <row r="352" spans="1:6">
      <c r="A352" s="4">
        <v>37251</v>
      </c>
      <c r="B352" t="s">
        <v>164</v>
      </c>
      <c r="C352">
        <v>5636</v>
      </c>
      <c r="D352">
        <v>5636</v>
      </c>
      <c r="E352">
        <v>5636</v>
      </c>
      <c r="F352" s="3"/>
    </row>
    <row r="353" spans="1:6">
      <c r="A353" s="4">
        <v>37252</v>
      </c>
      <c r="B353" t="s">
        <v>164</v>
      </c>
      <c r="C353">
        <v>5756</v>
      </c>
      <c r="D353">
        <v>5756</v>
      </c>
      <c r="E353">
        <v>5756</v>
      </c>
      <c r="F353" s="3"/>
    </row>
    <row r="354" spans="1:6">
      <c r="A354" s="4">
        <v>37253</v>
      </c>
      <c r="B354" t="s">
        <v>164</v>
      </c>
      <c r="C354">
        <v>5795</v>
      </c>
      <c r="D354">
        <v>5795</v>
      </c>
      <c r="E354">
        <v>5795</v>
      </c>
      <c r="F354" s="3"/>
    </row>
    <row r="355" spans="1:6">
      <c r="A355" s="4">
        <v>37260</v>
      </c>
      <c r="B355" t="s">
        <v>164</v>
      </c>
      <c r="C355">
        <v>5871</v>
      </c>
      <c r="D355">
        <v>5871</v>
      </c>
      <c r="E355">
        <v>5871</v>
      </c>
      <c r="F355" s="3"/>
    </row>
    <row r="356" spans="1:6">
      <c r="A356" s="4">
        <v>37263</v>
      </c>
      <c r="B356" t="s">
        <v>164</v>
      </c>
      <c r="C356">
        <v>5920</v>
      </c>
      <c r="D356">
        <v>5920</v>
      </c>
      <c r="E356">
        <v>5920</v>
      </c>
      <c r="F356" s="3"/>
    </row>
    <row r="357" spans="1:6">
      <c r="A357" s="4">
        <v>37264</v>
      </c>
      <c r="B357" t="s">
        <v>164</v>
      </c>
      <c r="C357">
        <v>5918</v>
      </c>
      <c r="D357">
        <v>5918</v>
      </c>
      <c r="E357">
        <v>5918</v>
      </c>
      <c r="F357" s="3"/>
    </row>
    <row r="358" spans="1:6">
      <c r="A358" s="4">
        <v>37265</v>
      </c>
      <c r="B358" t="s">
        <v>164</v>
      </c>
      <c r="C358">
        <v>5964</v>
      </c>
      <c r="D358">
        <v>5964</v>
      </c>
      <c r="E358">
        <v>5964</v>
      </c>
      <c r="F358" s="3"/>
    </row>
    <row r="359" spans="1:6">
      <c r="A359" s="4">
        <v>37266</v>
      </c>
      <c r="B359" t="s">
        <v>164</v>
      </c>
      <c r="C359">
        <v>5922</v>
      </c>
      <c r="D359">
        <v>5922</v>
      </c>
      <c r="E359">
        <v>5922</v>
      </c>
      <c r="F359" s="3"/>
    </row>
    <row r="360" spans="1:6">
      <c r="A360" s="4">
        <v>37267</v>
      </c>
      <c r="B360" t="s">
        <v>164</v>
      </c>
      <c r="C360">
        <v>5852</v>
      </c>
      <c r="D360">
        <v>5852</v>
      </c>
      <c r="E360">
        <v>5852</v>
      </c>
      <c r="F360" s="3"/>
    </row>
    <row r="361" spans="1:6">
      <c r="A361" s="4">
        <v>37271</v>
      </c>
      <c r="B361" t="s">
        <v>164</v>
      </c>
      <c r="C361">
        <v>5802</v>
      </c>
      <c r="D361">
        <v>5802</v>
      </c>
      <c r="E361">
        <v>5802</v>
      </c>
      <c r="F361" s="3"/>
    </row>
    <row r="362" spans="1:6">
      <c r="A362" s="4">
        <v>37272</v>
      </c>
      <c r="B362" t="s">
        <v>164</v>
      </c>
      <c r="C362">
        <v>5817</v>
      </c>
      <c r="D362">
        <v>5817</v>
      </c>
      <c r="E362">
        <v>5817</v>
      </c>
      <c r="F362" s="3"/>
    </row>
    <row r="363" spans="1:6">
      <c r="A363" s="4">
        <v>37273</v>
      </c>
      <c r="B363" t="s">
        <v>164</v>
      </c>
      <c r="C363">
        <v>5725</v>
      </c>
      <c r="D363">
        <v>5725</v>
      </c>
      <c r="E363">
        <v>5725</v>
      </c>
      <c r="F363" s="3"/>
    </row>
    <row r="364" spans="1:6">
      <c r="A364" s="4">
        <v>37274</v>
      </c>
      <c r="B364" t="s">
        <v>164</v>
      </c>
      <c r="C364">
        <v>5788</v>
      </c>
      <c r="D364">
        <v>5788</v>
      </c>
      <c r="E364">
        <v>5788</v>
      </c>
      <c r="F364" s="3"/>
    </row>
    <row r="365" spans="1:6">
      <c r="A365" s="4">
        <v>37277</v>
      </c>
      <c r="B365" t="s">
        <v>164</v>
      </c>
      <c r="C365">
        <v>5721</v>
      </c>
      <c r="D365">
        <v>5721</v>
      </c>
      <c r="E365">
        <v>5721</v>
      </c>
      <c r="F365" s="3"/>
    </row>
    <row r="366" spans="1:6">
      <c r="A366" s="4">
        <v>37278</v>
      </c>
      <c r="B366" t="s">
        <v>164</v>
      </c>
      <c r="C366">
        <v>5604</v>
      </c>
      <c r="D366">
        <v>5604</v>
      </c>
      <c r="E366">
        <v>5604</v>
      </c>
      <c r="F366" s="3"/>
    </row>
    <row r="367" spans="1:6">
      <c r="A367" s="4">
        <v>37279</v>
      </c>
      <c r="B367" t="s">
        <v>164</v>
      </c>
      <c r="C367">
        <v>5573</v>
      </c>
      <c r="D367">
        <v>5573</v>
      </c>
      <c r="E367">
        <v>5573</v>
      </c>
      <c r="F367" s="3"/>
    </row>
    <row r="368" spans="1:6">
      <c r="A368" s="4">
        <v>37280</v>
      </c>
      <c r="B368" t="s">
        <v>164</v>
      </c>
      <c r="C368">
        <v>5571</v>
      </c>
      <c r="D368">
        <v>5571</v>
      </c>
      <c r="E368">
        <v>5571</v>
      </c>
      <c r="F368" s="3"/>
    </row>
    <row r="369" spans="1:6">
      <c r="A369" s="4">
        <v>37281</v>
      </c>
      <c r="B369" t="s">
        <v>164</v>
      </c>
      <c r="C369">
        <v>5559</v>
      </c>
      <c r="D369">
        <v>5559</v>
      </c>
      <c r="E369">
        <v>5559</v>
      </c>
      <c r="F369" s="3"/>
    </row>
    <row r="370" spans="1:6">
      <c r="A370" s="4">
        <v>37284</v>
      </c>
      <c r="B370" t="s">
        <v>164</v>
      </c>
      <c r="C370">
        <v>5500</v>
      </c>
      <c r="D370">
        <v>5500</v>
      </c>
      <c r="E370">
        <v>5500</v>
      </c>
      <c r="F370" s="3"/>
    </row>
    <row r="371" spans="1:6">
      <c r="A371" s="4">
        <v>37285</v>
      </c>
      <c r="B371" t="s">
        <v>164</v>
      </c>
      <c r="C371">
        <v>5438</v>
      </c>
      <c r="D371">
        <v>5438</v>
      </c>
      <c r="E371">
        <v>5438</v>
      </c>
      <c r="F371" s="3"/>
    </row>
    <row r="372" spans="1:6">
      <c r="A372" s="4">
        <v>37286</v>
      </c>
      <c r="B372" t="s">
        <v>164</v>
      </c>
      <c r="C372">
        <v>5412</v>
      </c>
      <c r="D372">
        <v>5412</v>
      </c>
      <c r="E372">
        <v>5412</v>
      </c>
      <c r="F372" s="3"/>
    </row>
    <row r="373" spans="1:6">
      <c r="A373" s="4">
        <v>37287</v>
      </c>
      <c r="B373" t="s">
        <v>164</v>
      </c>
      <c r="C373">
        <v>5431</v>
      </c>
      <c r="D373">
        <v>5431</v>
      </c>
      <c r="E373">
        <v>5431</v>
      </c>
      <c r="F373" s="3"/>
    </row>
    <row r="374" spans="1:6">
      <c r="A374" s="4">
        <v>37288</v>
      </c>
      <c r="B374" t="s">
        <v>164</v>
      </c>
      <c r="C374">
        <v>5326</v>
      </c>
      <c r="D374">
        <v>5326</v>
      </c>
      <c r="E374">
        <v>5326</v>
      </c>
      <c r="F374" s="3"/>
    </row>
    <row r="375" spans="1:6">
      <c r="A375" s="4">
        <v>37291</v>
      </c>
      <c r="B375" t="s">
        <v>164</v>
      </c>
      <c r="C375">
        <v>5173</v>
      </c>
      <c r="D375">
        <v>5173</v>
      </c>
      <c r="E375">
        <v>5173</v>
      </c>
      <c r="F375" s="3"/>
    </row>
    <row r="376" spans="1:6">
      <c r="A376" s="4">
        <v>37292</v>
      </c>
      <c r="B376" t="s">
        <v>164</v>
      </c>
      <c r="C376">
        <v>5086</v>
      </c>
      <c r="D376">
        <v>5086</v>
      </c>
      <c r="E376">
        <v>5086</v>
      </c>
      <c r="F376" s="3"/>
    </row>
    <row r="377" spans="1:6">
      <c r="A377" s="4">
        <v>37293</v>
      </c>
      <c r="B377" t="s">
        <v>164</v>
      </c>
      <c r="C377">
        <v>5121</v>
      </c>
      <c r="D377">
        <v>5121</v>
      </c>
      <c r="E377">
        <v>5121</v>
      </c>
      <c r="F377" s="3"/>
    </row>
    <row r="378" spans="1:6">
      <c r="A378" s="4">
        <v>37294</v>
      </c>
      <c r="B378" t="s">
        <v>164</v>
      </c>
      <c r="C378">
        <v>5125</v>
      </c>
      <c r="D378">
        <v>5125</v>
      </c>
      <c r="E378">
        <v>5125</v>
      </c>
      <c r="F378" s="3"/>
    </row>
    <row r="379" spans="1:6">
      <c r="A379" s="4">
        <v>37295</v>
      </c>
      <c r="B379" t="s">
        <v>164</v>
      </c>
      <c r="C379">
        <v>5108</v>
      </c>
      <c r="D379">
        <v>5108</v>
      </c>
      <c r="E379">
        <v>5108</v>
      </c>
      <c r="F379" s="3"/>
    </row>
    <row r="380" spans="1:6">
      <c r="A380" s="4">
        <v>37299</v>
      </c>
      <c r="B380" t="s">
        <v>164</v>
      </c>
      <c r="C380">
        <v>5173</v>
      </c>
      <c r="D380">
        <v>5173</v>
      </c>
      <c r="E380">
        <v>5173</v>
      </c>
      <c r="F380" s="3"/>
    </row>
    <row r="381" spans="1:6">
      <c r="A381" s="4">
        <v>37300</v>
      </c>
      <c r="B381" t="s">
        <v>164</v>
      </c>
      <c r="C381">
        <v>5188</v>
      </c>
      <c r="D381">
        <v>5188</v>
      </c>
      <c r="E381">
        <v>5188</v>
      </c>
      <c r="F381" s="3"/>
    </row>
    <row r="382" spans="1:6">
      <c r="A382" s="4">
        <v>37301</v>
      </c>
      <c r="B382" t="s">
        <v>164</v>
      </c>
      <c r="C382">
        <v>5175</v>
      </c>
      <c r="D382">
        <v>5175</v>
      </c>
      <c r="E382">
        <v>5175</v>
      </c>
      <c r="F382" s="3"/>
    </row>
    <row r="383" spans="1:6">
      <c r="A383" s="4">
        <v>37302</v>
      </c>
      <c r="B383" t="s">
        <v>164</v>
      </c>
      <c r="C383">
        <v>5131</v>
      </c>
      <c r="D383">
        <v>5131</v>
      </c>
      <c r="E383">
        <v>5131</v>
      </c>
      <c r="F383" s="3"/>
    </row>
    <row r="384" spans="1:6">
      <c r="A384" s="4">
        <v>37305</v>
      </c>
      <c r="B384" t="s">
        <v>164</v>
      </c>
      <c r="C384">
        <v>5088</v>
      </c>
      <c r="D384">
        <v>5088</v>
      </c>
      <c r="E384">
        <v>5088</v>
      </c>
      <c r="F384" s="3"/>
    </row>
    <row r="385" spans="1:6">
      <c r="A385" s="4">
        <v>37306</v>
      </c>
      <c r="B385" t="s">
        <v>164</v>
      </c>
      <c r="C385">
        <v>4993</v>
      </c>
      <c r="D385">
        <v>4993</v>
      </c>
      <c r="E385">
        <v>4993</v>
      </c>
      <c r="F385" s="3"/>
    </row>
    <row r="386" spans="1:6">
      <c r="A386" s="4">
        <v>37307</v>
      </c>
      <c r="B386" t="s">
        <v>164</v>
      </c>
      <c r="C386">
        <v>5006</v>
      </c>
      <c r="D386">
        <v>5006</v>
      </c>
      <c r="E386">
        <v>5006</v>
      </c>
      <c r="F386" s="3"/>
    </row>
    <row r="387" spans="1:6">
      <c r="A387" s="4">
        <v>37308</v>
      </c>
      <c r="B387" t="s">
        <v>164</v>
      </c>
      <c r="C387">
        <v>5126</v>
      </c>
      <c r="D387">
        <v>5126</v>
      </c>
      <c r="E387">
        <v>5126</v>
      </c>
      <c r="F387" s="3"/>
    </row>
    <row r="388" spans="1:6">
      <c r="A388" s="4">
        <v>37309</v>
      </c>
      <c r="B388" t="s">
        <v>164</v>
      </c>
      <c r="C388">
        <v>5153</v>
      </c>
      <c r="D388">
        <v>5153</v>
      </c>
      <c r="E388">
        <v>5153</v>
      </c>
      <c r="F388" s="3"/>
    </row>
    <row r="389" spans="1:6">
      <c r="A389" s="4">
        <v>37312</v>
      </c>
      <c r="B389" t="s">
        <v>164</v>
      </c>
      <c r="C389">
        <v>5138</v>
      </c>
      <c r="D389">
        <v>5138</v>
      </c>
      <c r="E389">
        <v>5138</v>
      </c>
      <c r="F389" s="3"/>
    </row>
    <row r="390" spans="1:6">
      <c r="A390" s="4">
        <v>37313</v>
      </c>
      <c r="B390" t="s">
        <v>164</v>
      </c>
      <c r="C390">
        <v>5143</v>
      </c>
      <c r="D390">
        <v>5143</v>
      </c>
      <c r="E390">
        <v>5143</v>
      </c>
      <c r="F390" s="3"/>
    </row>
    <row r="391" spans="1:6">
      <c r="A391" s="4">
        <v>37314</v>
      </c>
      <c r="B391" t="s">
        <v>164</v>
      </c>
      <c r="C391">
        <v>5193</v>
      </c>
      <c r="D391">
        <v>5193</v>
      </c>
      <c r="E391">
        <v>5193</v>
      </c>
      <c r="F391" s="3"/>
    </row>
    <row r="392" spans="1:6">
      <c r="A392" s="4">
        <v>37315</v>
      </c>
      <c r="B392" t="s">
        <v>164</v>
      </c>
      <c r="C392">
        <v>5193</v>
      </c>
      <c r="D392">
        <v>5193</v>
      </c>
      <c r="E392">
        <v>5193</v>
      </c>
      <c r="F392" s="3"/>
    </row>
    <row r="393" spans="1:6">
      <c r="A393" s="4">
        <v>37316</v>
      </c>
      <c r="B393" t="s">
        <v>164</v>
      </c>
      <c r="C393">
        <v>5280</v>
      </c>
      <c r="D393">
        <v>5280</v>
      </c>
      <c r="E393">
        <v>5280</v>
      </c>
      <c r="F393" s="3"/>
    </row>
    <row r="394" spans="1:6">
      <c r="A394" s="4">
        <v>37319</v>
      </c>
      <c r="B394" t="s">
        <v>164</v>
      </c>
      <c r="C394">
        <v>5429</v>
      </c>
      <c r="D394">
        <v>5429</v>
      </c>
      <c r="E394">
        <v>5429</v>
      </c>
      <c r="F394" s="3"/>
    </row>
    <row r="395" spans="1:6">
      <c r="A395" s="4">
        <v>37320</v>
      </c>
      <c r="B395" t="s">
        <v>164</v>
      </c>
      <c r="C395">
        <v>5411</v>
      </c>
      <c r="D395">
        <v>5411</v>
      </c>
      <c r="E395">
        <v>5411</v>
      </c>
      <c r="F395" s="3"/>
    </row>
    <row r="396" spans="1:6">
      <c r="A396" s="4">
        <v>37321</v>
      </c>
      <c r="B396" t="s">
        <v>164</v>
      </c>
      <c r="C396">
        <v>5434</v>
      </c>
      <c r="D396">
        <v>5434</v>
      </c>
      <c r="E396">
        <v>5434</v>
      </c>
      <c r="F396" s="3"/>
    </row>
    <row r="397" spans="1:6">
      <c r="A397" s="4">
        <v>37322</v>
      </c>
      <c r="B397" t="s">
        <v>164</v>
      </c>
      <c r="C397">
        <v>5549</v>
      </c>
      <c r="D397">
        <v>5549</v>
      </c>
      <c r="E397">
        <v>5549</v>
      </c>
      <c r="F397" s="3"/>
    </row>
    <row r="398" spans="1:6">
      <c r="A398" s="4">
        <v>37323</v>
      </c>
      <c r="B398" t="s">
        <v>164</v>
      </c>
      <c r="C398">
        <v>5628</v>
      </c>
      <c r="D398">
        <v>5628</v>
      </c>
      <c r="E398">
        <v>5628</v>
      </c>
      <c r="F398" s="3"/>
    </row>
    <row r="399" spans="1:6">
      <c r="A399" s="4">
        <v>37326</v>
      </c>
      <c r="B399" t="s">
        <v>164</v>
      </c>
      <c r="C399">
        <v>5715</v>
      </c>
      <c r="D399">
        <v>5715</v>
      </c>
      <c r="E399">
        <v>5715</v>
      </c>
      <c r="F399" s="3"/>
    </row>
    <row r="400" spans="1:6">
      <c r="A400" s="4">
        <v>37327</v>
      </c>
      <c r="B400" t="s">
        <v>164</v>
      </c>
      <c r="C400">
        <v>5599</v>
      </c>
      <c r="D400">
        <v>5599</v>
      </c>
      <c r="E400">
        <v>5599</v>
      </c>
      <c r="F400" s="3"/>
    </row>
    <row r="401" spans="1:6">
      <c r="A401" s="4">
        <v>37328</v>
      </c>
      <c r="B401" t="s">
        <v>164</v>
      </c>
      <c r="C401">
        <v>5491</v>
      </c>
      <c r="D401">
        <v>5491</v>
      </c>
      <c r="E401">
        <v>5491</v>
      </c>
      <c r="F401" s="3"/>
    </row>
    <row r="402" spans="1:6">
      <c r="A402" s="4">
        <v>37329</v>
      </c>
      <c r="B402" t="s">
        <v>164</v>
      </c>
      <c r="C402">
        <v>5513</v>
      </c>
      <c r="D402">
        <v>5513</v>
      </c>
      <c r="E402">
        <v>5513</v>
      </c>
      <c r="F402" s="3"/>
    </row>
    <row r="403" spans="1:6">
      <c r="A403" s="4">
        <v>37330</v>
      </c>
      <c r="B403" t="s">
        <v>164</v>
      </c>
      <c r="C403">
        <v>5600</v>
      </c>
      <c r="D403">
        <v>5600</v>
      </c>
      <c r="E403">
        <v>5600</v>
      </c>
      <c r="F403" s="3"/>
    </row>
    <row r="404" spans="1:6">
      <c r="A404" s="4">
        <v>37333</v>
      </c>
      <c r="B404" t="s">
        <v>164</v>
      </c>
      <c r="C404">
        <v>5584</v>
      </c>
      <c r="D404">
        <v>5584</v>
      </c>
      <c r="E404">
        <v>5584</v>
      </c>
      <c r="F404" s="3"/>
    </row>
    <row r="405" spans="1:6">
      <c r="A405" s="4">
        <v>37334</v>
      </c>
      <c r="B405" t="s">
        <v>164</v>
      </c>
      <c r="C405">
        <v>5671</v>
      </c>
      <c r="D405">
        <v>5671</v>
      </c>
      <c r="E405">
        <v>5671</v>
      </c>
      <c r="F405" s="3"/>
    </row>
    <row r="406" spans="1:6">
      <c r="A406" s="4">
        <v>37335</v>
      </c>
      <c r="B406" t="s">
        <v>164</v>
      </c>
      <c r="C406">
        <v>5628</v>
      </c>
      <c r="D406">
        <v>5628</v>
      </c>
      <c r="E406">
        <v>5628</v>
      </c>
      <c r="F406" s="3"/>
    </row>
    <row r="407" spans="1:6">
      <c r="A407" s="4">
        <v>37337</v>
      </c>
      <c r="B407" t="s">
        <v>164</v>
      </c>
      <c r="C407">
        <v>5553</v>
      </c>
      <c r="D407">
        <v>5553</v>
      </c>
      <c r="E407">
        <v>5553</v>
      </c>
      <c r="F407" s="3"/>
    </row>
    <row r="408" spans="1:6">
      <c r="A408" s="4">
        <v>37340</v>
      </c>
      <c r="B408" t="s">
        <v>164</v>
      </c>
      <c r="C408">
        <v>5507</v>
      </c>
      <c r="D408">
        <v>5507</v>
      </c>
      <c r="E408">
        <v>5507</v>
      </c>
      <c r="F408" s="3"/>
    </row>
    <row r="409" spans="1:6">
      <c r="A409" s="4">
        <v>37341</v>
      </c>
      <c r="B409" t="s">
        <v>164</v>
      </c>
      <c r="C409">
        <v>5552</v>
      </c>
      <c r="D409">
        <v>5552</v>
      </c>
      <c r="E409">
        <v>5552</v>
      </c>
      <c r="F409" s="3"/>
    </row>
    <row r="410" spans="1:6">
      <c r="A410" s="4">
        <v>37342</v>
      </c>
      <c r="B410" t="s">
        <v>164</v>
      </c>
      <c r="C410">
        <v>5563</v>
      </c>
      <c r="D410">
        <v>5563</v>
      </c>
      <c r="E410">
        <v>5563</v>
      </c>
      <c r="F410" s="3"/>
    </row>
    <row r="411" spans="1:6">
      <c r="A411" s="4">
        <v>37343</v>
      </c>
      <c r="B411" t="s">
        <v>164</v>
      </c>
      <c r="C411">
        <v>5580</v>
      </c>
      <c r="D411">
        <v>5580</v>
      </c>
      <c r="E411">
        <v>5580</v>
      </c>
      <c r="F411" s="3"/>
    </row>
    <row r="412" spans="1:6">
      <c r="A412" s="4">
        <v>37344</v>
      </c>
      <c r="B412" t="s">
        <v>164</v>
      </c>
      <c r="C412">
        <v>5508</v>
      </c>
      <c r="D412">
        <v>5508</v>
      </c>
      <c r="E412">
        <v>5508</v>
      </c>
      <c r="F412" s="3"/>
    </row>
    <row r="413" spans="1:6">
      <c r="A413" s="4">
        <v>37347</v>
      </c>
      <c r="B413" t="s">
        <v>164</v>
      </c>
      <c r="C413">
        <v>5489</v>
      </c>
      <c r="D413">
        <v>5489</v>
      </c>
      <c r="E413">
        <v>5489</v>
      </c>
      <c r="F413" s="3"/>
    </row>
    <row r="414" spans="1:6">
      <c r="A414" s="4">
        <v>37348</v>
      </c>
      <c r="B414" t="s">
        <v>164</v>
      </c>
      <c r="C414">
        <v>5540</v>
      </c>
      <c r="D414">
        <v>5540</v>
      </c>
      <c r="E414">
        <v>5540</v>
      </c>
      <c r="F414" s="3"/>
    </row>
    <row r="415" spans="1:6">
      <c r="A415" s="4">
        <v>37349</v>
      </c>
      <c r="B415" t="s">
        <v>164</v>
      </c>
      <c r="C415">
        <v>5603</v>
      </c>
      <c r="D415">
        <v>5603</v>
      </c>
      <c r="E415">
        <v>5603</v>
      </c>
      <c r="F415" s="3"/>
    </row>
    <row r="416" spans="1:6">
      <c r="A416" s="4">
        <v>37350</v>
      </c>
      <c r="B416" t="s">
        <v>164</v>
      </c>
      <c r="C416">
        <v>5613</v>
      </c>
      <c r="D416">
        <v>5613</v>
      </c>
      <c r="E416">
        <v>5613</v>
      </c>
      <c r="F416" s="3"/>
    </row>
    <row r="417" spans="1:6">
      <c r="A417" s="4">
        <v>37351</v>
      </c>
      <c r="B417" t="s">
        <v>164</v>
      </c>
      <c r="C417">
        <v>5627</v>
      </c>
      <c r="D417">
        <v>5627</v>
      </c>
      <c r="E417">
        <v>5627</v>
      </c>
      <c r="F417" s="3"/>
    </row>
    <row r="418" spans="1:6">
      <c r="A418" s="4">
        <v>37354</v>
      </c>
      <c r="B418" t="s">
        <v>164</v>
      </c>
      <c r="C418">
        <v>5644</v>
      </c>
      <c r="D418">
        <v>5644</v>
      </c>
      <c r="E418">
        <v>5644</v>
      </c>
      <c r="F418" s="3"/>
    </row>
    <row r="419" spans="1:6">
      <c r="A419" s="4">
        <v>37355</v>
      </c>
      <c r="B419" t="s">
        <v>164</v>
      </c>
      <c r="C419">
        <v>5573</v>
      </c>
      <c r="D419">
        <v>5573</v>
      </c>
      <c r="E419">
        <v>5573</v>
      </c>
      <c r="F419" s="3"/>
    </row>
    <row r="420" spans="1:6">
      <c r="A420" s="4">
        <v>37356</v>
      </c>
      <c r="B420" t="s">
        <v>164</v>
      </c>
      <c r="C420">
        <v>5563</v>
      </c>
      <c r="D420">
        <v>5563</v>
      </c>
      <c r="E420">
        <v>5563</v>
      </c>
      <c r="F420" s="3"/>
    </row>
    <row r="421" spans="1:6">
      <c r="A421" s="4">
        <v>37357</v>
      </c>
      <c r="B421" t="s">
        <v>164</v>
      </c>
      <c r="C421">
        <v>5545</v>
      </c>
      <c r="D421">
        <v>5545</v>
      </c>
      <c r="E421">
        <v>5545</v>
      </c>
      <c r="F421" s="3"/>
    </row>
    <row r="422" spans="1:6">
      <c r="A422" s="4">
        <v>37358</v>
      </c>
      <c r="B422" t="s">
        <v>164</v>
      </c>
      <c r="C422">
        <v>5497</v>
      </c>
      <c r="D422">
        <v>5497</v>
      </c>
      <c r="E422">
        <v>5497</v>
      </c>
      <c r="F422" s="3"/>
    </row>
    <row r="423" spans="1:6">
      <c r="A423" s="4">
        <v>37361</v>
      </c>
      <c r="B423" t="s">
        <v>164</v>
      </c>
      <c r="C423">
        <v>5561</v>
      </c>
      <c r="D423">
        <v>5561</v>
      </c>
      <c r="E423">
        <v>5561</v>
      </c>
      <c r="F423" s="3"/>
    </row>
    <row r="424" spans="1:6">
      <c r="A424" s="4">
        <v>37362</v>
      </c>
      <c r="B424" t="s">
        <v>164</v>
      </c>
      <c r="C424">
        <v>5595</v>
      </c>
      <c r="D424">
        <v>5595</v>
      </c>
      <c r="E424">
        <v>5595</v>
      </c>
      <c r="F424" s="3"/>
    </row>
    <row r="425" spans="1:6">
      <c r="A425" s="4">
        <v>37363</v>
      </c>
      <c r="B425" t="s">
        <v>164</v>
      </c>
      <c r="C425">
        <v>5631</v>
      </c>
      <c r="D425">
        <v>5631</v>
      </c>
      <c r="E425">
        <v>5631</v>
      </c>
      <c r="F425" s="3"/>
    </row>
    <row r="426" spans="1:6">
      <c r="A426" s="4">
        <v>37364</v>
      </c>
      <c r="B426" t="s">
        <v>164</v>
      </c>
      <c r="C426">
        <v>5632</v>
      </c>
      <c r="D426">
        <v>5632</v>
      </c>
      <c r="E426">
        <v>5632</v>
      </c>
      <c r="F426" s="3"/>
    </row>
    <row r="427" spans="1:6">
      <c r="A427" s="4">
        <v>37365</v>
      </c>
      <c r="B427" t="s">
        <v>164</v>
      </c>
      <c r="C427">
        <v>5598</v>
      </c>
      <c r="D427">
        <v>5598</v>
      </c>
      <c r="E427">
        <v>5598</v>
      </c>
      <c r="F427" s="3"/>
    </row>
    <row r="428" spans="1:6">
      <c r="A428" s="4">
        <v>37368</v>
      </c>
      <c r="B428" t="s">
        <v>164</v>
      </c>
      <c r="C428">
        <v>5657</v>
      </c>
      <c r="D428">
        <v>5657</v>
      </c>
      <c r="E428">
        <v>5657</v>
      </c>
      <c r="F428" s="3"/>
    </row>
    <row r="429" spans="1:6">
      <c r="A429" s="4">
        <v>37369</v>
      </c>
      <c r="B429" t="s">
        <v>164</v>
      </c>
      <c r="C429">
        <v>5641</v>
      </c>
      <c r="D429">
        <v>5641</v>
      </c>
      <c r="E429">
        <v>5641</v>
      </c>
      <c r="F429" s="3"/>
    </row>
    <row r="430" spans="1:6">
      <c r="A430" s="4">
        <v>37370</v>
      </c>
      <c r="B430" t="s">
        <v>164</v>
      </c>
      <c r="C430">
        <v>5629</v>
      </c>
      <c r="D430">
        <v>5629</v>
      </c>
      <c r="E430">
        <v>5629</v>
      </c>
      <c r="F430" s="3"/>
    </row>
    <row r="431" spans="1:6">
      <c r="A431" s="4">
        <v>37371</v>
      </c>
      <c r="B431" t="s">
        <v>164</v>
      </c>
      <c r="C431">
        <v>5603</v>
      </c>
      <c r="D431">
        <v>5603</v>
      </c>
      <c r="E431">
        <v>5603</v>
      </c>
      <c r="F431" s="3"/>
    </row>
    <row r="432" spans="1:6">
      <c r="A432" s="4">
        <v>37372</v>
      </c>
      <c r="B432" t="s">
        <v>164</v>
      </c>
      <c r="C432">
        <v>5608</v>
      </c>
      <c r="D432">
        <v>5608</v>
      </c>
      <c r="E432">
        <v>5608</v>
      </c>
      <c r="F432" s="3"/>
    </row>
    <row r="433" spans="1:6">
      <c r="A433" s="4">
        <v>37376</v>
      </c>
      <c r="B433" t="s">
        <v>164</v>
      </c>
      <c r="C433">
        <v>5577</v>
      </c>
      <c r="D433">
        <v>5577</v>
      </c>
      <c r="E433">
        <v>5577</v>
      </c>
      <c r="F433" s="3"/>
    </row>
    <row r="434" spans="1:6">
      <c r="A434" s="4">
        <v>37377</v>
      </c>
      <c r="B434" t="s">
        <v>164</v>
      </c>
      <c r="C434">
        <v>5604</v>
      </c>
      <c r="D434">
        <v>5604</v>
      </c>
      <c r="E434">
        <v>5604</v>
      </c>
      <c r="F434" s="3"/>
    </row>
    <row r="435" spans="1:6">
      <c r="A435" s="4">
        <v>37378</v>
      </c>
      <c r="B435" t="s">
        <v>164</v>
      </c>
      <c r="C435">
        <v>5610</v>
      </c>
      <c r="D435">
        <v>5610</v>
      </c>
      <c r="E435">
        <v>5610</v>
      </c>
      <c r="F435" s="3"/>
    </row>
    <row r="436" spans="1:6">
      <c r="A436" s="4">
        <v>37383</v>
      </c>
      <c r="B436" t="s">
        <v>164</v>
      </c>
      <c r="C436">
        <v>5551</v>
      </c>
      <c r="D436">
        <v>5551</v>
      </c>
      <c r="E436">
        <v>5551</v>
      </c>
      <c r="F436" s="3"/>
    </row>
    <row r="437" spans="1:6">
      <c r="A437" s="4">
        <v>37384</v>
      </c>
      <c r="B437" t="s">
        <v>164</v>
      </c>
      <c r="C437">
        <v>5576</v>
      </c>
      <c r="D437">
        <v>5576</v>
      </c>
      <c r="E437">
        <v>5576</v>
      </c>
      <c r="F437" s="3"/>
    </row>
    <row r="438" spans="1:6">
      <c r="A438" s="4">
        <v>37385</v>
      </c>
      <c r="B438" t="s">
        <v>164</v>
      </c>
      <c r="C438">
        <v>5596</v>
      </c>
      <c r="D438">
        <v>5596</v>
      </c>
      <c r="E438">
        <v>5596</v>
      </c>
      <c r="F438" s="3"/>
    </row>
    <row r="439" spans="1:6">
      <c r="A439" s="4">
        <v>37386</v>
      </c>
      <c r="B439" t="s">
        <v>164</v>
      </c>
      <c r="C439">
        <v>5614</v>
      </c>
      <c r="D439">
        <v>5614</v>
      </c>
      <c r="E439">
        <v>5614</v>
      </c>
      <c r="F439" s="3"/>
    </row>
    <row r="440" spans="1:6">
      <c r="A440" s="4">
        <v>37389</v>
      </c>
      <c r="B440" t="s">
        <v>164</v>
      </c>
      <c r="C440">
        <v>5571</v>
      </c>
      <c r="D440">
        <v>5571</v>
      </c>
      <c r="E440">
        <v>5571</v>
      </c>
      <c r="F440" s="3"/>
    </row>
    <row r="441" spans="1:6">
      <c r="A441" s="4">
        <v>37390</v>
      </c>
      <c r="B441" t="s">
        <v>164</v>
      </c>
      <c r="C441">
        <v>5536</v>
      </c>
      <c r="D441">
        <v>5536</v>
      </c>
      <c r="E441">
        <v>5536</v>
      </c>
      <c r="F441" s="3"/>
    </row>
    <row r="442" spans="1:6">
      <c r="A442" s="4">
        <v>37391</v>
      </c>
      <c r="B442" t="s">
        <v>164</v>
      </c>
      <c r="C442">
        <v>5612</v>
      </c>
      <c r="D442">
        <v>5612</v>
      </c>
      <c r="E442">
        <v>5612</v>
      </c>
      <c r="F442" s="3"/>
    </row>
    <row r="443" spans="1:6">
      <c r="A443" s="4">
        <v>37392</v>
      </c>
      <c r="B443" t="s">
        <v>164</v>
      </c>
      <c r="C443">
        <v>5696</v>
      </c>
      <c r="D443">
        <v>5696</v>
      </c>
      <c r="E443">
        <v>5696</v>
      </c>
      <c r="F443" s="3"/>
    </row>
    <row r="444" spans="1:6">
      <c r="A444" s="4">
        <v>37393</v>
      </c>
      <c r="B444" t="s">
        <v>164</v>
      </c>
      <c r="C444">
        <v>5708</v>
      </c>
      <c r="D444">
        <v>5708</v>
      </c>
      <c r="E444">
        <v>5708</v>
      </c>
      <c r="F444" s="3"/>
    </row>
    <row r="445" spans="1:6">
      <c r="A445" s="4">
        <v>37396</v>
      </c>
      <c r="B445" t="s">
        <v>164</v>
      </c>
      <c r="C445">
        <v>5756</v>
      </c>
      <c r="D445">
        <v>5756</v>
      </c>
      <c r="E445">
        <v>5756</v>
      </c>
      <c r="F445" s="3"/>
    </row>
    <row r="446" spans="1:6">
      <c r="A446" s="4">
        <v>37397</v>
      </c>
      <c r="B446" t="s">
        <v>164</v>
      </c>
      <c r="C446">
        <v>5737</v>
      </c>
      <c r="D446">
        <v>5737</v>
      </c>
      <c r="E446">
        <v>5737</v>
      </c>
      <c r="F446" s="3"/>
    </row>
    <row r="447" spans="1:6">
      <c r="A447" s="4">
        <v>37398</v>
      </c>
      <c r="B447" t="s">
        <v>164</v>
      </c>
      <c r="C447">
        <v>5763</v>
      </c>
      <c r="D447">
        <v>5763</v>
      </c>
      <c r="E447">
        <v>5763</v>
      </c>
      <c r="F447" s="3"/>
    </row>
    <row r="448" spans="1:6">
      <c r="A448" s="4">
        <v>37399</v>
      </c>
      <c r="B448" t="s">
        <v>164</v>
      </c>
      <c r="C448">
        <v>5824</v>
      </c>
      <c r="D448">
        <v>5824</v>
      </c>
      <c r="E448">
        <v>5824</v>
      </c>
      <c r="F448" s="3"/>
    </row>
    <row r="449" spans="1:6">
      <c r="A449" s="4">
        <v>37400</v>
      </c>
      <c r="B449" t="s">
        <v>164</v>
      </c>
      <c r="C449">
        <v>5854</v>
      </c>
      <c r="D449">
        <v>5854</v>
      </c>
      <c r="E449">
        <v>5854</v>
      </c>
      <c r="F449" s="3"/>
    </row>
    <row r="450" spans="1:6">
      <c r="A450" s="4">
        <v>37403</v>
      </c>
      <c r="B450" t="s">
        <v>164</v>
      </c>
      <c r="C450">
        <v>5796</v>
      </c>
      <c r="D450">
        <v>5796</v>
      </c>
      <c r="E450">
        <v>5796</v>
      </c>
      <c r="F450" s="3"/>
    </row>
    <row r="451" spans="1:6">
      <c r="A451" s="4">
        <v>37404</v>
      </c>
      <c r="B451" t="s">
        <v>164</v>
      </c>
      <c r="C451">
        <v>5794</v>
      </c>
      <c r="D451">
        <v>5794</v>
      </c>
      <c r="E451">
        <v>5794</v>
      </c>
      <c r="F451" s="3"/>
    </row>
    <row r="452" spans="1:6">
      <c r="A452" s="4">
        <v>37405</v>
      </c>
      <c r="B452" t="s">
        <v>164</v>
      </c>
      <c r="C452">
        <v>5783</v>
      </c>
      <c r="D452">
        <v>5783</v>
      </c>
      <c r="E452">
        <v>5783</v>
      </c>
      <c r="F452" s="3"/>
    </row>
    <row r="453" spans="1:6">
      <c r="A453" s="4">
        <v>37406</v>
      </c>
      <c r="B453" t="s">
        <v>164</v>
      </c>
      <c r="C453">
        <v>5782</v>
      </c>
      <c r="D453">
        <v>5782</v>
      </c>
      <c r="E453">
        <v>5782</v>
      </c>
      <c r="F453" s="3"/>
    </row>
    <row r="454" spans="1:6">
      <c r="A454" s="4">
        <v>37407</v>
      </c>
      <c r="B454" t="s">
        <v>164</v>
      </c>
      <c r="C454">
        <v>5796</v>
      </c>
      <c r="D454">
        <v>5796</v>
      </c>
      <c r="E454">
        <v>5796</v>
      </c>
      <c r="F454" s="3"/>
    </row>
    <row r="455" spans="1:6">
      <c r="A455" s="4">
        <v>37410</v>
      </c>
      <c r="B455" t="s">
        <v>164</v>
      </c>
      <c r="C455">
        <v>5858</v>
      </c>
      <c r="D455">
        <v>5858</v>
      </c>
      <c r="E455">
        <v>5858</v>
      </c>
      <c r="F455" s="3"/>
    </row>
    <row r="456" spans="1:6">
      <c r="A456" s="4">
        <v>37411</v>
      </c>
      <c r="B456" t="s">
        <v>164</v>
      </c>
      <c r="C456">
        <v>5769</v>
      </c>
      <c r="D456">
        <v>5769</v>
      </c>
      <c r="E456">
        <v>5769</v>
      </c>
      <c r="F456" s="3"/>
    </row>
    <row r="457" spans="1:6">
      <c r="A457" s="4">
        <v>37412</v>
      </c>
      <c r="B457" t="s">
        <v>164</v>
      </c>
      <c r="C457">
        <v>5747</v>
      </c>
      <c r="D457">
        <v>5747</v>
      </c>
      <c r="E457">
        <v>5747</v>
      </c>
      <c r="F457" s="3"/>
    </row>
    <row r="458" spans="1:6">
      <c r="A458" s="4">
        <v>37413</v>
      </c>
      <c r="B458" t="s">
        <v>164</v>
      </c>
      <c r="C458">
        <v>5705</v>
      </c>
      <c r="D458">
        <v>5705</v>
      </c>
      <c r="E458">
        <v>5705</v>
      </c>
      <c r="F458" s="3"/>
    </row>
    <row r="459" spans="1:6">
      <c r="A459" s="4">
        <v>37414</v>
      </c>
      <c r="B459" t="s">
        <v>164</v>
      </c>
      <c r="C459">
        <v>5658</v>
      </c>
      <c r="D459">
        <v>5658</v>
      </c>
      <c r="E459">
        <v>5658</v>
      </c>
      <c r="F459" s="3"/>
    </row>
    <row r="460" spans="1:6">
      <c r="A460" s="4">
        <v>37417</v>
      </c>
      <c r="B460" t="s">
        <v>164</v>
      </c>
      <c r="C460">
        <v>5605</v>
      </c>
      <c r="D460">
        <v>5605</v>
      </c>
      <c r="E460">
        <v>5605</v>
      </c>
      <c r="F460" s="3"/>
    </row>
    <row r="461" spans="1:6">
      <c r="A461" s="4">
        <v>37418</v>
      </c>
      <c r="B461" t="s">
        <v>164</v>
      </c>
      <c r="C461">
        <v>5601</v>
      </c>
      <c r="D461">
        <v>5601</v>
      </c>
      <c r="E461">
        <v>5601</v>
      </c>
      <c r="F461" s="3"/>
    </row>
    <row r="462" spans="1:6">
      <c r="A462" s="4">
        <v>37419</v>
      </c>
      <c r="B462" t="s">
        <v>164</v>
      </c>
      <c r="C462">
        <v>5586</v>
      </c>
      <c r="D462">
        <v>5586</v>
      </c>
      <c r="E462">
        <v>5586</v>
      </c>
      <c r="F462" s="3"/>
    </row>
    <row r="463" spans="1:6">
      <c r="A463" s="4">
        <v>37420</v>
      </c>
      <c r="B463" t="s">
        <v>164</v>
      </c>
      <c r="C463">
        <v>5484</v>
      </c>
      <c r="D463">
        <v>5484</v>
      </c>
      <c r="E463">
        <v>5484</v>
      </c>
      <c r="F463" s="3"/>
    </row>
    <row r="464" spans="1:6">
      <c r="A464" s="4">
        <v>37421</v>
      </c>
      <c r="B464" t="s">
        <v>164</v>
      </c>
      <c r="C464">
        <v>5407</v>
      </c>
      <c r="D464">
        <v>5407</v>
      </c>
      <c r="E464">
        <v>5407</v>
      </c>
      <c r="F464" s="3"/>
    </row>
    <row r="465" spans="1:6">
      <c r="A465" s="4">
        <v>37424</v>
      </c>
      <c r="B465" t="s">
        <v>164</v>
      </c>
      <c r="C465">
        <v>5294</v>
      </c>
      <c r="D465">
        <v>5294</v>
      </c>
      <c r="E465">
        <v>5294</v>
      </c>
      <c r="F465" s="3"/>
    </row>
    <row r="466" spans="1:6">
      <c r="A466" s="4">
        <v>37425</v>
      </c>
      <c r="B466" t="s">
        <v>164</v>
      </c>
      <c r="C466">
        <v>5362</v>
      </c>
      <c r="D466">
        <v>5362</v>
      </c>
      <c r="E466">
        <v>5362</v>
      </c>
      <c r="F466" s="3"/>
    </row>
    <row r="467" spans="1:6">
      <c r="A467" s="4">
        <v>37426</v>
      </c>
      <c r="B467" t="s">
        <v>164</v>
      </c>
      <c r="C467">
        <v>5234</v>
      </c>
      <c r="D467">
        <v>5234</v>
      </c>
      <c r="E467">
        <v>5234</v>
      </c>
      <c r="F467" s="3"/>
    </row>
    <row r="468" spans="1:6">
      <c r="A468" s="4">
        <v>37427</v>
      </c>
      <c r="B468" t="s">
        <v>164</v>
      </c>
      <c r="C468">
        <v>5249</v>
      </c>
      <c r="D468">
        <v>5249</v>
      </c>
      <c r="E468">
        <v>5249</v>
      </c>
      <c r="F468" s="3"/>
    </row>
    <row r="469" spans="1:6">
      <c r="A469" s="4">
        <v>37428</v>
      </c>
      <c r="B469" t="s">
        <v>164</v>
      </c>
      <c r="C469">
        <v>5181</v>
      </c>
      <c r="D469">
        <v>5181</v>
      </c>
      <c r="E469">
        <v>5181</v>
      </c>
      <c r="F469" s="3"/>
    </row>
    <row r="470" spans="1:6">
      <c r="A470" s="4">
        <v>37431</v>
      </c>
      <c r="B470" t="s">
        <v>164</v>
      </c>
      <c r="C470">
        <v>5205</v>
      </c>
      <c r="D470">
        <v>5205</v>
      </c>
      <c r="E470">
        <v>5205</v>
      </c>
      <c r="F470" s="3"/>
    </row>
    <row r="471" spans="1:6">
      <c r="A471" s="4">
        <v>37432</v>
      </c>
      <c r="B471" t="s">
        <v>164</v>
      </c>
      <c r="C471">
        <v>5216</v>
      </c>
      <c r="D471">
        <v>5216</v>
      </c>
      <c r="E471">
        <v>5216</v>
      </c>
      <c r="F471" s="3"/>
    </row>
    <row r="472" spans="1:6">
      <c r="A472" s="4">
        <v>37433</v>
      </c>
      <c r="B472" t="s">
        <v>164</v>
      </c>
      <c r="C472">
        <v>5051</v>
      </c>
      <c r="D472">
        <v>5051</v>
      </c>
      <c r="E472">
        <v>5051</v>
      </c>
      <c r="F472" s="3"/>
    </row>
    <row r="473" spans="1:6">
      <c r="A473" s="4">
        <v>37434</v>
      </c>
      <c r="B473" t="s">
        <v>164</v>
      </c>
      <c r="C473">
        <v>5103</v>
      </c>
      <c r="D473">
        <v>5103</v>
      </c>
      <c r="E473">
        <v>5103</v>
      </c>
      <c r="F473" s="3"/>
    </row>
    <row r="474" spans="1:6">
      <c r="A474" s="4">
        <v>37435</v>
      </c>
      <c r="B474" t="s">
        <v>164</v>
      </c>
      <c r="C474">
        <v>5288</v>
      </c>
      <c r="D474">
        <v>5288</v>
      </c>
      <c r="E474">
        <v>5288</v>
      </c>
      <c r="F474" s="3"/>
    </row>
    <row r="475" spans="1:6">
      <c r="A475" s="4">
        <v>37438</v>
      </c>
      <c r="B475" t="s">
        <v>164</v>
      </c>
      <c r="C475">
        <v>5296</v>
      </c>
      <c r="D475">
        <v>5296</v>
      </c>
      <c r="E475">
        <v>5296</v>
      </c>
      <c r="F475" s="3"/>
    </row>
    <row r="476" spans="1:6">
      <c r="A476" s="4">
        <v>37439</v>
      </c>
      <c r="B476" t="s">
        <v>164</v>
      </c>
      <c r="C476">
        <v>5277</v>
      </c>
      <c r="D476">
        <v>5277</v>
      </c>
      <c r="E476">
        <v>5277</v>
      </c>
      <c r="F476" s="3"/>
    </row>
    <row r="477" spans="1:6">
      <c r="A477" s="4">
        <v>37440</v>
      </c>
      <c r="B477" t="s">
        <v>164</v>
      </c>
      <c r="C477">
        <v>5340</v>
      </c>
      <c r="D477">
        <v>5340</v>
      </c>
      <c r="E477">
        <v>5340</v>
      </c>
      <c r="F477" s="3"/>
    </row>
    <row r="478" spans="1:6">
      <c r="A478" s="4">
        <v>37441</v>
      </c>
      <c r="B478" t="s">
        <v>164</v>
      </c>
      <c r="C478">
        <v>5308</v>
      </c>
      <c r="D478">
        <v>5308</v>
      </c>
      <c r="E478">
        <v>5308</v>
      </c>
      <c r="F478" s="3"/>
    </row>
    <row r="479" spans="1:6">
      <c r="A479" s="4">
        <v>37442</v>
      </c>
      <c r="B479" t="s">
        <v>164</v>
      </c>
      <c r="C479">
        <v>5343</v>
      </c>
      <c r="D479">
        <v>5343</v>
      </c>
      <c r="E479">
        <v>5343</v>
      </c>
      <c r="F479" s="3"/>
    </row>
    <row r="480" spans="1:6">
      <c r="A480" s="4">
        <v>37445</v>
      </c>
      <c r="B480" t="s">
        <v>164</v>
      </c>
      <c r="C480">
        <v>5330</v>
      </c>
      <c r="D480">
        <v>5330</v>
      </c>
      <c r="E480">
        <v>5330</v>
      </c>
      <c r="F480" s="3"/>
    </row>
    <row r="481" spans="1:6">
      <c r="A481" s="4">
        <v>37446</v>
      </c>
      <c r="B481" t="s">
        <v>164</v>
      </c>
      <c r="C481">
        <v>5375</v>
      </c>
      <c r="D481">
        <v>5375</v>
      </c>
      <c r="E481">
        <v>5375</v>
      </c>
      <c r="F481" s="3"/>
    </row>
    <row r="482" spans="1:6">
      <c r="A482" s="4">
        <v>37447</v>
      </c>
      <c r="B482" t="s">
        <v>164</v>
      </c>
      <c r="C482">
        <v>5319</v>
      </c>
      <c r="D482">
        <v>5319</v>
      </c>
      <c r="E482">
        <v>5319</v>
      </c>
      <c r="F482" s="3"/>
    </row>
    <row r="483" spans="1:6">
      <c r="A483" s="4">
        <v>37448</v>
      </c>
      <c r="B483" t="s">
        <v>164</v>
      </c>
      <c r="C483">
        <v>5229</v>
      </c>
      <c r="D483">
        <v>5229</v>
      </c>
      <c r="E483">
        <v>5229</v>
      </c>
      <c r="F483" s="3"/>
    </row>
    <row r="484" spans="1:6">
      <c r="A484" s="4">
        <v>37449</v>
      </c>
      <c r="B484" t="s">
        <v>164</v>
      </c>
      <c r="C484">
        <v>5236</v>
      </c>
      <c r="D484">
        <v>5236</v>
      </c>
      <c r="E484">
        <v>5236</v>
      </c>
      <c r="F484" s="3"/>
    </row>
    <row r="485" spans="1:6">
      <c r="A485" s="4">
        <v>37452</v>
      </c>
      <c r="B485" t="s">
        <v>164</v>
      </c>
      <c r="C485">
        <v>5168</v>
      </c>
      <c r="D485">
        <v>5168</v>
      </c>
      <c r="E485">
        <v>5168</v>
      </c>
      <c r="F485" s="3"/>
    </row>
    <row r="486" spans="1:6">
      <c r="A486" s="4">
        <v>37453</v>
      </c>
      <c r="B486" t="s">
        <v>164</v>
      </c>
      <c r="C486">
        <v>5119</v>
      </c>
      <c r="D486">
        <v>5119</v>
      </c>
      <c r="E486">
        <v>5119</v>
      </c>
      <c r="F486" s="3"/>
    </row>
    <row r="487" spans="1:6">
      <c r="A487" s="4">
        <v>37454</v>
      </c>
      <c r="B487" t="s">
        <v>164</v>
      </c>
      <c r="C487">
        <v>5110</v>
      </c>
      <c r="D487">
        <v>5110</v>
      </c>
      <c r="E487">
        <v>5110</v>
      </c>
      <c r="F487" s="3"/>
    </row>
    <row r="488" spans="1:6">
      <c r="A488" s="4">
        <v>37455</v>
      </c>
      <c r="B488" t="s">
        <v>164</v>
      </c>
      <c r="C488">
        <v>5215</v>
      </c>
      <c r="D488">
        <v>5215</v>
      </c>
      <c r="E488">
        <v>5215</v>
      </c>
      <c r="F488" s="3"/>
    </row>
    <row r="489" spans="1:6">
      <c r="A489" s="4">
        <v>37456</v>
      </c>
      <c r="B489" t="s">
        <v>164</v>
      </c>
      <c r="C489">
        <v>5100</v>
      </c>
      <c r="D489">
        <v>5100</v>
      </c>
      <c r="E489">
        <v>5100</v>
      </c>
      <c r="F489" s="3"/>
    </row>
    <row r="490" spans="1:6">
      <c r="A490" s="4">
        <v>37459</v>
      </c>
      <c r="B490" t="s">
        <v>164</v>
      </c>
      <c r="C490">
        <v>5065</v>
      </c>
      <c r="D490">
        <v>5065</v>
      </c>
      <c r="E490">
        <v>5065</v>
      </c>
      <c r="F490" s="3"/>
    </row>
    <row r="491" spans="1:6">
      <c r="A491" s="4">
        <v>37460</v>
      </c>
      <c r="B491" t="s">
        <v>164</v>
      </c>
      <c r="C491">
        <v>5048</v>
      </c>
      <c r="D491">
        <v>5048</v>
      </c>
      <c r="E491">
        <v>5048</v>
      </c>
      <c r="F491" s="3"/>
    </row>
    <row r="492" spans="1:6">
      <c r="A492" s="4">
        <v>37461</v>
      </c>
      <c r="B492" t="s">
        <v>164</v>
      </c>
      <c r="C492">
        <v>4947</v>
      </c>
      <c r="D492">
        <v>4947</v>
      </c>
      <c r="E492">
        <v>4947</v>
      </c>
      <c r="F492" s="3"/>
    </row>
    <row r="493" spans="1:6">
      <c r="A493" s="4">
        <v>37462</v>
      </c>
      <c r="B493" t="s">
        <v>164</v>
      </c>
      <c r="C493">
        <v>4926</v>
      </c>
      <c r="D493">
        <v>4926</v>
      </c>
      <c r="E493">
        <v>4926</v>
      </c>
      <c r="F493" s="3"/>
    </row>
    <row r="494" spans="1:6">
      <c r="A494" s="4">
        <v>37463</v>
      </c>
      <c r="B494" t="s">
        <v>164</v>
      </c>
      <c r="C494">
        <v>4803</v>
      </c>
      <c r="D494">
        <v>4803</v>
      </c>
      <c r="E494">
        <v>4803</v>
      </c>
      <c r="F494" s="3"/>
    </row>
    <row r="495" spans="1:6">
      <c r="A495" s="4">
        <v>37466</v>
      </c>
      <c r="B495" t="s">
        <v>164</v>
      </c>
      <c r="C495">
        <v>4792</v>
      </c>
      <c r="D495">
        <v>4792</v>
      </c>
      <c r="E495">
        <v>4792</v>
      </c>
      <c r="F495" s="3"/>
    </row>
    <row r="496" spans="1:6">
      <c r="A496" s="4">
        <v>37467</v>
      </c>
      <c r="B496" t="s">
        <v>164</v>
      </c>
      <c r="C496">
        <v>4888</v>
      </c>
      <c r="D496">
        <v>4888</v>
      </c>
      <c r="E496">
        <v>4888</v>
      </c>
      <c r="F496" s="3"/>
    </row>
    <row r="497" spans="1:6">
      <c r="A497" s="4">
        <v>37468</v>
      </c>
      <c r="B497" t="s">
        <v>164</v>
      </c>
      <c r="C497">
        <v>4859</v>
      </c>
      <c r="D497">
        <v>4859</v>
      </c>
      <c r="E497">
        <v>4859</v>
      </c>
      <c r="F497" s="3"/>
    </row>
    <row r="498" spans="1:6">
      <c r="A498" s="4">
        <v>37469</v>
      </c>
      <c r="B498" t="s">
        <v>164</v>
      </c>
      <c r="C498">
        <v>4808</v>
      </c>
      <c r="D498">
        <v>4808</v>
      </c>
      <c r="E498">
        <v>4808</v>
      </c>
      <c r="F498" s="3"/>
    </row>
    <row r="499" spans="1:6">
      <c r="A499" s="4">
        <v>37470</v>
      </c>
      <c r="B499" t="s">
        <v>164</v>
      </c>
      <c r="C499">
        <v>4759</v>
      </c>
      <c r="D499">
        <v>4759</v>
      </c>
      <c r="E499">
        <v>4759</v>
      </c>
      <c r="F499" s="3"/>
    </row>
    <row r="500" spans="1:6">
      <c r="A500" s="4">
        <v>37473</v>
      </c>
      <c r="B500" t="s">
        <v>164</v>
      </c>
      <c r="C500">
        <v>4707</v>
      </c>
      <c r="D500">
        <v>4707</v>
      </c>
      <c r="E500">
        <v>4707</v>
      </c>
      <c r="F500" s="3"/>
    </row>
    <row r="501" spans="1:6">
      <c r="A501" s="4">
        <v>37474</v>
      </c>
      <c r="B501" t="s">
        <v>164</v>
      </c>
      <c r="C501">
        <v>4613</v>
      </c>
      <c r="D501">
        <v>4613</v>
      </c>
      <c r="E501">
        <v>4613</v>
      </c>
      <c r="F501" s="3"/>
    </row>
    <row r="502" spans="1:6">
      <c r="A502" s="4">
        <v>37475</v>
      </c>
      <c r="B502" t="s">
        <v>164</v>
      </c>
      <c r="C502">
        <v>4741</v>
      </c>
      <c r="D502">
        <v>4741</v>
      </c>
      <c r="E502">
        <v>4741</v>
      </c>
      <c r="F502" s="3"/>
    </row>
    <row r="503" spans="1:6">
      <c r="A503" s="4">
        <v>37476</v>
      </c>
      <c r="B503" t="s">
        <v>164</v>
      </c>
      <c r="C503">
        <v>4701</v>
      </c>
      <c r="D503">
        <v>4701</v>
      </c>
      <c r="E503">
        <v>4701</v>
      </c>
      <c r="F503" s="3"/>
    </row>
    <row r="504" spans="1:6">
      <c r="A504" s="4">
        <v>37477</v>
      </c>
      <c r="B504" t="s">
        <v>164</v>
      </c>
      <c r="C504">
        <v>4769</v>
      </c>
      <c r="D504">
        <v>4769</v>
      </c>
      <c r="E504">
        <v>4769</v>
      </c>
      <c r="F504" s="3"/>
    </row>
    <row r="505" spans="1:6">
      <c r="A505" s="4">
        <v>37480</v>
      </c>
      <c r="B505" t="s">
        <v>164</v>
      </c>
      <c r="C505">
        <v>4692</v>
      </c>
      <c r="D505">
        <v>4692</v>
      </c>
      <c r="E505">
        <v>4692</v>
      </c>
      <c r="F505" s="3"/>
    </row>
    <row r="506" spans="1:6">
      <c r="A506" s="4">
        <v>37481</v>
      </c>
      <c r="B506" t="s">
        <v>164</v>
      </c>
      <c r="C506">
        <v>4652</v>
      </c>
      <c r="D506">
        <v>4652</v>
      </c>
      <c r="E506">
        <v>4652</v>
      </c>
      <c r="F506" s="3"/>
    </row>
    <row r="507" spans="1:6">
      <c r="A507" s="4">
        <v>37482</v>
      </c>
      <c r="B507" t="s">
        <v>164</v>
      </c>
      <c r="C507">
        <v>4668</v>
      </c>
      <c r="D507">
        <v>4668</v>
      </c>
      <c r="E507">
        <v>4668</v>
      </c>
      <c r="F507" s="3"/>
    </row>
    <row r="508" spans="1:6">
      <c r="A508" s="4">
        <v>37483</v>
      </c>
      <c r="B508" t="s">
        <v>164</v>
      </c>
      <c r="C508">
        <v>4685</v>
      </c>
      <c r="D508">
        <v>4685</v>
      </c>
      <c r="E508">
        <v>4685</v>
      </c>
      <c r="F508" s="3"/>
    </row>
    <row r="509" spans="1:6">
      <c r="A509" s="4">
        <v>37484</v>
      </c>
      <c r="B509" t="s">
        <v>164</v>
      </c>
      <c r="C509">
        <v>4706</v>
      </c>
      <c r="D509">
        <v>4706</v>
      </c>
      <c r="E509">
        <v>4706</v>
      </c>
      <c r="F509" s="3"/>
    </row>
    <row r="510" spans="1:6">
      <c r="A510" s="4">
        <v>37487</v>
      </c>
      <c r="B510" t="s">
        <v>164</v>
      </c>
      <c r="C510">
        <v>4624</v>
      </c>
      <c r="D510">
        <v>4624</v>
      </c>
      <c r="E510">
        <v>4624</v>
      </c>
      <c r="F510" s="3"/>
    </row>
    <row r="511" spans="1:6">
      <c r="A511" s="4">
        <v>37488</v>
      </c>
      <c r="B511" t="s">
        <v>164</v>
      </c>
      <c r="C511">
        <v>4656</v>
      </c>
      <c r="D511">
        <v>4656</v>
      </c>
      <c r="E511">
        <v>4656</v>
      </c>
      <c r="F511" s="3"/>
    </row>
    <row r="512" spans="1:6">
      <c r="A512" s="4">
        <v>37489</v>
      </c>
      <c r="B512" t="s">
        <v>164</v>
      </c>
      <c r="C512">
        <v>4640</v>
      </c>
      <c r="D512">
        <v>4640</v>
      </c>
      <c r="E512">
        <v>4640</v>
      </c>
      <c r="F512" s="3"/>
    </row>
    <row r="513" spans="1:6">
      <c r="A513" s="4">
        <v>37490</v>
      </c>
      <c r="B513" t="s">
        <v>164</v>
      </c>
      <c r="C513">
        <v>4676</v>
      </c>
      <c r="D513">
        <v>4676</v>
      </c>
      <c r="E513">
        <v>4676</v>
      </c>
      <c r="F513" s="3"/>
    </row>
    <row r="514" spans="1:6">
      <c r="A514" s="4">
        <v>37491</v>
      </c>
      <c r="B514" t="s">
        <v>164</v>
      </c>
      <c r="C514">
        <v>4692</v>
      </c>
      <c r="D514">
        <v>4692</v>
      </c>
      <c r="E514">
        <v>4692</v>
      </c>
      <c r="F514" s="3"/>
    </row>
    <row r="515" spans="1:6">
      <c r="A515" s="4">
        <v>37494</v>
      </c>
      <c r="B515" t="s">
        <v>164</v>
      </c>
      <c r="C515">
        <v>4770</v>
      </c>
      <c r="D515">
        <v>4770</v>
      </c>
      <c r="E515">
        <v>4770</v>
      </c>
      <c r="F515" s="3"/>
    </row>
    <row r="516" spans="1:6">
      <c r="A516" s="4">
        <v>37495</v>
      </c>
      <c r="B516" t="s">
        <v>164</v>
      </c>
      <c r="C516">
        <v>4698</v>
      </c>
      <c r="D516">
        <v>4698</v>
      </c>
      <c r="E516">
        <v>4698</v>
      </c>
      <c r="F516" s="3"/>
    </row>
    <row r="517" spans="1:6">
      <c r="A517" s="4">
        <v>37496</v>
      </c>
      <c r="B517" t="s">
        <v>164</v>
      </c>
      <c r="C517">
        <v>4638</v>
      </c>
      <c r="D517">
        <v>4638</v>
      </c>
      <c r="E517">
        <v>4638</v>
      </c>
      <c r="F517" s="3"/>
    </row>
    <row r="518" spans="1:6">
      <c r="A518" s="4">
        <v>37497</v>
      </c>
      <c r="B518" t="s">
        <v>164</v>
      </c>
      <c r="C518">
        <v>4567</v>
      </c>
      <c r="D518">
        <v>4567</v>
      </c>
      <c r="E518">
        <v>4567</v>
      </c>
      <c r="F518" s="3"/>
    </row>
    <row r="519" spans="1:6">
      <c r="A519" s="4">
        <v>37498</v>
      </c>
      <c r="B519" t="s">
        <v>164</v>
      </c>
      <c r="C519">
        <v>4588</v>
      </c>
      <c r="D519">
        <v>4588</v>
      </c>
      <c r="E519">
        <v>4588</v>
      </c>
      <c r="F519" s="3"/>
    </row>
    <row r="520" spans="1:6">
      <c r="A520" s="4">
        <v>37501</v>
      </c>
      <c r="B520" t="s">
        <v>164</v>
      </c>
      <c r="C520">
        <v>4522</v>
      </c>
      <c r="D520">
        <v>4522</v>
      </c>
      <c r="E520">
        <v>4522</v>
      </c>
      <c r="F520" s="3"/>
    </row>
    <row r="521" spans="1:6">
      <c r="A521" s="4">
        <v>37502</v>
      </c>
      <c r="B521" t="s">
        <v>164</v>
      </c>
      <c r="C521">
        <v>4382</v>
      </c>
      <c r="D521">
        <v>4382</v>
      </c>
      <c r="E521">
        <v>4382</v>
      </c>
      <c r="F521" s="3"/>
    </row>
    <row r="522" spans="1:6">
      <c r="A522" s="4">
        <v>37503</v>
      </c>
      <c r="B522" t="s">
        <v>164</v>
      </c>
      <c r="C522">
        <v>4265</v>
      </c>
      <c r="D522">
        <v>4265</v>
      </c>
      <c r="E522">
        <v>4265</v>
      </c>
      <c r="F522" s="3"/>
    </row>
    <row r="523" spans="1:6">
      <c r="A523" s="4">
        <v>37504</v>
      </c>
      <c r="B523" t="s">
        <v>164</v>
      </c>
      <c r="C523">
        <v>4342</v>
      </c>
      <c r="D523">
        <v>4342</v>
      </c>
      <c r="E523">
        <v>4342</v>
      </c>
      <c r="F523" s="3"/>
    </row>
    <row r="524" spans="1:6">
      <c r="A524" s="4">
        <v>37505</v>
      </c>
      <c r="B524" t="s">
        <v>164</v>
      </c>
      <c r="C524">
        <v>4260</v>
      </c>
      <c r="D524">
        <v>4260</v>
      </c>
      <c r="E524">
        <v>4260</v>
      </c>
      <c r="F524" s="3"/>
    </row>
    <row r="525" spans="1:6">
      <c r="A525" s="4">
        <v>37508</v>
      </c>
      <c r="B525" t="s">
        <v>164</v>
      </c>
      <c r="C525">
        <v>4327</v>
      </c>
      <c r="D525">
        <v>4327</v>
      </c>
      <c r="E525">
        <v>4327</v>
      </c>
      <c r="F525" s="3"/>
    </row>
    <row r="526" spans="1:6">
      <c r="A526" s="4">
        <v>37509</v>
      </c>
      <c r="B526" t="s">
        <v>164</v>
      </c>
      <c r="C526">
        <v>4350</v>
      </c>
      <c r="D526">
        <v>4350</v>
      </c>
      <c r="E526">
        <v>4350</v>
      </c>
      <c r="F526" s="3"/>
    </row>
    <row r="527" spans="1:6">
      <c r="A527" s="4">
        <v>37510</v>
      </c>
      <c r="B527" t="s">
        <v>164</v>
      </c>
      <c r="C527">
        <v>4383</v>
      </c>
      <c r="D527">
        <v>4383</v>
      </c>
      <c r="E527">
        <v>4383</v>
      </c>
      <c r="F527" s="3"/>
    </row>
    <row r="528" spans="1:6">
      <c r="A528" s="4">
        <v>37511</v>
      </c>
      <c r="B528" t="s">
        <v>164</v>
      </c>
      <c r="C528">
        <v>4396</v>
      </c>
      <c r="D528">
        <v>4396</v>
      </c>
      <c r="E528">
        <v>4396</v>
      </c>
      <c r="F528" s="3"/>
    </row>
    <row r="529" spans="1:6">
      <c r="A529" s="4">
        <v>37512</v>
      </c>
      <c r="B529" t="s">
        <v>164</v>
      </c>
      <c r="C529">
        <v>4344</v>
      </c>
      <c r="D529">
        <v>4344</v>
      </c>
      <c r="E529">
        <v>4344</v>
      </c>
      <c r="F529" s="3"/>
    </row>
    <row r="530" spans="1:6">
      <c r="A530" s="4">
        <v>37516</v>
      </c>
      <c r="B530" t="s">
        <v>164</v>
      </c>
      <c r="C530">
        <v>4408</v>
      </c>
      <c r="D530">
        <v>4408</v>
      </c>
      <c r="E530">
        <v>4408</v>
      </c>
      <c r="F530" s="3"/>
    </row>
    <row r="531" spans="1:6">
      <c r="A531" s="4">
        <v>37517</v>
      </c>
      <c r="B531" t="s">
        <v>164</v>
      </c>
      <c r="C531">
        <v>4383</v>
      </c>
      <c r="D531">
        <v>4383</v>
      </c>
      <c r="E531">
        <v>4383</v>
      </c>
      <c r="F531" s="3"/>
    </row>
    <row r="532" spans="1:6">
      <c r="A532" s="4">
        <v>37518</v>
      </c>
      <c r="B532" t="s">
        <v>164</v>
      </c>
      <c r="C532">
        <v>4424</v>
      </c>
      <c r="D532">
        <v>4424</v>
      </c>
      <c r="E532">
        <v>4424</v>
      </c>
      <c r="F532" s="3"/>
    </row>
    <row r="533" spans="1:6">
      <c r="A533" s="4">
        <v>37519</v>
      </c>
      <c r="B533" t="s">
        <v>164</v>
      </c>
      <c r="C533">
        <v>4371</v>
      </c>
      <c r="D533">
        <v>4371</v>
      </c>
      <c r="E533">
        <v>4371</v>
      </c>
      <c r="F533" s="3"/>
    </row>
    <row r="534" spans="1:6">
      <c r="A534" s="4">
        <v>37523</v>
      </c>
      <c r="B534" t="s">
        <v>164</v>
      </c>
      <c r="C534">
        <v>4323</v>
      </c>
      <c r="D534">
        <v>4323</v>
      </c>
      <c r="E534">
        <v>4323</v>
      </c>
      <c r="F534" s="3"/>
    </row>
    <row r="535" spans="1:6">
      <c r="A535" s="4">
        <v>37524</v>
      </c>
      <c r="B535" t="s">
        <v>164</v>
      </c>
      <c r="C535">
        <v>4274</v>
      </c>
      <c r="D535">
        <v>4274</v>
      </c>
      <c r="E535">
        <v>4274</v>
      </c>
      <c r="F535" s="3"/>
    </row>
    <row r="536" spans="1:6">
      <c r="A536" s="4">
        <v>37525</v>
      </c>
      <c r="B536" t="s">
        <v>164</v>
      </c>
      <c r="C536">
        <v>4356</v>
      </c>
      <c r="D536">
        <v>4356</v>
      </c>
      <c r="E536">
        <v>4356</v>
      </c>
      <c r="F536" s="3"/>
    </row>
    <row r="537" spans="1:6">
      <c r="A537" s="4">
        <v>37526</v>
      </c>
      <c r="B537" t="s">
        <v>164</v>
      </c>
      <c r="C537">
        <v>4419</v>
      </c>
      <c r="D537">
        <v>4419</v>
      </c>
      <c r="E537">
        <v>4419</v>
      </c>
      <c r="F537" s="3"/>
    </row>
    <row r="538" spans="1:6">
      <c r="A538" s="4">
        <v>37529</v>
      </c>
      <c r="B538" t="s">
        <v>164</v>
      </c>
      <c r="C538">
        <v>4359</v>
      </c>
      <c r="D538">
        <v>4359</v>
      </c>
      <c r="E538">
        <v>4359</v>
      </c>
      <c r="F538" s="3"/>
    </row>
    <row r="539" spans="1:6">
      <c r="A539" s="4">
        <v>37530</v>
      </c>
      <c r="B539" t="s">
        <v>164</v>
      </c>
      <c r="C539">
        <v>4278</v>
      </c>
      <c r="D539">
        <v>4278</v>
      </c>
      <c r="E539">
        <v>4278</v>
      </c>
      <c r="F539" s="3"/>
    </row>
    <row r="540" spans="1:6">
      <c r="A540" s="4">
        <v>37531</v>
      </c>
      <c r="B540" t="s">
        <v>164</v>
      </c>
      <c r="C540">
        <v>4248</v>
      </c>
      <c r="D540">
        <v>4248</v>
      </c>
      <c r="E540">
        <v>4248</v>
      </c>
      <c r="F540" s="3"/>
    </row>
    <row r="541" spans="1:6">
      <c r="A541" s="4">
        <v>37532</v>
      </c>
      <c r="B541" t="s">
        <v>164</v>
      </c>
      <c r="C541">
        <v>4173</v>
      </c>
      <c r="D541">
        <v>4173</v>
      </c>
      <c r="E541">
        <v>4173</v>
      </c>
      <c r="F541" s="3"/>
    </row>
    <row r="542" spans="1:6">
      <c r="A542" s="4">
        <v>37533</v>
      </c>
      <c r="B542" t="s">
        <v>164</v>
      </c>
      <c r="C542">
        <v>4163</v>
      </c>
      <c r="D542">
        <v>4163</v>
      </c>
      <c r="E542">
        <v>4163</v>
      </c>
      <c r="F542" s="3"/>
    </row>
    <row r="543" spans="1:6">
      <c r="A543" s="4">
        <v>37536</v>
      </c>
      <c r="B543" t="s">
        <v>164</v>
      </c>
      <c r="C543">
        <v>4015</v>
      </c>
      <c r="D543">
        <v>4015</v>
      </c>
      <c r="E543">
        <v>4015</v>
      </c>
      <c r="F543" s="3"/>
    </row>
    <row r="544" spans="1:6">
      <c r="A544" s="4">
        <v>37537</v>
      </c>
      <c r="B544" t="s">
        <v>164</v>
      </c>
      <c r="C544">
        <v>4025</v>
      </c>
      <c r="D544">
        <v>4025</v>
      </c>
      <c r="E544">
        <v>4025</v>
      </c>
      <c r="F544" s="3"/>
    </row>
    <row r="545" spans="1:6">
      <c r="A545" s="4">
        <v>37538</v>
      </c>
      <c r="B545" t="s">
        <v>164</v>
      </c>
      <c r="C545">
        <v>3939</v>
      </c>
      <c r="D545">
        <v>3939</v>
      </c>
      <c r="E545">
        <v>3939</v>
      </c>
      <c r="F545" s="3"/>
    </row>
    <row r="546" spans="1:6">
      <c r="A546" s="4">
        <v>37539</v>
      </c>
      <c r="B546" t="s">
        <v>164</v>
      </c>
      <c r="C546">
        <v>3877</v>
      </c>
      <c r="D546">
        <v>3877</v>
      </c>
      <c r="E546">
        <v>3877</v>
      </c>
      <c r="F546" s="3"/>
    </row>
    <row r="547" spans="1:6">
      <c r="A547" s="4">
        <v>37540</v>
      </c>
      <c r="B547" t="s">
        <v>164</v>
      </c>
      <c r="C547">
        <v>3917</v>
      </c>
      <c r="D547">
        <v>3917</v>
      </c>
      <c r="E547">
        <v>3917</v>
      </c>
      <c r="F547" s="3"/>
    </row>
    <row r="548" spans="1:6">
      <c r="A548" s="4">
        <v>37544</v>
      </c>
      <c r="B548" t="s">
        <v>164</v>
      </c>
      <c r="C548">
        <v>4039</v>
      </c>
      <c r="D548">
        <v>4039</v>
      </c>
      <c r="E548">
        <v>4039</v>
      </c>
      <c r="F548" s="3"/>
    </row>
    <row r="549" spans="1:6">
      <c r="A549" s="4">
        <v>37545</v>
      </c>
      <c r="B549" t="s">
        <v>164</v>
      </c>
      <c r="C549">
        <v>4083</v>
      </c>
      <c r="D549">
        <v>4083</v>
      </c>
      <c r="E549">
        <v>4083</v>
      </c>
      <c r="F549" s="3"/>
    </row>
    <row r="550" spans="1:6">
      <c r="A550" s="4">
        <v>37546</v>
      </c>
      <c r="B550" t="s">
        <v>164</v>
      </c>
      <c r="C550">
        <v>4074</v>
      </c>
      <c r="D550">
        <v>4074</v>
      </c>
      <c r="E550">
        <v>4074</v>
      </c>
      <c r="F550" s="3"/>
    </row>
    <row r="551" spans="1:6">
      <c r="A551" s="4">
        <v>37547</v>
      </c>
      <c r="B551" t="s">
        <v>164</v>
      </c>
      <c r="C551">
        <v>4136</v>
      </c>
      <c r="D551">
        <v>4136</v>
      </c>
      <c r="E551">
        <v>4136</v>
      </c>
      <c r="F551" s="3"/>
    </row>
    <row r="552" spans="1:6">
      <c r="A552" s="4">
        <v>37550</v>
      </c>
      <c r="B552" t="s">
        <v>164</v>
      </c>
      <c r="C552">
        <v>4121</v>
      </c>
      <c r="D552">
        <v>4121</v>
      </c>
      <c r="E552">
        <v>4121</v>
      </c>
      <c r="F552" s="3"/>
    </row>
    <row r="553" spans="1:6">
      <c r="A553" s="4">
        <v>37551</v>
      </c>
      <c r="B553" t="s">
        <v>164</v>
      </c>
      <c r="C553">
        <v>4040</v>
      </c>
      <c r="D553">
        <v>4040</v>
      </c>
      <c r="E553">
        <v>4040</v>
      </c>
      <c r="F553" s="3"/>
    </row>
    <row r="554" spans="1:6">
      <c r="A554" s="4">
        <v>37552</v>
      </c>
      <c r="B554" t="s">
        <v>164</v>
      </c>
      <c r="C554">
        <v>4024</v>
      </c>
      <c r="D554">
        <v>4024</v>
      </c>
      <c r="E554">
        <v>4024</v>
      </c>
      <c r="F554" s="3"/>
    </row>
    <row r="555" spans="1:6">
      <c r="A555" s="4">
        <v>37553</v>
      </c>
      <c r="B555" t="s">
        <v>164</v>
      </c>
      <c r="C555">
        <v>4002</v>
      </c>
      <c r="D555">
        <v>4002</v>
      </c>
      <c r="E555">
        <v>4002</v>
      </c>
      <c r="F555" s="3"/>
    </row>
    <row r="556" spans="1:6">
      <c r="A556" s="4">
        <v>37554</v>
      </c>
      <c r="B556" t="s">
        <v>164</v>
      </c>
      <c r="C556">
        <v>4062</v>
      </c>
      <c r="D556">
        <v>4062</v>
      </c>
      <c r="E556">
        <v>4062</v>
      </c>
      <c r="F556" s="3"/>
    </row>
    <row r="557" spans="1:6">
      <c r="A557" s="4">
        <v>37557</v>
      </c>
      <c r="B557" t="s">
        <v>164</v>
      </c>
      <c r="C557">
        <v>4068</v>
      </c>
      <c r="D557">
        <v>4068</v>
      </c>
      <c r="E557">
        <v>4068</v>
      </c>
      <c r="F557" s="3"/>
    </row>
    <row r="558" spans="1:6">
      <c r="A558" s="4">
        <v>37558</v>
      </c>
      <c r="B558" t="s">
        <v>164</v>
      </c>
      <c r="C558">
        <v>4032</v>
      </c>
      <c r="D558">
        <v>4032</v>
      </c>
      <c r="E558">
        <v>4032</v>
      </c>
      <c r="F558" s="3"/>
    </row>
    <row r="559" spans="1:6">
      <c r="A559" s="4">
        <v>37559</v>
      </c>
      <c r="B559" t="s">
        <v>164</v>
      </c>
      <c r="C559">
        <v>4060</v>
      </c>
      <c r="D559">
        <v>4060</v>
      </c>
      <c r="E559">
        <v>4060</v>
      </c>
      <c r="F559" s="3"/>
    </row>
    <row r="560" spans="1:6">
      <c r="A560" s="4">
        <v>37560</v>
      </c>
      <c r="B560" t="s">
        <v>164</v>
      </c>
      <c r="C560">
        <v>4031</v>
      </c>
      <c r="D560">
        <v>4031</v>
      </c>
      <c r="E560">
        <v>4031</v>
      </c>
      <c r="F560" s="3"/>
    </row>
    <row r="561" spans="1:6">
      <c r="A561" s="4">
        <v>37561</v>
      </c>
      <c r="B561" t="s">
        <v>164</v>
      </c>
      <c r="C561">
        <v>4012</v>
      </c>
      <c r="D561">
        <v>4012</v>
      </c>
      <c r="E561">
        <v>4012</v>
      </c>
      <c r="F561" s="3"/>
    </row>
    <row r="562" spans="1:6">
      <c r="A562" s="4">
        <v>37565</v>
      </c>
      <c r="B562" t="s">
        <v>164</v>
      </c>
      <c r="C562">
        <v>4098</v>
      </c>
      <c r="D562">
        <v>4098</v>
      </c>
      <c r="E562">
        <v>4098</v>
      </c>
      <c r="F562" s="3"/>
    </row>
    <row r="563" spans="1:6">
      <c r="A563" s="4">
        <v>37566</v>
      </c>
      <c r="B563" t="s">
        <v>164</v>
      </c>
      <c r="C563">
        <v>4082</v>
      </c>
      <c r="D563">
        <v>4082</v>
      </c>
      <c r="E563">
        <v>4082</v>
      </c>
      <c r="F563" s="3"/>
    </row>
    <row r="564" spans="1:6">
      <c r="A564" s="4">
        <v>37567</v>
      </c>
      <c r="B564" t="s">
        <v>164</v>
      </c>
      <c r="C564">
        <v>4054</v>
      </c>
      <c r="D564">
        <v>4054</v>
      </c>
      <c r="E564">
        <v>4054</v>
      </c>
      <c r="F564" s="3"/>
    </row>
    <row r="565" spans="1:6">
      <c r="A565" s="4">
        <v>37568</v>
      </c>
      <c r="B565" t="s">
        <v>164</v>
      </c>
      <c r="C565">
        <v>3976</v>
      </c>
      <c r="D565">
        <v>3976</v>
      </c>
      <c r="E565">
        <v>3976</v>
      </c>
      <c r="F565" s="3"/>
    </row>
    <row r="566" spans="1:6">
      <c r="A566" s="4">
        <v>37571</v>
      </c>
      <c r="B566" t="s">
        <v>164</v>
      </c>
      <c r="C566">
        <v>3871</v>
      </c>
      <c r="D566">
        <v>3871</v>
      </c>
      <c r="E566">
        <v>3871</v>
      </c>
      <c r="F566" s="3"/>
    </row>
    <row r="567" spans="1:6">
      <c r="A567" s="4">
        <v>37572</v>
      </c>
      <c r="B567" t="s">
        <v>164</v>
      </c>
      <c r="C567">
        <v>3842</v>
      </c>
      <c r="D567">
        <v>3842</v>
      </c>
      <c r="E567">
        <v>3842</v>
      </c>
      <c r="F567" s="3"/>
    </row>
    <row r="568" spans="1:6">
      <c r="A568" s="4">
        <v>37573</v>
      </c>
      <c r="B568" t="s">
        <v>164</v>
      </c>
      <c r="C568">
        <v>3878</v>
      </c>
      <c r="D568">
        <v>3878</v>
      </c>
      <c r="E568">
        <v>3878</v>
      </c>
      <c r="F568" s="3"/>
    </row>
    <row r="569" spans="1:6">
      <c r="A569" s="4">
        <v>37574</v>
      </c>
      <c r="B569" t="s">
        <v>164</v>
      </c>
      <c r="C569">
        <v>3826</v>
      </c>
      <c r="D569">
        <v>3826</v>
      </c>
      <c r="E569">
        <v>3826</v>
      </c>
      <c r="F569" s="3"/>
    </row>
    <row r="570" spans="1:6">
      <c r="A570" s="4">
        <v>37575</v>
      </c>
      <c r="B570" t="s">
        <v>164</v>
      </c>
      <c r="C570">
        <v>3869</v>
      </c>
      <c r="D570">
        <v>3869</v>
      </c>
      <c r="E570">
        <v>3869</v>
      </c>
      <c r="F570" s="3"/>
    </row>
    <row r="571" spans="1:6">
      <c r="A571" s="4">
        <v>37578</v>
      </c>
      <c r="B571" t="s">
        <v>164</v>
      </c>
      <c r="C571">
        <v>3799</v>
      </c>
      <c r="D571">
        <v>3799</v>
      </c>
      <c r="E571">
        <v>3799</v>
      </c>
      <c r="F571" s="3"/>
    </row>
    <row r="572" spans="1:6">
      <c r="A572" s="4">
        <v>37579</v>
      </c>
      <c r="B572" t="s">
        <v>164</v>
      </c>
      <c r="C572">
        <v>3770</v>
      </c>
      <c r="D572">
        <v>3770</v>
      </c>
      <c r="E572">
        <v>3770</v>
      </c>
      <c r="F572" s="3"/>
    </row>
    <row r="573" spans="1:6">
      <c r="A573" s="4">
        <v>37580</v>
      </c>
      <c r="B573" t="s">
        <v>164</v>
      </c>
      <c r="C573">
        <v>3806</v>
      </c>
      <c r="D573">
        <v>3806</v>
      </c>
      <c r="E573">
        <v>3806</v>
      </c>
      <c r="F573" s="3"/>
    </row>
    <row r="574" spans="1:6">
      <c r="A574" s="4">
        <v>37581</v>
      </c>
      <c r="B574" t="s">
        <v>164</v>
      </c>
      <c r="C574">
        <v>3900</v>
      </c>
      <c r="D574">
        <v>3900</v>
      </c>
      <c r="E574">
        <v>3900</v>
      </c>
      <c r="F574" s="3"/>
    </row>
    <row r="575" spans="1:6">
      <c r="A575" s="4">
        <v>37582</v>
      </c>
      <c r="B575" t="s">
        <v>164</v>
      </c>
      <c r="C575">
        <v>3973</v>
      </c>
      <c r="D575">
        <v>3973</v>
      </c>
      <c r="E575">
        <v>3973</v>
      </c>
      <c r="F575" s="3"/>
    </row>
    <row r="576" spans="1:6">
      <c r="A576" s="4">
        <v>37585</v>
      </c>
      <c r="B576" t="s">
        <v>164</v>
      </c>
      <c r="C576">
        <v>4029</v>
      </c>
      <c r="D576">
        <v>4029</v>
      </c>
      <c r="E576">
        <v>4029</v>
      </c>
      <c r="F576" s="3"/>
    </row>
    <row r="577" spans="1:6">
      <c r="A577" s="4">
        <v>37586</v>
      </c>
      <c r="B577" t="s">
        <v>164</v>
      </c>
      <c r="C577">
        <v>3985</v>
      </c>
      <c r="D577">
        <v>3985</v>
      </c>
      <c r="E577">
        <v>3985</v>
      </c>
      <c r="F577" s="3"/>
    </row>
    <row r="578" spans="1:6">
      <c r="A578" s="4">
        <v>37587</v>
      </c>
      <c r="B578" t="s">
        <v>164</v>
      </c>
      <c r="C578">
        <v>3986</v>
      </c>
      <c r="D578">
        <v>3986</v>
      </c>
      <c r="E578">
        <v>3986</v>
      </c>
      <c r="F578" s="3"/>
    </row>
    <row r="579" spans="1:6">
      <c r="A579" s="4">
        <v>37588</v>
      </c>
      <c r="B579" t="s">
        <v>164</v>
      </c>
      <c r="C579">
        <v>4073</v>
      </c>
      <c r="D579">
        <v>4073</v>
      </c>
      <c r="E579">
        <v>4073</v>
      </c>
      <c r="F579" s="3"/>
    </row>
    <row r="580" spans="1:6">
      <c r="A580" s="4">
        <v>37589</v>
      </c>
      <c r="B580" t="s">
        <v>164</v>
      </c>
      <c r="C580">
        <v>4112</v>
      </c>
      <c r="D580">
        <v>4112</v>
      </c>
      <c r="E580">
        <v>4112</v>
      </c>
      <c r="F580" s="3"/>
    </row>
    <row r="581" spans="1:6">
      <c r="A581" s="4">
        <v>37592</v>
      </c>
      <c r="B581" t="s">
        <v>164</v>
      </c>
      <c r="C581">
        <v>4128</v>
      </c>
      <c r="D581">
        <v>4128</v>
      </c>
      <c r="E581">
        <v>4128</v>
      </c>
      <c r="F581" s="3"/>
    </row>
    <row r="582" spans="1:6">
      <c r="A582" s="4">
        <v>37593</v>
      </c>
      <c r="B582" t="s">
        <v>164</v>
      </c>
      <c r="C582">
        <v>4176</v>
      </c>
      <c r="D582">
        <v>4176</v>
      </c>
      <c r="E582">
        <v>4176</v>
      </c>
      <c r="F582" s="3"/>
    </row>
    <row r="583" spans="1:6">
      <c r="A583" s="4">
        <v>37594</v>
      </c>
      <c r="B583" t="s">
        <v>164</v>
      </c>
      <c r="C583">
        <v>4111</v>
      </c>
      <c r="D583">
        <v>4111</v>
      </c>
      <c r="E583">
        <v>4111</v>
      </c>
      <c r="F583" s="3"/>
    </row>
    <row r="584" spans="1:6">
      <c r="A584" s="4">
        <v>37595</v>
      </c>
      <c r="B584" t="s">
        <v>164</v>
      </c>
      <c r="C584">
        <v>4083</v>
      </c>
      <c r="D584">
        <v>4083</v>
      </c>
      <c r="E584">
        <v>4083</v>
      </c>
      <c r="F584" s="3"/>
    </row>
    <row r="585" spans="1:6">
      <c r="A585" s="4">
        <v>37596</v>
      </c>
      <c r="B585" t="s">
        <v>164</v>
      </c>
      <c r="C585">
        <v>4055</v>
      </c>
      <c r="D585">
        <v>4055</v>
      </c>
      <c r="E585">
        <v>4055</v>
      </c>
      <c r="F585" s="3"/>
    </row>
    <row r="586" spans="1:6">
      <c r="A586" s="4">
        <v>37599</v>
      </c>
      <c r="B586" t="s">
        <v>164</v>
      </c>
      <c r="C586">
        <v>4044</v>
      </c>
      <c r="D586">
        <v>4044</v>
      </c>
      <c r="E586">
        <v>4044</v>
      </c>
      <c r="F586" s="3"/>
    </row>
    <row r="587" spans="1:6">
      <c r="A587" s="4">
        <v>37600</v>
      </c>
      <c r="B587" t="s">
        <v>164</v>
      </c>
      <c r="C587">
        <v>4034</v>
      </c>
      <c r="D587">
        <v>4034</v>
      </c>
      <c r="E587">
        <v>4034</v>
      </c>
      <c r="F587" s="3"/>
    </row>
    <row r="588" spans="1:6">
      <c r="A588" s="4">
        <v>37601</v>
      </c>
      <c r="B588" t="s">
        <v>164</v>
      </c>
      <c r="C588">
        <v>4004</v>
      </c>
      <c r="D588">
        <v>4004</v>
      </c>
      <c r="E588">
        <v>4004</v>
      </c>
      <c r="F588" s="3"/>
    </row>
    <row r="589" spans="1:6">
      <c r="A589" s="4">
        <v>37602</v>
      </c>
      <c r="B589" t="s">
        <v>164</v>
      </c>
      <c r="C589">
        <v>3989</v>
      </c>
      <c r="D589">
        <v>3989</v>
      </c>
      <c r="E589">
        <v>3989</v>
      </c>
      <c r="F589" s="3"/>
    </row>
    <row r="590" spans="1:6">
      <c r="A590" s="4">
        <v>37603</v>
      </c>
      <c r="B590" t="s">
        <v>164</v>
      </c>
      <c r="C590">
        <v>3933</v>
      </c>
      <c r="D590">
        <v>3933</v>
      </c>
      <c r="E590">
        <v>3933</v>
      </c>
      <c r="F590" s="3"/>
    </row>
    <row r="591" spans="1:6">
      <c r="A591" s="4">
        <v>37606</v>
      </c>
      <c r="B591" t="s">
        <v>164</v>
      </c>
      <c r="C591">
        <v>3889</v>
      </c>
      <c r="D591">
        <v>3889</v>
      </c>
      <c r="E591">
        <v>3889</v>
      </c>
      <c r="F591" s="3"/>
    </row>
    <row r="592" spans="1:6">
      <c r="A592" s="4">
        <v>37607</v>
      </c>
      <c r="B592" t="s">
        <v>164</v>
      </c>
      <c r="C592">
        <v>3889</v>
      </c>
      <c r="D592">
        <v>3889</v>
      </c>
      <c r="E592">
        <v>3889</v>
      </c>
      <c r="F592" s="3"/>
    </row>
    <row r="593" spans="1:6">
      <c r="A593" s="4">
        <v>37608</v>
      </c>
      <c r="B593" t="s">
        <v>164</v>
      </c>
      <c r="C593">
        <v>3818</v>
      </c>
      <c r="D593">
        <v>3818</v>
      </c>
      <c r="E593">
        <v>3818</v>
      </c>
      <c r="F593" s="3"/>
    </row>
    <row r="594" spans="1:6">
      <c r="A594" s="4">
        <v>37609</v>
      </c>
      <c r="B594" t="s">
        <v>164</v>
      </c>
      <c r="C594">
        <v>3821</v>
      </c>
      <c r="D594">
        <v>3821</v>
      </c>
      <c r="E594">
        <v>3821</v>
      </c>
      <c r="F594" s="3"/>
    </row>
    <row r="595" spans="1:6">
      <c r="A595" s="4">
        <v>37610</v>
      </c>
      <c r="B595" t="s">
        <v>164</v>
      </c>
      <c r="C595">
        <v>3813</v>
      </c>
      <c r="D595">
        <v>3813</v>
      </c>
      <c r="E595">
        <v>3813</v>
      </c>
      <c r="F595" s="3"/>
    </row>
    <row r="596" spans="1:6">
      <c r="A596" s="4">
        <v>37614</v>
      </c>
      <c r="B596" t="s">
        <v>164</v>
      </c>
      <c r="C596">
        <v>3826</v>
      </c>
      <c r="D596">
        <v>3826</v>
      </c>
      <c r="E596">
        <v>3826</v>
      </c>
      <c r="F596" s="3"/>
    </row>
    <row r="597" spans="1:6">
      <c r="A597" s="4">
        <v>37615</v>
      </c>
      <c r="B597" t="s">
        <v>164</v>
      </c>
      <c r="C597">
        <v>3841</v>
      </c>
      <c r="D597">
        <v>3841</v>
      </c>
      <c r="E597">
        <v>3841</v>
      </c>
      <c r="F597" s="3"/>
    </row>
    <row r="598" spans="1:6">
      <c r="A598" s="4">
        <v>37616</v>
      </c>
      <c r="B598" t="s">
        <v>164</v>
      </c>
      <c r="C598">
        <v>3916</v>
      </c>
      <c r="D598">
        <v>3916</v>
      </c>
      <c r="E598">
        <v>3916</v>
      </c>
      <c r="F598" s="3"/>
    </row>
    <row r="599" spans="1:6">
      <c r="A599" s="4">
        <v>37617</v>
      </c>
      <c r="B599" t="s">
        <v>164</v>
      </c>
      <c r="C599">
        <v>3937</v>
      </c>
      <c r="D599">
        <v>3937</v>
      </c>
      <c r="E599">
        <v>3937</v>
      </c>
      <c r="F599" s="3"/>
    </row>
    <row r="600" spans="1:6">
      <c r="A600" s="4">
        <v>37620</v>
      </c>
      <c r="B600" t="s">
        <v>164</v>
      </c>
      <c r="C600">
        <v>3915</v>
      </c>
      <c r="D600">
        <v>3915</v>
      </c>
      <c r="E600">
        <v>3915</v>
      </c>
      <c r="F600" s="3"/>
    </row>
    <row r="601" spans="1:6">
      <c r="A601" s="4">
        <v>37627</v>
      </c>
      <c r="B601" t="s">
        <v>164</v>
      </c>
      <c r="C601">
        <v>3956</v>
      </c>
      <c r="D601">
        <v>3956</v>
      </c>
      <c r="E601">
        <v>3956</v>
      </c>
      <c r="F601" s="3"/>
    </row>
    <row r="602" spans="1:6">
      <c r="A602" s="4">
        <v>37628</v>
      </c>
      <c r="B602" t="s">
        <v>164</v>
      </c>
      <c r="C602">
        <v>3939</v>
      </c>
      <c r="D602">
        <v>3939</v>
      </c>
      <c r="E602">
        <v>3939</v>
      </c>
      <c r="F602" s="3"/>
    </row>
    <row r="603" spans="1:6">
      <c r="A603" s="4">
        <v>37629</v>
      </c>
      <c r="B603" t="s">
        <v>164</v>
      </c>
      <c r="C603">
        <v>3907</v>
      </c>
      <c r="D603">
        <v>3907</v>
      </c>
      <c r="E603">
        <v>3907</v>
      </c>
      <c r="F603" s="3"/>
    </row>
    <row r="604" spans="1:6">
      <c r="A604" s="4">
        <v>37630</v>
      </c>
      <c r="B604" t="s">
        <v>164</v>
      </c>
      <c r="C604">
        <v>3891</v>
      </c>
      <c r="D604">
        <v>3891</v>
      </c>
      <c r="E604">
        <v>3891</v>
      </c>
      <c r="F604" s="3"/>
    </row>
    <row r="605" spans="1:6">
      <c r="A605" s="4">
        <v>37631</v>
      </c>
      <c r="B605" t="s">
        <v>164</v>
      </c>
      <c r="C605">
        <v>3893</v>
      </c>
      <c r="D605">
        <v>3893</v>
      </c>
      <c r="E605">
        <v>3893</v>
      </c>
      <c r="F605" s="3"/>
    </row>
    <row r="606" spans="1:6">
      <c r="A606" s="4">
        <v>37635</v>
      </c>
      <c r="B606" t="s">
        <v>164</v>
      </c>
      <c r="C606">
        <v>3901</v>
      </c>
      <c r="D606">
        <v>3901</v>
      </c>
      <c r="E606">
        <v>3901</v>
      </c>
      <c r="F606" s="3"/>
    </row>
    <row r="607" spans="1:6">
      <c r="A607" s="4">
        <v>37636</v>
      </c>
      <c r="B607" t="s">
        <v>164</v>
      </c>
      <c r="C607">
        <v>3952</v>
      </c>
      <c r="D607">
        <v>3952</v>
      </c>
      <c r="E607">
        <v>3952</v>
      </c>
      <c r="F607" s="3"/>
    </row>
    <row r="608" spans="1:6">
      <c r="A608" s="4">
        <v>37637</v>
      </c>
      <c r="B608" t="s">
        <v>164</v>
      </c>
      <c r="C608">
        <v>3972</v>
      </c>
      <c r="D608">
        <v>3972</v>
      </c>
      <c r="E608">
        <v>3972</v>
      </c>
      <c r="F608" s="3"/>
    </row>
    <row r="609" spans="1:6">
      <c r="A609" s="4">
        <v>37638</v>
      </c>
      <c r="B609" t="s">
        <v>164</v>
      </c>
      <c r="C609">
        <v>3993</v>
      </c>
      <c r="D609">
        <v>3993</v>
      </c>
      <c r="E609">
        <v>3993</v>
      </c>
      <c r="F609" s="3"/>
    </row>
    <row r="610" spans="1:6">
      <c r="A610" s="4">
        <v>37641</v>
      </c>
      <c r="B610" t="s">
        <v>164</v>
      </c>
      <c r="C610">
        <v>3977</v>
      </c>
      <c r="D610">
        <v>3977</v>
      </c>
      <c r="E610">
        <v>3977</v>
      </c>
      <c r="F610" s="3"/>
    </row>
    <row r="611" spans="1:6">
      <c r="A611" s="4">
        <v>37642</v>
      </c>
      <c r="B611" t="s">
        <v>164</v>
      </c>
      <c r="C611">
        <v>4036</v>
      </c>
      <c r="D611">
        <v>4036</v>
      </c>
      <c r="E611">
        <v>4036</v>
      </c>
      <c r="F611" s="3"/>
    </row>
    <row r="612" spans="1:6">
      <c r="A612" s="4">
        <v>37643</v>
      </c>
      <c r="B612" t="s">
        <v>164</v>
      </c>
      <c r="C612">
        <v>4009</v>
      </c>
      <c r="D612">
        <v>4009</v>
      </c>
      <c r="E612">
        <v>4009</v>
      </c>
      <c r="F612" s="3"/>
    </row>
    <row r="613" spans="1:6">
      <c r="A613" s="4">
        <v>37644</v>
      </c>
      <c r="B613" t="s">
        <v>164</v>
      </c>
      <c r="C613">
        <v>4067</v>
      </c>
      <c r="D613">
        <v>4067</v>
      </c>
      <c r="E613">
        <v>4067</v>
      </c>
      <c r="F613" s="3"/>
    </row>
    <row r="614" spans="1:6">
      <c r="A614" s="4">
        <v>37645</v>
      </c>
      <c r="B614" t="s">
        <v>164</v>
      </c>
      <c r="C614">
        <v>4055</v>
      </c>
      <c r="D614">
        <v>4055</v>
      </c>
      <c r="E614">
        <v>4055</v>
      </c>
      <c r="F614" s="3"/>
    </row>
    <row r="615" spans="1:6">
      <c r="A615" s="4">
        <v>37648</v>
      </c>
      <c r="B615" t="s">
        <v>164</v>
      </c>
      <c r="C615">
        <v>3987</v>
      </c>
      <c r="D615">
        <v>3987</v>
      </c>
      <c r="E615">
        <v>3987</v>
      </c>
      <c r="F615" s="3"/>
    </row>
    <row r="616" spans="1:6">
      <c r="A616" s="4">
        <v>37649</v>
      </c>
      <c r="B616" t="s">
        <v>164</v>
      </c>
      <c r="C616">
        <v>3931</v>
      </c>
      <c r="D616">
        <v>3931</v>
      </c>
      <c r="E616">
        <v>3931</v>
      </c>
      <c r="F616" s="3"/>
    </row>
    <row r="617" spans="1:6">
      <c r="A617" s="4">
        <v>37650</v>
      </c>
      <c r="B617" t="s">
        <v>164</v>
      </c>
      <c r="C617">
        <v>3856</v>
      </c>
      <c r="D617">
        <v>3856</v>
      </c>
      <c r="E617">
        <v>3856</v>
      </c>
      <c r="F617" s="3"/>
    </row>
    <row r="618" spans="1:6">
      <c r="A618" s="4">
        <v>37651</v>
      </c>
      <c r="B618" t="s">
        <v>164</v>
      </c>
      <c r="C618">
        <v>3858</v>
      </c>
      <c r="D618">
        <v>3858</v>
      </c>
      <c r="E618">
        <v>3858</v>
      </c>
      <c r="F618" s="3"/>
    </row>
    <row r="619" spans="1:6">
      <c r="A619" s="4">
        <v>37652</v>
      </c>
      <c r="B619" t="s">
        <v>164</v>
      </c>
      <c r="C619">
        <v>3879</v>
      </c>
      <c r="D619">
        <v>3879</v>
      </c>
      <c r="E619">
        <v>3879</v>
      </c>
      <c r="F619" s="3"/>
    </row>
    <row r="620" spans="1:6">
      <c r="A620" s="4">
        <v>37655</v>
      </c>
      <c r="B620" t="s">
        <v>164</v>
      </c>
      <c r="C620">
        <v>3914</v>
      </c>
      <c r="D620">
        <v>3914</v>
      </c>
      <c r="E620">
        <v>3914</v>
      </c>
      <c r="F620" s="3"/>
    </row>
    <row r="621" spans="1:6">
      <c r="A621" s="4">
        <v>37656</v>
      </c>
      <c r="B621" t="s">
        <v>164</v>
      </c>
      <c r="C621">
        <v>3949</v>
      </c>
      <c r="D621">
        <v>3949</v>
      </c>
      <c r="E621">
        <v>3949</v>
      </c>
      <c r="F621" s="3"/>
    </row>
    <row r="622" spans="1:6">
      <c r="A622" s="4">
        <v>37657</v>
      </c>
      <c r="B622" t="s">
        <v>164</v>
      </c>
      <c r="C622">
        <v>3964</v>
      </c>
      <c r="D622">
        <v>3964</v>
      </c>
      <c r="E622">
        <v>3964</v>
      </c>
      <c r="F622" s="3"/>
    </row>
    <row r="623" spans="1:6">
      <c r="A623" s="4">
        <v>37658</v>
      </c>
      <c r="B623" t="s">
        <v>164</v>
      </c>
      <c r="C623">
        <v>3964</v>
      </c>
      <c r="D623">
        <v>3964</v>
      </c>
      <c r="E623">
        <v>3964</v>
      </c>
      <c r="F623" s="3"/>
    </row>
    <row r="624" spans="1:6">
      <c r="A624" s="4">
        <v>37659</v>
      </c>
      <c r="B624" t="s">
        <v>164</v>
      </c>
      <c r="C624">
        <v>3927</v>
      </c>
      <c r="D624">
        <v>3927</v>
      </c>
      <c r="E624">
        <v>3927</v>
      </c>
      <c r="F624" s="3"/>
    </row>
    <row r="625" spans="1:6">
      <c r="A625" s="4">
        <v>37662</v>
      </c>
      <c r="B625" t="s">
        <v>164</v>
      </c>
      <c r="C625">
        <v>3900</v>
      </c>
      <c r="D625">
        <v>3900</v>
      </c>
      <c r="E625">
        <v>3900</v>
      </c>
      <c r="F625" s="3"/>
    </row>
    <row r="626" spans="1:6">
      <c r="A626" s="4">
        <v>37664</v>
      </c>
      <c r="B626" t="s">
        <v>164</v>
      </c>
      <c r="C626">
        <v>3922</v>
      </c>
      <c r="D626">
        <v>3922</v>
      </c>
      <c r="E626">
        <v>3922</v>
      </c>
      <c r="F626" s="3"/>
    </row>
    <row r="627" spans="1:6">
      <c r="A627" s="4">
        <v>37665</v>
      </c>
      <c r="B627" t="s">
        <v>164</v>
      </c>
      <c r="C627">
        <v>3878</v>
      </c>
      <c r="D627">
        <v>3878</v>
      </c>
      <c r="E627">
        <v>3878</v>
      </c>
      <c r="F627" s="3"/>
    </row>
    <row r="628" spans="1:6">
      <c r="A628" s="4">
        <v>37666</v>
      </c>
      <c r="B628" t="s">
        <v>164</v>
      </c>
      <c r="C628">
        <v>3863</v>
      </c>
      <c r="D628">
        <v>3863</v>
      </c>
      <c r="E628">
        <v>3863</v>
      </c>
      <c r="F628" s="3"/>
    </row>
    <row r="629" spans="1:6">
      <c r="A629" s="4">
        <v>37669</v>
      </c>
      <c r="B629" t="s">
        <v>164</v>
      </c>
      <c r="C629">
        <v>3865</v>
      </c>
      <c r="D629">
        <v>3865</v>
      </c>
      <c r="E629">
        <v>3865</v>
      </c>
      <c r="F629" s="3"/>
    </row>
    <row r="630" spans="1:6">
      <c r="A630" s="4">
        <v>37670</v>
      </c>
      <c r="B630" t="s">
        <v>164</v>
      </c>
      <c r="C630">
        <v>3852</v>
      </c>
      <c r="D630">
        <v>3852</v>
      </c>
      <c r="E630">
        <v>3852</v>
      </c>
      <c r="F630" s="3"/>
    </row>
    <row r="631" spans="1:6">
      <c r="A631" s="4">
        <v>37671</v>
      </c>
      <c r="B631" t="s">
        <v>164</v>
      </c>
      <c r="C631">
        <v>3842</v>
      </c>
      <c r="D631">
        <v>3842</v>
      </c>
      <c r="E631">
        <v>3842</v>
      </c>
      <c r="F631" s="3"/>
    </row>
    <row r="632" spans="1:6">
      <c r="A632" s="4">
        <v>37672</v>
      </c>
      <c r="B632" t="s">
        <v>164</v>
      </c>
      <c r="C632">
        <v>3819</v>
      </c>
      <c r="D632">
        <v>3819</v>
      </c>
      <c r="E632">
        <v>3819</v>
      </c>
      <c r="F632" s="3"/>
    </row>
    <row r="633" spans="1:6">
      <c r="A633" s="4">
        <v>37673</v>
      </c>
      <c r="B633" t="s">
        <v>164</v>
      </c>
      <c r="C633">
        <v>3770</v>
      </c>
      <c r="D633">
        <v>3770</v>
      </c>
      <c r="E633">
        <v>3770</v>
      </c>
      <c r="F633" s="3"/>
    </row>
    <row r="634" spans="1:6">
      <c r="A634" s="4">
        <v>37676</v>
      </c>
      <c r="B634" t="s">
        <v>164</v>
      </c>
      <c r="C634">
        <v>3768</v>
      </c>
      <c r="D634">
        <v>3768</v>
      </c>
      <c r="E634">
        <v>3768</v>
      </c>
      <c r="F634" s="3"/>
    </row>
    <row r="635" spans="1:6">
      <c r="A635" s="4">
        <v>37677</v>
      </c>
      <c r="B635" t="s">
        <v>164</v>
      </c>
      <c r="C635">
        <v>3693</v>
      </c>
      <c r="D635">
        <v>3693</v>
      </c>
      <c r="E635">
        <v>3693</v>
      </c>
      <c r="F635" s="3"/>
    </row>
    <row r="636" spans="1:6">
      <c r="A636" s="4">
        <v>37678</v>
      </c>
      <c r="B636" t="s">
        <v>164</v>
      </c>
      <c r="C636">
        <v>3696</v>
      </c>
      <c r="D636">
        <v>3696</v>
      </c>
      <c r="E636">
        <v>3696</v>
      </c>
      <c r="F636" s="3"/>
    </row>
    <row r="637" spans="1:6">
      <c r="A637" s="4">
        <v>37679</v>
      </c>
      <c r="B637" t="s">
        <v>164</v>
      </c>
      <c r="C637">
        <v>3697</v>
      </c>
      <c r="D637">
        <v>3697</v>
      </c>
      <c r="E637">
        <v>3697</v>
      </c>
      <c r="F637" s="3"/>
    </row>
    <row r="638" spans="1:6">
      <c r="A638" s="4">
        <v>37680</v>
      </c>
      <c r="B638" t="s">
        <v>164</v>
      </c>
      <c r="C638">
        <v>3708</v>
      </c>
      <c r="D638">
        <v>3708</v>
      </c>
      <c r="E638">
        <v>3708</v>
      </c>
      <c r="F638" s="3"/>
    </row>
    <row r="639" spans="1:6">
      <c r="A639" s="4">
        <v>37683</v>
      </c>
      <c r="B639" t="s">
        <v>164</v>
      </c>
      <c r="C639">
        <v>3704</v>
      </c>
      <c r="D639">
        <v>3704</v>
      </c>
      <c r="E639">
        <v>3704</v>
      </c>
      <c r="F639" s="3"/>
    </row>
    <row r="640" spans="1:6">
      <c r="A640" s="4">
        <v>37684</v>
      </c>
      <c r="B640" t="s">
        <v>164</v>
      </c>
      <c r="C640">
        <v>3717</v>
      </c>
      <c r="D640">
        <v>3717</v>
      </c>
      <c r="E640">
        <v>3717</v>
      </c>
      <c r="F640" s="3"/>
    </row>
    <row r="641" spans="1:6">
      <c r="A641" s="4">
        <v>37685</v>
      </c>
      <c r="B641" t="s">
        <v>164</v>
      </c>
      <c r="C641">
        <v>3708</v>
      </c>
      <c r="D641">
        <v>3708</v>
      </c>
      <c r="E641">
        <v>3708</v>
      </c>
      <c r="F641" s="3"/>
    </row>
    <row r="642" spans="1:6">
      <c r="A642" s="4">
        <v>37686</v>
      </c>
      <c r="B642" t="s">
        <v>164</v>
      </c>
      <c r="C642">
        <v>3661</v>
      </c>
      <c r="D642">
        <v>3661</v>
      </c>
      <c r="E642">
        <v>3661</v>
      </c>
      <c r="F642" s="3"/>
    </row>
    <row r="643" spans="1:6">
      <c r="A643" s="4">
        <v>37687</v>
      </c>
      <c r="B643" t="s">
        <v>164</v>
      </c>
      <c r="C643">
        <v>3574</v>
      </c>
      <c r="D643">
        <v>3574</v>
      </c>
      <c r="E643">
        <v>3574</v>
      </c>
      <c r="F643" s="3"/>
    </row>
    <row r="644" spans="1:6">
      <c r="A644" s="4">
        <v>37690</v>
      </c>
      <c r="B644" t="s">
        <v>164</v>
      </c>
      <c r="C644">
        <v>3496</v>
      </c>
      <c r="D644">
        <v>3496</v>
      </c>
      <c r="E644">
        <v>3496</v>
      </c>
      <c r="F644" s="3"/>
    </row>
    <row r="645" spans="1:6">
      <c r="A645" s="4">
        <v>37691</v>
      </c>
      <c r="B645" t="s">
        <v>164</v>
      </c>
      <c r="C645">
        <v>3428</v>
      </c>
      <c r="D645">
        <v>3428</v>
      </c>
      <c r="E645">
        <v>3428</v>
      </c>
      <c r="F645" s="3"/>
    </row>
    <row r="646" spans="1:6">
      <c r="A646" s="4">
        <v>37692</v>
      </c>
      <c r="B646" t="s">
        <v>164</v>
      </c>
      <c r="C646">
        <v>3493</v>
      </c>
      <c r="D646">
        <v>3493</v>
      </c>
      <c r="E646">
        <v>3493</v>
      </c>
      <c r="F646" s="3"/>
    </row>
    <row r="647" spans="1:6">
      <c r="A647" s="4">
        <v>37693</v>
      </c>
      <c r="B647" t="s">
        <v>164</v>
      </c>
      <c r="C647">
        <v>3472</v>
      </c>
      <c r="D647">
        <v>3472</v>
      </c>
      <c r="E647">
        <v>3472</v>
      </c>
      <c r="F647" s="3"/>
    </row>
    <row r="648" spans="1:6">
      <c r="A648" s="4">
        <v>37694</v>
      </c>
      <c r="B648" t="s">
        <v>164</v>
      </c>
      <c r="C648">
        <v>3503</v>
      </c>
      <c r="D648">
        <v>3503</v>
      </c>
      <c r="E648">
        <v>3503</v>
      </c>
      <c r="F648" s="3"/>
    </row>
    <row r="649" spans="1:6">
      <c r="A649" s="4">
        <v>37697</v>
      </c>
      <c r="B649" t="s">
        <v>164</v>
      </c>
      <c r="C649">
        <v>3451</v>
      </c>
      <c r="D649">
        <v>3451</v>
      </c>
      <c r="E649">
        <v>3451</v>
      </c>
      <c r="F649" s="3"/>
    </row>
    <row r="650" spans="1:6">
      <c r="A650" s="4">
        <v>37698</v>
      </c>
      <c r="B650" t="s">
        <v>164</v>
      </c>
      <c r="C650">
        <v>3469</v>
      </c>
      <c r="D650">
        <v>3469</v>
      </c>
      <c r="E650">
        <v>3469</v>
      </c>
      <c r="F650" s="3"/>
    </row>
    <row r="651" spans="1:6">
      <c r="A651" s="4">
        <v>37699</v>
      </c>
      <c r="B651" t="s">
        <v>164</v>
      </c>
      <c r="C651">
        <v>3487</v>
      </c>
      <c r="D651">
        <v>3487</v>
      </c>
      <c r="E651">
        <v>3487</v>
      </c>
      <c r="F651" s="3"/>
    </row>
    <row r="652" spans="1:6">
      <c r="A652" s="4">
        <v>37700</v>
      </c>
      <c r="B652" t="s">
        <v>164</v>
      </c>
      <c r="C652">
        <v>3553</v>
      </c>
      <c r="D652">
        <v>3553</v>
      </c>
      <c r="E652">
        <v>3553</v>
      </c>
      <c r="F652" s="3"/>
    </row>
    <row r="653" spans="1:6">
      <c r="A653" s="4">
        <v>37704</v>
      </c>
      <c r="B653" t="s">
        <v>164</v>
      </c>
      <c r="C653">
        <v>3638</v>
      </c>
      <c r="D653">
        <v>3638</v>
      </c>
      <c r="E653">
        <v>3638</v>
      </c>
      <c r="F653" s="3"/>
    </row>
    <row r="654" spans="1:6">
      <c r="A654" s="4">
        <v>37705</v>
      </c>
      <c r="B654" t="s">
        <v>164</v>
      </c>
      <c r="C654">
        <v>3563</v>
      </c>
      <c r="D654">
        <v>3563</v>
      </c>
      <c r="E654">
        <v>3563</v>
      </c>
      <c r="F654" s="3"/>
    </row>
    <row r="655" spans="1:6">
      <c r="A655" s="4">
        <v>37706</v>
      </c>
      <c r="B655" t="s">
        <v>164</v>
      </c>
      <c r="C655">
        <v>3614</v>
      </c>
      <c r="D655">
        <v>3614</v>
      </c>
      <c r="E655">
        <v>3614</v>
      </c>
      <c r="F655" s="3"/>
    </row>
    <row r="656" spans="1:6">
      <c r="A656" s="4">
        <v>37707</v>
      </c>
      <c r="B656" t="s">
        <v>164</v>
      </c>
      <c r="C656">
        <v>3631</v>
      </c>
      <c r="D656">
        <v>3631</v>
      </c>
      <c r="E656">
        <v>3631</v>
      </c>
      <c r="F656" s="3"/>
    </row>
    <row r="657" spans="1:6">
      <c r="A657" s="4">
        <v>37708</v>
      </c>
      <c r="B657" t="s">
        <v>164</v>
      </c>
      <c r="C657">
        <v>3606</v>
      </c>
      <c r="D657">
        <v>3606</v>
      </c>
      <c r="E657">
        <v>3606</v>
      </c>
      <c r="F657" s="3"/>
    </row>
    <row r="658" spans="1:6">
      <c r="A658" s="4">
        <v>37711</v>
      </c>
      <c r="B658" t="s">
        <v>164</v>
      </c>
      <c r="C658">
        <v>3485</v>
      </c>
      <c r="D658">
        <v>3485</v>
      </c>
      <c r="E658">
        <v>3485</v>
      </c>
      <c r="F658" s="3"/>
    </row>
    <row r="659" spans="1:6">
      <c r="A659" s="4">
        <v>37712</v>
      </c>
      <c r="B659" t="s">
        <v>164</v>
      </c>
      <c r="C659">
        <v>3494</v>
      </c>
      <c r="D659">
        <v>3494</v>
      </c>
      <c r="E659">
        <v>3494</v>
      </c>
      <c r="F659" s="3"/>
    </row>
    <row r="660" spans="1:6">
      <c r="A660" s="4">
        <v>37713</v>
      </c>
      <c r="B660" t="s">
        <v>164</v>
      </c>
      <c r="C660">
        <v>3523</v>
      </c>
      <c r="D660">
        <v>3523</v>
      </c>
      <c r="E660">
        <v>3523</v>
      </c>
      <c r="F660" s="3"/>
    </row>
    <row r="661" spans="1:6">
      <c r="A661" s="4">
        <v>37714</v>
      </c>
      <c r="B661" t="s">
        <v>164</v>
      </c>
      <c r="C661">
        <v>3523</v>
      </c>
      <c r="D661">
        <v>3523</v>
      </c>
      <c r="E661">
        <v>3523</v>
      </c>
      <c r="F661" s="3"/>
    </row>
    <row r="662" spans="1:6">
      <c r="A662" s="4">
        <v>37715</v>
      </c>
      <c r="B662" t="s">
        <v>164</v>
      </c>
      <c r="C662">
        <v>3525</v>
      </c>
      <c r="D662">
        <v>3525</v>
      </c>
      <c r="E662">
        <v>3525</v>
      </c>
      <c r="F662" s="3"/>
    </row>
    <row r="663" spans="1:6">
      <c r="A663" s="4">
        <v>37718</v>
      </c>
      <c r="B663" t="s">
        <v>164</v>
      </c>
      <c r="C663">
        <v>3609</v>
      </c>
      <c r="D663">
        <v>3609</v>
      </c>
      <c r="E663">
        <v>3609</v>
      </c>
      <c r="F663" s="3"/>
    </row>
    <row r="664" spans="1:6">
      <c r="A664" s="4">
        <v>37719</v>
      </c>
      <c r="B664" t="s">
        <v>164</v>
      </c>
      <c r="C664">
        <v>3579</v>
      </c>
      <c r="D664">
        <v>3579</v>
      </c>
      <c r="E664">
        <v>3579</v>
      </c>
      <c r="F664" s="3"/>
    </row>
    <row r="665" spans="1:6">
      <c r="A665" s="4">
        <v>37720</v>
      </c>
      <c r="B665" t="s">
        <v>164</v>
      </c>
      <c r="C665">
        <v>3559</v>
      </c>
      <c r="D665">
        <v>3559</v>
      </c>
      <c r="E665">
        <v>3559</v>
      </c>
      <c r="F665" s="3"/>
    </row>
    <row r="666" spans="1:6">
      <c r="A666" s="4">
        <v>37721</v>
      </c>
      <c r="B666" t="s">
        <v>164</v>
      </c>
      <c r="C666">
        <v>3514</v>
      </c>
      <c r="D666">
        <v>3514</v>
      </c>
      <c r="E666">
        <v>3514</v>
      </c>
      <c r="F666" s="3"/>
    </row>
    <row r="667" spans="1:6">
      <c r="A667" s="4">
        <v>37722</v>
      </c>
      <c r="B667" t="s">
        <v>164</v>
      </c>
      <c r="C667">
        <v>3452</v>
      </c>
      <c r="D667">
        <v>3452</v>
      </c>
      <c r="E667">
        <v>3452</v>
      </c>
      <c r="F667" s="3"/>
    </row>
    <row r="668" spans="1:6">
      <c r="A668" s="4">
        <v>37725</v>
      </c>
      <c r="B668" t="s">
        <v>164</v>
      </c>
      <c r="C668">
        <v>3420</v>
      </c>
      <c r="D668">
        <v>3420</v>
      </c>
      <c r="E668">
        <v>3420</v>
      </c>
      <c r="F668" s="3"/>
    </row>
    <row r="669" spans="1:6">
      <c r="A669" s="4">
        <v>37726</v>
      </c>
      <c r="B669" t="s">
        <v>164</v>
      </c>
      <c r="C669">
        <v>3460</v>
      </c>
      <c r="D669">
        <v>3460</v>
      </c>
      <c r="E669">
        <v>3460</v>
      </c>
      <c r="F669" s="3"/>
    </row>
    <row r="670" spans="1:6">
      <c r="A670" s="4">
        <v>37727</v>
      </c>
      <c r="B670" t="s">
        <v>164</v>
      </c>
      <c r="C670">
        <v>3461</v>
      </c>
      <c r="D670">
        <v>3461</v>
      </c>
      <c r="E670">
        <v>3461</v>
      </c>
      <c r="F670" s="3"/>
    </row>
    <row r="671" spans="1:6">
      <c r="A671" s="4">
        <v>37728</v>
      </c>
      <c r="B671" t="s">
        <v>164</v>
      </c>
      <c r="C671">
        <v>3461</v>
      </c>
      <c r="D671">
        <v>3461</v>
      </c>
      <c r="E671">
        <v>3461</v>
      </c>
      <c r="F671" s="3"/>
    </row>
    <row r="672" spans="1:6">
      <c r="A672" s="4">
        <v>37729</v>
      </c>
      <c r="B672" t="s">
        <v>164</v>
      </c>
      <c r="C672">
        <v>3479</v>
      </c>
      <c r="D672">
        <v>3479</v>
      </c>
      <c r="E672">
        <v>3479</v>
      </c>
      <c r="F672" s="3"/>
    </row>
    <row r="673" spans="1:6">
      <c r="A673" s="4">
        <v>37732</v>
      </c>
      <c r="B673" t="s">
        <v>164</v>
      </c>
      <c r="C673">
        <v>3529</v>
      </c>
      <c r="D673">
        <v>3529</v>
      </c>
      <c r="E673">
        <v>3529</v>
      </c>
      <c r="F673" s="3"/>
    </row>
    <row r="674" spans="1:6">
      <c r="A674" s="4">
        <v>37733</v>
      </c>
      <c r="B674" t="s">
        <v>164</v>
      </c>
      <c r="C674">
        <v>3472</v>
      </c>
      <c r="D674">
        <v>3472</v>
      </c>
      <c r="E674">
        <v>3472</v>
      </c>
      <c r="F674" s="3"/>
    </row>
    <row r="675" spans="1:6">
      <c r="A675" s="4">
        <v>37734</v>
      </c>
      <c r="B675" t="s">
        <v>164</v>
      </c>
      <c r="C675">
        <v>3482</v>
      </c>
      <c r="D675">
        <v>3482</v>
      </c>
      <c r="E675">
        <v>3482</v>
      </c>
      <c r="F675" s="3"/>
    </row>
    <row r="676" spans="1:6">
      <c r="A676" s="4">
        <v>37735</v>
      </c>
      <c r="B676" t="s">
        <v>164</v>
      </c>
      <c r="C676">
        <v>3515</v>
      </c>
      <c r="D676">
        <v>3515</v>
      </c>
      <c r="E676">
        <v>3515</v>
      </c>
      <c r="F676" s="3"/>
    </row>
    <row r="677" spans="1:6">
      <c r="A677" s="4">
        <v>37736</v>
      </c>
      <c r="B677" t="s">
        <v>164</v>
      </c>
      <c r="C677">
        <v>3473</v>
      </c>
      <c r="D677">
        <v>3473</v>
      </c>
      <c r="E677">
        <v>3473</v>
      </c>
      <c r="F677" s="3"/>
    </row>
    <row r="678" spans="1:6">
      <c r="A678" s="4">
        <v>37739</v>
      </c>
      <c r="B678" t="s">
        <v>164</v>
      </c>
      <c r="C678">
        <v>3446</v>
      </c>
      <c r="D678">
        <v>3446</v>
      </c>
      <c r="E678">
        <v>3446</v>
      </c>
      <c r="F678" s="3"/>
    </row>
    <row r="679" spans="1:6">
      <c r="A679" s="4">
        <v>37741</v>
      </c>
      <c r="B679" t="s">
        <v>164</v>
      </c>
      <c r="C679">
        <v>3551</v>
      </c>
      <c r="D679">
        <v>3551</v>
      </c>
      <c r="E679">
        <v>3551</v>
      </c>
      <c r="F679" s="3"/>
    </row>
    <row r="680" spans="1:6">
      <c r="A680" s="4">
        <v>37742</v>
      </c>
      <c r="B680" t="s">
        <v>164</v>
      </c>
      <c r="C680">
        <v>3544</v>
      </c>
      <c r="D680">
        <v>3544</v>
      </c>
      <c r="E680">
        <v>3544</v>
      </c>
      <c r="F680" s="3"/>
    </row>
    <row r="681" spans="1:6">
      <c r="A681" s="4">
        <v>37743</v>
      </c>
      <c r="B681" t="s">
        <v>164</v>
      </c>
      <c r="C681">
        <v>3560</v>
      </c>
      <c r="D681">
        <v>3560</v>
      </c>
      <c r="E681">
        <v>3560</v>
      </c>
      <c r="F681" s="3"/>
    </row>
    <row r="682" spans="1:6">
      <c r="A682" s="4">
        <v>37747</v>
      </c>
      <c r="B682" t="s">
        <v>164</v>
      </c>
      <c r="C682">
        <v>3614</v>
      </c>
      <c r="D682">
        <v>3614</v>
      </c>
      <c r="E682">
        <v>3614</v>
      </c>
      <c r="F682" s="3"/>
    </row>
    <row r="683" spans="1:6">
      <c r="A683" s="4">
        <v>37748</v>
      </c>
      <c r="B683" t="s">
        <v>164</v>
      </c>
      <c r="C683">
        <v>3622</v>
      </c>
      <c r="D683">
        <v>3622</v>
      </c>
      <c r="E683">
        <v>3622</v>
      </c>
      <c r="F683" s="3"/>
    </row>
    <row r="684" spans="1:6">
      <c r="A684" s="4">
        <v>37749</v>
      </c>
      <c r="B684" t="s">
        <v>164</v>
      </c>
      <c r="C684">
        <v>3591</v>
      </c>
      <c r="D684">
        <v>3591</v>
      </c>
      <c r="E684">
        <v>3591</v>
      </c>
      <c r="F684" s="3"/>
    </row>
    <row r="685" spans="1:6">
      <c r="A685" s="4">
        <v>37750</v>
      </c>
      <c r="B685" t="s">
        <v>164</v>
      </c>
      <c r="C685">
        <v>3611</v>
      </c>
      <c r="D685">
        <v>3611</v>
      </c>
      <c r="E685">
        <v>3611</v>
      </c>
      <c r="F685" s="3"/>
    </row>
    <row r="686" spans="1:6">
      <c r="A686" s="4">
        <v>37753</v>
      </c>
      <c r="B686" t="s">
        <v>164</v>
      </c>
      <c r="C686">
        <v>3626</v>
      </c>
      <c r="D686">
        <v>3626</v>
      </c>
      <c r="E686">
        <v>3626</v>
      </c>
      <c r="F686" s="3"/>
    </row>
    <row r="687" spans="1:6">
      <c r="A687" s="4">
        <v>37754</v>
      </c>
      <c r="B687" t="s">
        <v>164</v>
      </c>
      <c r="C687">
        <v>3617</v>
      </c>
      <c r="D687">
        <v>3617</v>
      </c>
      <c r="E687">
        <v>3617</v>
      </c>
      <c r="F687" s="3"/>
    </row>
    <row r="688" spans="1:6">
      <c r="A688" s="4">
        <v>37755</v>
      </c>
      <c r="B688" t="s">
        <v>164</v>
      </c>
      <c r="C688">
        <v>3656</v>
      </c>
      <c r="D688">
        <v>3656</v>
      </c>
      <c r="E688">
        <v>3656</v>
      </c>
      <c r="F688" s="3"/>
    </row>
    <row r="689" spans="1:6">
      <c r="A689" s="4">
        <v>37756</v>
      </c>
      <c r="B689" t="s">
        <v>164</v>
      </c>
      <c r="C689">
        <v>3597</v>
      </c>
      <c r="D689">
        <v>3597</v>
      </c>
      <c r="E689">
        <v>3597</v>
      </c>
      <c r="F689" s="3"/>
    </row>
    <row r="690" spans="1:6">
      <c r="A690" s="4">
        <v>37757</v>
      </c>
      <c r="B690" t="s">
        <v>164</v>
      </c>
      <c r="C690">
        <v>3590</v>
      </c>
      <c r="D690">
        <v>3590</v>
      </c>
      <c r="E690">
        <v>3590</v>
      </c>
      <c r="F690" s="3"/>
    </row>
    <row r="691" spans="1:6">
      <c r="A691" s="4">
        <v>37760</v>
      </c>
      <c r="B691" t="s">
        <v>164</v>
      </c>
      <c r="C691">
        <v>3559</v>
      </c>
      <c r="D691">
        <v>3559</v>
      </c>
      <c r="E691">
        <v>3559</v>
      </c>
      <c r="F691" s="3"/>
    </row>
    <row r="692" spans="1:6">
      <c r="A692" s="4">
        <v>37761</v>
      </c>
      <c r="B692" t="s">
        <v>164</v>
      </c>
      <c r="C692">
        <v>3560</v>
      </c>
      <c r="D692">
        <v>3560</v>
      </c>
      <c r="E692">
        <v>3560</v>
      </c>
      <c r="F692" s="3"/>
    </row>
    <row r="693" spans="1:6">
      <c r="A693" s="4">
        <v>37762</v>
      </c>
      <c r="B693" t="s">
        <v>164</v>
      </c>
      <c r="C693">
        <v>3538</v>
      </c>
      <c r="D693">
        <v>3538</v>
      </c>
      <c r="E693">
        <v>3538</v>
      </c>
      <c r="F693" s="3"/>
    </row>
    <row r="694" spans="1:6">
      <c r="A694" s="4">
        <v>37763</v>
      </c>
      <c r="B694" t="s">
        <v>164</v>
      </c>
      <c r="C694">
        <v>3561</v>
      </c>
      <c r="D694">
        <v>3561</v>
      </c>
      <c r="E694">
        <v>3561</v>
      </c>
      <c r="F694" s="3"/>
    </row>
    <row r="695" spans="1:6">
      <c r="A695" s="4">
        <v>37764</v>
      </c>
      <c r="B695" t="s">
        <v>164</v>
      </c>
      <c r="C695">
        <v>3602</v>
      </c>
      <c r="D695">
        <v>3602</v>
      </c>
      <c r="E695">
        <v>3602</v>
      </c>
      <c r="F695" s="3"/>
    </row>
    <row r="696" spans="1:6">
      <c r="A696" s="4">
        <v>37767</v>
      </c>
      <c r="B696" t="s">
        <v>164</v>
      </c>
      <c r="C696">
        <v>3617</v>
      </c>
      <c r="D696">
        <v>3617</v>
      </c>
      <c r="E696">
        <v>3617</v>
      </c>
      <c r="F696" s="3"/>
    </row>
    <row r="697" spans="1:6">
      <c r="A697" s="4">
        <v>37768</v>
      </c>
      <c r="B697" t="s">
        <v>164</v>
      </c>
      <c r="C697">
        <v>3588</v>
      </c>
      <c r="D697">
        <v>3588</v>
      </c>
      <c r="E697">
        <v>3588</v>
      </c>
      <c r="F697" s="3"/>
    </row>
    <row r="698" spans="1:6">
      <c r="A698" s="4">
        <v>37769</v>
      </c>
      <c r="B698" t="s">
        <v>164</v>
      </c>
      <c r="C698">
        <v>3622</v>
      </c>
      <c r="D698">
        <v>3622</v>
      </c>
      <c r="E698">
        <v>3622</v>
      </c>
      <c r="F698" s="3"/>
    </row>
    <row r="699" spans="1:6">
      <c r="A699" s="4">
        <v>37770</v>
      </c>
      <c r="B699" t="s">
        <v>164</v>
      </c>
      <c r="C699">
        <v>3659</v>
      </c>
      <c r="D699">
        <v>3659</v>
      </c>
      <c r="E699">
        <v>3659</v>
      </c>
      <c r="F699" s="3"/>
    </row>
    <row r="700" spans="1:6">
      <c r="A700" s="4">
        <v>37771</v>
      </c>
      <c r="B700" t="s">
        <v>164</v>
      </c>
      <c r="C700">
        <v>3661</v>
      </c>
      <c r="D700">
        <v>3661</v>
      </c>
      <c r="E700">
        <v>3661</v>
      </c>
      <c r="F700" s="3"/>
    </row>
    <row r="701" spans="1:6">
      <c r="A701" s="4">
        <v>37774</v>
      </c>
      <c r="B701" t="s">
        <v>164</v>
      </c>
      <c r="C701">
        <v>3692</v>
      </c>
      <c r="D701">
        <v>3692</v>
      </c>
      <c r="E701">
        <v>3692</v>
      </c>
      <c r="F701" s="3"/>
    </row>
    <row r="702" spans="1:6">
      <c r="A702" s="4">
        <v>37775</v>
      </c>
      <c r="B702" t="s">
        <v>164</v>
      </c>
      <c r="C702">
        <v>3693</v>
      </c>
      <c r="D702">
        <v>3693</v>
      </c>
      <c r="E702">
        <v>3693</v>
      </c>
      <c r="F702" s="3"/>
    </row>
    <row r="703" spans="1:6">
      <c r="A703" s="4">
        <v>37776</v>
      </c>
      <c r="B703" t="s">
        <v>164</v>
      </c>
      <c r="C703">
        <v>3697</v>
      </c>
      <c r="D703">
        <v>3697</v>
      </c>
      <c r="E703">
        <v>3697</v>
      </c>
      <c r="F703" s="3"/>
    </row>
    <row r="704" spans="1:6">
      <c r="A704" s="4">
        <v>37777</v>
      </c>
      <c r="B704" t="s">
        <v>164</v>
      </c>
      <c r="C704">
        <v>3728</v>
      </c>
      <c r="D704">
        <v>3728</v>
      </c>
      <c r="E704">
        <v>3728</v>
      </c>
      <c r="F704" s="3"/>
    </row>
    <row r="705" spans="1:6">
      <c r="A705" s="4">
        <v>37778</v>
      </c>
      <c r="B705" t="s">
        <v>164</v>
      </c>
      <c r="C705">
        <v>3772</v>
      </c>
      <c r="D705">
        <v>3772</v>
      </c>
      <c r="E705">
        <v>3772</v>
      </c>
      <c r="F705" s="3"/>
    </row>
    <row r="706" spans="1:6">
      <c r="A706" s="4">
        <v>37781</v>
      </c>
      <c r="B706" t="s">
        <v>164</v>
      </c>
      <c r="C706">
        <v>3795</v>
      </c>
      <c r="D706">
        <v>3795</v>
      </c>
      <c r="E706">
        <v>3795</v>
      </c>
      <c r="F706" s="3"/>
    </row>
    <row r="707" spans="1:6">
      <c r="A707" s="4">
        <v>37782</v>
      </c>
      <c r="B707" t="s">
        <v>164</v>
      </c>
      <c r="C707">
        <v>3771</v>
      </c>
      <c r="D707">
        <v>3771</v>
      </c>
      <c r="E707">
        <v>3771</v>
      </c>
      <c r="F707" s="3"/>
    </row>
    <row r="708" spans="1:6">
      <c r="A708" s="4">
        <v>37783</v>
      </c>
      <c r="B708" t="s">
        <v>164</v>
      </c>
      <c r="C708">
        <v>3776</v>
      </c>
      <c r="D708">
        <v>3776</v>
      </c>
      <c r="E708">
        <v>3776</v>
      </c>
      <c r="F708" s="3"/>
    </row>
    <row r="709" spans="1:6">
      <c r="A709" s="4">
        <v>37784</v>
      </c>
      <c r="B709" t="s">
        <v>164</v>
      </c>
      <c r="C709">
        <v>3791</v>
      </c>
      <c r="D709">
        <v>3791</v>
      </c>
      <c r="E709">
        <v>3791</v>
      </c>
      <c r="F709" s="3"/>
    </row>
    <row r="710" spans="1:6">
      <c r="A710" s="4">
        <v>37785</v>
      </c>
      <c r="B710" t="s">
        <v>164</v>
      </c>
      <c r="C710">
        <v>3806</v>
      </c>
      <c r="D710">
        <v>3806</v>
      </c>
      <c r="E710">
        <v>3806</v>
      </c>
      <c r="F710" s="3"/>
    </row>
    <row r="711" spans="1:6">
      <c r="A711" s="4">
        <v>37788</v>
      </c>
      <c r="B711" t="s">
        <v>164</v>
      </c>
      <c r="C711">
        <v>3770</v>
      </c>
      <c r="D711">
        <v>3770</v>
      </c>
      <c r="E711">
        <v>3770</v>
      </c>
      <c r="F711" s="3"/>
    </row>
    <row r="712" spans="1:6">
      <c r="A712" s="4">
        <v>37789</v>
      </c>
      <c r="B712" t="s">
        <v>164</v>
      </c>
      <c r="C712">
        <v>3826</v>
      </c>
      <c r="D712">
        <v>3826</v>
      </c>
      <c r="E712">
        <v>3826</v>
      </c>
      <c r="F712" s="3"/>
    </row>
    <row r="713" spans="1:6">
      <c r="A713" s="4">
        <v>37790</v>
      </c>
      <c r="B713" t="s">
        <v>164</v>
      </c>
      <c r="C713">
        <v>3870</v>
      </c>
      <c r="D713">
        <v>3870</v>
      </c>
      <c r="E713">
        <v>3870</v>
      </c>
      <c r="F713" s="3"/>
    </row>
    <row r="714" spans="1:6">
      <c r="A714" s="4">
        <v>37791</v>
      </c>
      <c r="B714" t="s">
        <v>164</v>
      </c>
      <c r="C714">
        <v>3879</v>
      </c>
      <c r="D714">
        <v>3879</v>
      </c>
      <c r="E714">
        <v>3879</v>
      </c>
      <c r="F714" s="3"/>
    </row>
    <row r="715" spans="1:6">
      <c r="A715" s="4">
        <v>37792</v>
      </c>
      <c r="B715" t="s">
        <v>164</v>
      </c>
      <c r="C715">
        <v>3892</v>
      </c>
      <c r="D715">
        <v>3892</v>
      </c>
      <c r="E715">
        <v>3892</v>
      </c>
      <c r="F715" s="3"/>
    </row>
    <row r="716" spans="1:6">
      <c r="A716" s="4">
        <v>37795</v>
      </c>
      <c r="B716" t="s">
        <v>164</v>
      </c>
      <c r="C716">
        <v>3900</v>
      </c>
      <c r="D716">
        <v>3900</v>
      </c>
      <c r="E716">
        <v>3900</v>
      </c>
      <c r="F716" s="3"/>
    </row>
    <row r="717" spans="1:6">
      <c r="A717" s="4">
        <v>37796</v>
      </c>
      <c r="B717" t="s">
        <v>164</v>
      </c>
      <c r="C717">
        <v>3806</v>
      </c>
      <c r="D717">
        <v>3806</v>
      </c>
      <c r="E717">
        <v>3806</v>
      </c>
      <c r="F717" s="3"/>
    </row>
    <row r="718" spans="1:6">
      <c r="A718" s="4">
        <v>37797</v>
      </c>
      <c r="B718" t="s">
        <v>164</v>
      </c>
      <c r="C718">
        <v>3817</v>
      </c>
      <c r="D718">
        <v>3817</v>
      </c>
      <c r="E718">
        <v>3817</v>
      </c>
      <c r="F718" s="3"/>
    </row>
    <row r="719" spans="1:6">
      <c r="A719" s="4">
        <v>37798</v>
      </c>
      <c r="B719" t="s">
        <v>164</v>
      </c>
      <c r="C719">
        <v>3846</v>
      </c>
      <c r="D719">
        <v>3846</v>
      </c>
      <c r="E719">
        <v>3846</v>
      </c>
      <c r="F719" s="3"/>
    </row>
    <row r="720" spans="1:6">
      <c r="A720" s="4">
        <v>37799</v>
      </c>
      <c r="B720" t="s">
        <v>164</v>
      </c>
      <c r="C720">
        <v>3899</v>
      </c>
      <c r="D720">
        <v>3899</v>
      </c>
      <c r="E720">
        <v>3899</v>
      </c>
      <c r="F720" s="3"/>
    </row>
    <row r="721" spans="1:6">
      <c r="A721" s="4">
        <v>37802</v>
      </c>
      <c r="B721" t="s">
        <v>164</v>
      </c>
      <c r="C721">
        <v>3889</v>
      </c>
      <c r="D721">
        <v>3889</v>
      </c>
      <c r="E721">
        <v>3889</v>
      </c>
      <c r="F721" s="3"/>
    </row>
    <row r="722" spans="1:6">
      <c r="A722" s="4">
        <v>37803</v>
      </c>
      <c r="B722" t="s">
        <v>164</v>
      </c>
      <c r="C722">
        <v>3938</v>
      </c>
      <c r="D722">
        <v>3938</v>
      </c>
      <c r="E722">
        <v>3938</v>
      </c>
      <c r="F722" s="3"/>
    </row>
    <row r="723" spans="1:6">
      <c r="A723" s="4">
        <v>37804</v>
      </c>
      <c r="B723" t="s">
        <v>164</v>
      </c>
      <c r="C723">
        <v>4051</v>
      </c>
      <c r="D723">
        <v>4051</v>
      </c>
      <c r="E723">
        <v>4051</v>
      </c>
      <c r="F723" s="3"/>
    </row>
    <row r="724" spans="1:6">
      <c r="A724" s="4">
        <v>37805</v>
      </c>
      <c r="B724" t="s">
        <v>164</v>
      </c>
      <c r="C724">
        <v>4092</v>
      </c>
      <c r="D724">
        <v>4092</v>
      </c>
      <c r="E724">
        <v>4092</v>
      </c>
      <c r="F724" s="3"/>
    </row>
    <row r="725" spans="1:6">
      <c r="A725" s="4">
        <v>37806</v>
      </c>
      <c r="B725" t="s">
        <v>164</v>
      </c>
      <c r="C725">
        <v>4045</v>
      </c>
      <c r="D725">
        <v>4045</v>
      </c>
      <c r="E725">
        <v>4045</v>
      </c>
      <c r="F725" s="3"/>
    </row>
    <row r="726" spans="1:6">
      <c r="A726" s="4">
        <v>37809</v>
      </c>
      <c r="B726" t="s">
        <v>164</v>
      </c>
      <c r="C726">
        <v>4078</v>
      </c>
      <c r="D726">
        <v>4078</v>
      </c>
      <c r="E726">
        <v>4078</v>
      </c>
      <c r="F726" s="3"/>
    </row>
    <row r="727" spans="1:6">
      <c r="A727" s="4">
        <v>37810</v>
      </c>
      <c r="B727" t="s">
        <v>164</v>
      </c>
      <c r="C727">
        <v>4113</v>
      </c>
      <c r="D727">
        <v>4113</v>
      </c>
      <c r="E727">
        <v>4113</v>
      </c>
      <c r="F727" s="3"/>
    </row>
    <row r="728" spans="1:6">
      <c r="A728" s="4">
        <v>37811</v>
      </c>
      <c r="B728" t="s">
        <v>164</v>
      </c>
      <c r="C728">
        <v>4126</v>
      </c>
      <c r="D728">
        <v>4126</v>
      </c>
      <c r="E728">
        <v>4126</v>
      </c>
      <c r="F728" s="3"/>
    </row>
    <row r="729" spans="1:6">
      <c r="A729" s="4">
        <v>37812</v>
      </c>
      <c r="B729" t="s">
        <v>164</v>
      </c>
      <c r="C729">
        <v>4133</v>
      </c>
      <c r="D729">
        <v>4133</v>
      </c>
      <c r="E729">
        <v>4133</v>
      </c>
      <c r="F729" s="3"/>
    </row>
    <row r="730" spans="1:6">
      <c r="A730" s="4">
        <v>37813</v>
      </c>
      <c r="B730" t="s">
        <v>164</v>
      </c>
      <c r="C730">
        <v>4044</v>
      </c>
      <c r="D730">
        <v>4044</v>
      </c>
      <c r="E730">
        <v>4044</v>
      </c>
      <c r="F730" s="3"/>
    </row>
    <row r="731" spans="1:6">
      <c r="A731" s="4">
        <v>37816</v>
      </c>
      <c r="B731" t="s">
        <v>164</v>
      </c>
      <c r="C731">
        <v>4057</v>
      </c>
      <c r="D731">
        <v>4057</v>
      </c>
      <c r="E731">
        <v>4057</v>
      </c>
      <c r="F731" s="3"/>
    </row>
    <row r="732" spans="1:6">
      <c r="A732" s="4">
        <v>37817</v>
      </c>
      <c r="B732" t="s">
        <v>164</v>
      </c>
      <c r="C732">
        <v>4053</v>
      </c>
      <c r="D732">
        <v>4053</v>
      </c>
      <c r="E732">
        <v>4053</v>
      </c>
      <c r="F732" s="3"/>
    </row>
    <row r="733" spans="1:6">
      <c r="A733" s="4">
        <v>37818</v>
      </c>
      <c r="B733" t="s">
        <v>164</v>
      </c>
      <c r="C733">
        <v>4041</v>
      </c>
      <c r="D733">
        <v>4041</v>
      </c>
      <c r="E733">
        <v>4041</v>
      </c>
      <c r="F733" s="3"/>
    </row>
    <row r="734" spans="1:6">
      <c r="A734" s="4">
        <v>37819</v>
      </c>
      <c r="B734" t="s">
        <v>164</v>
      </c>
      <c r="C734">
        <v>3969</v>
      </c>
      <c r="D734">
        <v>3969</v>
      </c>
      <c r="E734">
        <v>3969</v>
      </c>
      <c r="F734" s="3"/>
    </row>
    <row r="735" spans="1:6">
      <c r="A735" s="4">
        <v>37820</v>
      </c>
      <c r="B735" t="s">
        <v>164</v>
      </c>
      <c r="C735">
        <v>3977</v>
      </c>
      <c r="D735">
        <v>3977</v>
      </c>
      <c r="E735">
        <v>3977</v>
      </c>
      <c r="F735" s="3"/>
    </row>
    <row r="736" spans="1:6">
      <c r="A736" s="4">
        <v>37824</v>
      </c>
      <c r="B736" t="s">
        <v>164</v>
      </c>
      <c r="C736">
        <v>3978</v>
      </c>
      <c r="D736">
        <v>3978</v>
      </c>
      <c r="E736">
        <v>3978</v>
      </c>
      <c r="F736" s="3"/>
    </row>
    <row r="737" spans="1:6">
      <c r="A737" s="4">
        <v>37825</v>
      </c>
      <c r="B737" t="s">
        <v>164</v>
      </c>
      <c r="C737">
        <v>4021</v>
      </c>
      <c r="D737">
        <v>4021</v>
      </c>
      <c r="E737">
        <v>4021</v>
      </c>
      <c r="F737" s="3"/>
    </row>
    <row r="738" spans="1:6">
      <c r="A738" s="4">
        <v>37826</v>
      </c>
      <c r="B738" t="s">
        <v>164</v>
      </c>
      <c r="C738">
        <v>4021</v>
      </c>
      <c r="D738">
        <v>4021</v>
      </c>
      <c r="E738">
        <v>4021</v>
      </c>
      <c r="F738" s="3"/>
    </row>
    <row r="739" spans="1:6">
      <c r="A739" s="4">
        <v>37827</v>
      </c>
      <c r="B739" t="s">
        <v>164</v>
      </c>
      <c r="C739">
        <v>4011</v>
      </c>
      <c r="D739">
        <v>4011</v>
      </c>
      <c r="E739">
        <v>4011</v>
      </c>
      <c r="F739" s="3"/>
    </row>
    <row r="740" spans="1:6">
      <c r="A740" s="4">
        <v>37830</v>
      </c>
      <c r="B740" t="s">
        <v>164</v>
      </c>
      <c r="C740">
        <v>4048</v>
      </c>
      <c r="D740">
        <v>4048</v>
      </c>
      <c r="E740">
        <v>4048</v>
      </c>
      <c r="F740" s="3"/>
    </row>
    <row r="741" spans="1:6">
      <c r="A741" s="4">
        <v>37831</v>
      </c>
      <c r="B741" t="s">
        <v>164</v>
      </c>
      <c r="C741">
        <v>4053</v>
      </c>
      <c r="D741">
        <v>4053</v>
      </c>
      <c r="E741">
        <v>4053</v>
      </c>
      <c r="F741" s="3"/>
    </row>
    <row r="742" spans="1:6">
      <c r="A742" s="4">
        <v>37832</v>
      </c>
      <c r="B742" t="s">
        <v>164</v>
      </c>
      <c r="C742">
        <v>4006</v>
      </c>
      <c r="D742">
        <v>4006</v>
      </c>
      <c r="E742">
        <v>4006</v>
      </c>
      <c r="F742" s="3"/>
    </row>
    <row r="743" spans="1:6">
      <c r="A743" s="4">
        <v>37833</v>
      </c>
      <c r="B743" t="s">
        <v>164</v>
      </c>
      <c r="C743">
        <v>4002</v>
      </c>
      <c r="D743">
        <v>4002</v>
      </c>
      <c r="E743">
        <v>4002</v>
      </c>
      <c r="F743" s="3"/>
    </row>
    <row r="744" spans="1:6">
      <c r="A744" s="4">
        <v>37834</v>
      </c>
      <c r="B744" t="s">
        <v>164</v>
      </c>
      <c r="C744">
        <v>4008</v>
      </c>
      <c r="D744">
        <v>4008</v>
      </c>
      <c r="E744">
        <v>4008</v>
      </c>
      <c r="F744" s="3"/>
    </row>
    <row r="745" spans="1:6">
      <c r="A745" s="4">
        <v>37837</v>
      </c>
      <c r="B745" t="s">
        <v>164</v>
      </c>
      <c r="C745">
        <v>3981</v>
      </c>
      <c r="D745">
        <v>3981</v>
      </c>
      <c r="E745">
        <v>3981</v>
      </c>
      <c r="F745" s="3"/>
    </row>
    <row r="746" spans="1:6">
      <c r="A746" s="4">
        <v>37838</v>
      </c>
      <c r="B746" t="s">
        <v>164</v>
      </c>
      <c r="C746">
        <v>3940</v>
      </c>
      <c r="D746">
        <v>3940</v>
      </c>
      <c r="E746">
        <v>3940</v>
      </c>
      <c r="F746" s="3"/>
    </row>
    <row r="747" spans="1:6">
      <c r="A747" s="4">
        <v>37839</v>
      </c>
      <c r="B747" t="s">
        <v>164</v>
      </c>
      <c r="C747">
        <v>3921</v>
      </c>
      <c r="D747">
        <v>3921</v>
      </c>
      <c r="E747">
        <v>3921</v>
      </c>
      <c r="F747" s="3"/>
    </row>
    <row r="748" spans="1:6">
      <c r="A748" s="4">
        <v>37840</v>
      </c>
      <c r="B748" t="s">
        <v>164</v>
      </c>
      <c r="C748">
        <v>3897</v>
      </c>
      <c r="D748">
        <v>3897</v>
      </c>
      <c r="E748">
        <v>3897</v>
      </c>
      <c r="F748" s="3"/>
    </row>
    <row r="749" spans="1:6">
      <c r="A749" s="4">
        <v>37841</v>
      </c>
      <c r="B749" t="s">
        <v>164</v>
      </c>
      <c r="C749">
        <v>3892</v>
      </c>
      <c r="D749">
        <v>3892</v>
      </c>
      <c r="E749">
        <v>3892</v>
      </c>
      <c r="F749" s="3"/>
    </row>
    <row r="750" spans="1:6">
      <c r="A750" s="4">
        <v>37844</v>
      </c>
      <c r="B750" t="s">
        <v>164</v>
      </c>
      <c r="C750">
        <v>3930</v>
      </c>
      <c r="D750">
        <v>3930</v>
      </c>
      <c r="E750">
        <v>3930</v>
      </c>
      <c r="F750" s="3"/>
    </row>
    <row r="751" spans="1:6">
      <c r="A751" s="4">
        <v>37845</v>
      </c>
      <c r="B751" t="s">
        <v>164</v>
      </c>
      <c r="C751">
        <v>3951</v>
      </c>
      <c r="D751">
        <v>3951</v>
      </c>
      <c r="E751">
        <v>3951</v>
      </c>
      <c r="F751" s="3"/>
    </row>
    <row r="752" spans="1:6">
      <c r="A752" s="4">
        <v>37846</v>
      </c>
      <c r="B752" t="s">
        <v>164</v>
      </c>
      <c r="C752">
        <v>4019</v>
      </c>
      <c r="D752">
        <v>4019</v>
      </c>
      <c r="E752">
        <v>4019</v>
      </c>
      <c r="F752" s="3"/>
    </row>
    <row r="753" spans="1:6">
      <c r="A753" s="4">
        <v>37847</v>
      </c>
      <c r="B753" t="s">
        <v>164</v>
      </c>
      <c r="C753">
        <v>4080</v>
      </c>
      <c r="D753">
        <v>4080</v>
      </c>
      <c r="E753">
        <v>4080</v>
      </c>
      <c r="F753" s="3"/>
    </row>
    <row r="754" spans="1:6">
      <c r="A754" s="4">
        <v>37848</v>
      </c>
      <c r="B754" t="s">
        <v>164</v>
      </c>
      <c r="C754">
        <v>4089</v>
      </c>
      <c r="D754">
        <v>4089</v>
      </c>
      <c r="E754">
        <v>4089</v>
      </c>
      <c r="F754" s="3"/>
    </row>
    <row r="755" spans="1:6">
      <c r="A755" s="4">
        <v>37851</v>
      </c>
      <c r="B755" t="s">
        <v>164</v>
      </c>
      <c r="C755">
        <v>4122</v>
      </c>
      <c r="D755">
        <v>4122</v>
      </c>
      <c r="E755">
        <v>4122</v>
      </c>
      <c r="F755" s="3"/>
    </row>
    <row r="756" spans="1:6">
      <c r="A756" s="4">
        <v>37852</v>
      </c>
      <c r="B756" t="s">
        <v>164</v>
      </c>
      <c r="C756">
        <v>4190</v>
      </c>
      <c r="D756">
        <v>4190</v>
      </c>
      <c r="E756">
        <v>4190</v>
      </c>
      <c r="F756" s="3"/>
    </row>
    <row r="757" spans="1:6">
      <c r="A757" s="4">
        <v>37853</v>
      </c>
      <c r="B757" t="s">
        <v>164</v>
      </c>
      <c r="C757">
        <v>4220</v>
      </c>
      <c r="D757">
        <v>4220</v>
      </c>
      <c r="E757">
        <v>4220</v>
      </c>
      <c r="F757" s="3"/>
    </row>
    <row r="758" spans="1:6">
      <c r="A758" s="4">
        <v>37854</v>
      </c>
      <c r="B758" t="s">
        <v>164</v>
      </c>
      <c r="C758">
        <v>4266</v>
      </c>
      <c r="D758">
        <v>4266</v>
      </c>
      <c r="E758">
        <v>4266</v>
      </c>
      <c r="F758" s="3"/>
    </row>
    <row r="759" spans="1:6">
      <c r="A759" s="4">
        <v>37855</v>
      </c>
      <c r="B759" t="s">
        <v>164</v>
      </c>
      <c r="C759">
        <v>4239</v>
      </c>
      <c r="D759">
        <v>4239</v>
      </c>
      <c r="E759">
        <v>4239</v>
      </c>
      <c r="F759" s="3"/>
    </row>
    <row r="760" spans="1:6">
      <c r="A760" s="4">
        <v>37858</v>
      </c>
      <c r="B760" t="s">
        <v>164</v>
      </c>
      <c r="C760">
        <v>4204</v>
      </c>
      <c r="D760">
        <v>4204</v>
      </c>
      <c r="E760">
        <v>4204</v>
      </c>
      <c r="F760" s="3"/>
    </row>
    <row r="761" spans="1:6">
      <c r="A761" s="4">
        <v>37859</v>
      </c>
      <c r="B761" t="s">
        <v>164</v>
      </c>
      <c r="C761">
        <v>4214</v>
      </c>
      <c r="D761">
        <v>4214</v>
      </c>
      <c r="E761">
        <v>4214</v>
      </c>
      <c r="F761" s="3"/>
    </row>
    <row r="762" spans="1:6">
      <c r="A762" s="4">
        <v>37860</v>
      </c>
      <c r="B762" t="s">
        <v>164</v>
      </c>
      <c r="C762">
        <v>4211</v>
      </c>
      <c r="D762">
        <v>4211</v>
      </c>
      <c r="E762">
        <v>4211</v>
      </c>
      <c r="F762" s="3"/>
    </row>
    <row r="763" spans="1:6">
      <c r="A763" s="4">
        <v>37861</v>
      </c>
      <c r="B763" t="s">
        <v>164</v>
      </c>
      <c r="C763">
        <v>4195</v>
      </c>
      <c r="D763">
        <v>4195</v>
      </c>
      <c r="E763">
        <v>4195</v>
      </c>
      <c r="F763" s="3"/>
    </row>
    <row r="764" spans="1:6">
      <c r="A764" s="4">
        <v>37862</v>
      </c>
      <c r="B764" t="s">
        <v>164</v>
      </c>
      <c r="C764">
        <v>4241</v>
      </c>
      <c r="D764">
        <v>4241</v>
      </c>
      <c r="E764">
        <v>4241</v>
      </c>
      <c r="F764" s="3"/>
    </row>
    <row r="765" spans="1:6">
      <c r="A765" s="4">
        <v>37865</v>
      </c>
      <c r="B765" t="s">
        <v>164</v>
      </c>
      <c r="C765">
        <v>4334</v>
      </c>
      <c r="D765">
        <v>4334</v>
      </c>
      <c r="E765">
        <v>4334</v>
      </c>
      <c r="F765" s="3"/>
    </row>
    <row r="766" spans="1:6">
      <c r="A766" s="4">
        <v>37866</v>
      </c>
      <c r="B766" t="s">
        <v>164</v>
      </c>
      <c r="C766">
        <v>4359</v>
      </c>
      <c r="D766">
        <v>4359</v>
      </c>
      <c r="E766">
        <v>4359</v>
      </c>
      <c r="F766" s="3"/>
    </row>
    <row r="767" spans="1:6">
      <c r="A767" s="4">
        <v>37867</v>
      </c>
      <c r="B767" t="s">
        <v>164</v>
      </c>
      <c r="C767">
        <v>4390</v>
      </c>
      <c r="D767">
        <v>4390</v>
      </c>
      <c r="E767">
        <v>4390</v>
      </c>
      <c r="F767" s="3"/>
    </row>
    <row r="768" spans="1:6">
      <c r="A768" s="4">
        <v>37868</v>
      </c>
      <c r="B768" t="s">
        <v>164</v>
      </c>
      <c r="C768">
        <v>4384</v>
      </c>
      <c r="D768">
        <v>4384</v>
      </c>
      <c r="E768">
        <v>4384</v>
      </c>
      <c r="F768" s="3"/>
    </row>
    <row r="769" spans="1:6">
      <c r="A769" s="4">
        <v>37869</v>
      </c>
      <c r="B769" t="s">
        <v>164</v>
      </c>
      <c r="C769">
        <v>4376</v>
      </c>
      <c r="D769">
        <v>4376</v>
      </c>
      <c r="E769">
        <v>4376</v>
      </c>
      <c r="F769" s="3"/>
    </row>
    <row r="770" spans="1:6">
      <c r="A770" s="4">
        <v>37872</v>
      </c>
      <c r="B770" t="s">
        <v>164</v>
      </c>
      <c r="C770">
        <v>4355</v>
      </c>
      <c r="D770">
        <v>4355</v>
      </c>
      <c r="E770">
        <v>4355</v>
      </c>
      <c r="F770" s="3"/>
    </row>
    <row r="771" spans="1:6">
      <c r="A771" s="4">
        <v>37873</v>
      </c>
      <c r="B771" t="s">
        <v>164</v>
      </c>
      <c r="C771">
        <v>4447</v>
      </c>
      <c r="D771">
        <v>4447</v>
      </c>
      <c r="E771">
        <v>4447</v>
      </c>
      <c r="F771" s="3"/>
    </row>
    <row r="772" spans="1:6">
      <c r="A772" s="4">
        <v>37874</v>
      </c>
      <c r="B772" t="s">
        <v>164</v>
      </c>
      <c r="C772">
        <v>4413</v>
      </c>
      <c r="D772">
        <v>4413</v>
      </c>
      <c r="E772">
        <v>4413</v>
      </c>
      <c r="F772" s="3"/>
    </row>
    <row r="773" spans="1:6">
      <c r="A773" s="4">
        <v>37875</v>
      </c>
      <c r="B773" t="s">
        <v>164</v>
      </c>
      <c r="C773">
        <v>4340</v>
      </c>
      <c r="D773">
        <v>4340</v>
      </c>
      <c r="E773">
        <v>4340</v>
      </c>
      <c r="F773" s="3"/>
    </row>
    <row r="774" spans="1:6">
      <c r="A774" s="4">
        <v>37876</v>
      </c>
      <c r="B774" t="s">
        <v>164</v>
      </c>
      <c r="C774">
        <v>4413</v>
      </c>
      <c r="D774">
        <v>4413</v>
      </c>
      <c r="E774">
        <v>4413</v>
      </c>
      <c r="F774" s="3"/>
    </row>
    <row r="775" spans="1:6">
      <c r="A775" s="4">
        <v>37880</v>
      </c>
      <c r="B775" t="s">
        <v>164</v>
      </c>
      <c r="C775">
        <v>4493</v>
      </c>
      <c r="D775">
        <v>4493</v>
      </c>
      <c r="E775">
        <v>4493</v>
      </c>
      <c r="F775" s="3"/>
    </row>
    <row r="776" spans="1:6">
      <c r="A776" s="4">
        <v>37881</v>
      </c>
      <c r="B776" t="s">
        <v>164</v>
      </c>
      <c r="C776">
        <v>4530</v>
      </c>
      <c r="D776">
        <v>4530</v>
      </c>
      <c r="E776">
        <v>4530</v>
      </c>
      <c r="F776" s="3"/>
    </row>
    <row r="777" spans="1:6">
      <c r="A777" s="4">
        <v>37882</v>
      </c>
      <c r="B777" t="s">
        <v>164</v>
      </c>
      <c r="C777">
        <v>4532</v>
      </c>
      <c r="D777">
        <v>4532</v>
      </c>
      <c r="E777">
        <v>4532</v>
      </c>
      <c r="F777" s="3"/>
    </row>
    <row r="778" spans="1:6">
      <c r="A778" s="4">
        <v>37883</v>
      </c>
      <c r="B778" t="s">
        <v>164</v>
      </c>
      <c r="C778">
        <v>4498</v>
      </c>
      <c r="D778">
        <v>4498</v>
      </c>
      <c r="E778">
        <v>4498</v>
      </c>
      <c r="F778" s="3"/>
    </row>
    <row r="779" spans="1:6">
      <c r="A779" s="4">
        <v>37886</v>
      </c>
      <c r="B779" t="s">
        <v>164</v>
      </c>
      <c r="C779">
        <v>4387</v>
      </c>
      <c r="D779">
        <v>4387</v>
      </c>
      <c r="E779">
        <v>4387</v>
      </c>
      <c r="F779" s="3"/>
    </row>
    <row r="780" spans="1:6">
      <c r="A780" s="4">
        <v>37888</v>
      </c>
      <c r="B780" t="s">
        <v>164</v>
      </c>
      <c r="C780">
        <v>4404</v>
      </c>
      <c r="D780">
        <v>4404</v>
      </c>
      <c r="E780">
        <v>4404</v>
      </c>
      <c r="F780" s="3"/>
    </row>
    <row r="781" spans="1:6">
      <c r="A781" s="4">
        <v>37889</v>
      </c>
      <c r="B781" t="s">
        <v>164</v>
      </c>
      <c r="C781">
        <v>4316</v>
      </c>
      <c r="D781">
        <v>4316</v>
      </c>
      <c r="E781">
        <v>4316</v>
      </c>
      <c r="F781" s="3"/>
    </row>
    <row r="782" spans="1:6">
      <c r="A782" s="4">
        <v>37890</v>
      </c>
      <c r="B782" t="s">
        <v>164</v>
      </c>
      <c r="C782">
        <v>4336</v>
      </c>
      <c r="D782">
        <v>4336</v>
      </c>
      <c r="E782">
        <v>4336</v>
      </c>
      <c r="F782" s="3"/>
    </row>
    <row r="783" spans="1:6">
      <c r="A783" s="4">
        <v>37893</v>
      </c>
      <c r="B783" t="s">
        <v>164</v>
      </c>
      <c r="C783">
        <v>4301</v>
      </c>
      <c r="D783">
        <v>4301</v>
      </c>
      <c r="E783">
        <v>4301</v>
      </c>
      <c r="F783" s="3"/>
    </row>
    <row r="784" spans="1:6">
      <c r="A784" s="4">
        <v>37894</v>
      </c>
      <c r="B784" t="s">
        <v>164</v>
      </c>
      <c r="C784">
        <v>4372</v>
      </c>
      <c r="D784">
        <v>4372</v>
      </c>
      <c r="E784">
        <v>4372</v>
      </c>
      <c r="F784" s="3"/>
    </row>
    <row r="785" spans="1:6">
      <c r="A785" s="4">
        <v>37895</v>
      </c>
      <c r="B785" t="s">
        <v>164</v>
      </c>
      <c r="C785">
        <v>4444</v>
      </c>
      <c r="D785">
        <v>4444</v>
      </c>
      <c r="E785">
        <v>4444</v>
      </c>
      <c r="F785" s="3"/>
    </row>
    <row r="786" spans="1:6">
      <c r="A786" s="4">
        <v>37896</v>
      </c>
      <c r="B786" t="s">
        <v>164</v>
      </c>
      <c r="C786">
        <v>4531</v>
      </c>
      <c r="D786">
        <v>4531</v>
      </c>
      <c r="E786">
        <v>4531</v>
      </c>
      <c r="F786" s="3"/>
    </row>
    <row r="787" spans="1:6">
      <c r="A787" s="4">
        <v>37897</v>
      </c>
      <c r="B787" t="s">
        <v>164</v>
      </c>
      <c r="C787">
        <v>4566</v>
      </c>
      <c r="D787">
        <v>4566</v>
      </c>
      <c r="E787">
        <v>4566</v>
      </c>
      <c r="F787" s="3"/>
    </row>
    <row r="788" spans="1:6">
      <c r="A788" s="4">
        <v>37900</v>
      </c>
      <c r="B788" t="s">
        <v>164</v>
      </c>
      <c r="C788">
        <v>4589</v>
      </c>
      <c r="D788">
        <v>4589</v>
      </c>
      <c r="E788">
        <v>4589</v>
      </c>
      <c r="F788" s="3"/>
    </row>
    <row r="789" spans="1:6">
      <c r="A789" s="4">
        <v>37901</v>
      </c>
      <c r="B789" t="s">
        <v>164</v>
      </c>
      <c r="C789">
        <v>4643</v>
      </c>
      <c r="D789">
        <v>4643</v>
      </c>
      <c r="E789">
        <v>4643</v>
      </c>
      <c r="F789" s="3"/>
    </row>
    <row r="790" spans="1:6">
      <c r="A790" s="4">
        <v>37902</v>
      </c>
      <c r="B790" t="s">
        <v>164</v>
      </c>
      <c r="C790">
        <v>4569</v>
      </c>
      <c r="D790">
        <v>4569</v>
      </c>
      <c r="E790">
        <v>4569</v>
      </c>
      <c r="F790" s="3"/>
    </row>
    <row r="791" spans="1:6">
      <c r="A791" s="4">
        <v>37903</v>
      </c>
      <c r="B791" t="s">
        <v>164</v>
      </c>
      <c r="C791">
        <v>4594</v>
      </c>
      <c r="D791">
        <v>4594</v>
      </c>
      <c r="E791">
        <v>4594</v>
      </c>
      <c r="F791" s="3"/>
    </row>
    <row r="792" spans="1:6">
      <c r="A792" s="4">
        <v>37904</v>
      </c>
      <c r="B792" t="s">
        <v>164</v>
      </c>
      <c r="C792">
        <v>4665</v>
      </c>
      <c r="D792">
        <v>4665</v>
      </c>
      <c r="E792">
        <v>4665</v>
      </c>
      <c r="F792" s="3"/>
    </row>
    <row r="793" spans="1:6">
      <c r="A793" s="4">
        <v>37908</v>
      </c>
      <c r="B793" t="s">
        <v>164</v>
      </c>
      <c r="C793">
        <v>4727</v>
      </c>
      <c r="D793">
        <v>4727</v>
      </c>
      <c r="E793">
        <v>4727</v>
      </c>
      <c r="F793" s="3"/>
    </row>
    <row r="794" spans="1:6">
      <c r="A794" s="4">
        <v>37909</v>
      </c>
      <c r="B794" t="s">
        <v>164</v>
      </c>
      <c r="C794">
        <v>4710</v>
      </c>
      <c r="D794">
        <v>4710</v>
      </c>
      <c r="E794">
        <v>4710</v>
      </c>
      <c r="F794" s="3"/>
    </row>
    <row r="795" spans="1:6">
      <c r="A795" s="4">
        <v>37910</v>
      </c>
      <c r="B795" t="s">
        <v>164</v>
      </c>
      <c r="C795">
        <v>4726</v>
      </c>
      <c r="D795">
        <v>4726</v>
      </c>
      <c r="E795">
        <v>4726</v>
      </c>
      <c r="F795" s="3"/>
    </row>
    <row r="796" spans="1:6">
      <c r="A796" s="4">
        <v>37911</v>
      </c>
      <c r="B796" t="s">
        <v>164</v>
      </c>
      <c r="C796">
        <v>4753</v>
      </c>
      <c r="D796">
        <v>4753</v>
      </c>
      <c r="E796">
        <v>4753</v>
      </c>
      <c r="F796" s="3"/>
    </row>
    <row r="797" spans="1:6">
      <c r="A797" s="4">
        <v>37914</v>
      </c>
      <c r="B797" t="s">
        <v>164</v>
      </c>
      <c r="C797">
        <v>4786</v>
      </c>
      <c r="D797">
        <v>4786</v>
      </c>
      <c r="E797">
        <v>4786</v>
      </c>
      <c r="F797" s="3"/>
    </row>
    <row r="798" spans="1:6">
      <c r="A798" s="4">
        <v>37915</v>
      </c>
      <c r="B798" t="s">
        <v>164</v>
      </c>
      <c r="C798">
        <v>4722</v>
      </c>
      <c r="D798">
        <v>4722</v>
      </c>
      <c r="E798">
        <v>4722</v>
      </c>
      <c r="F798" s="3"/>
    </row>
    <row r="799" spans="1:6">
      <c r="A799" s="4">
        <v>37916</v>
      </c>
      <c r="B799" t="s">
        <v>164</v>
      </c>
      <c r="C799">
        <v>4635</v>
      </c>
      <c r="D799">
        <v>4635</v>
      </c>
      <c r="E799">
        <v>4635</v>
      </c>
      <c r="F799" s="3"/>
    </row>
    <row r="800" spans="1:6">
      <c r="A800" s="4">
        <v>37917</v>
      </c>
      <c r="B800" t="s">
        <v>164</v>
      </c>
      <c r="C800">
        <v>4403</v>
      </c>
      <c r="D800">
        <v>4403</v>
      </c>
      <c r="E800">
        <v>4403</v>
      </c>
      <c r="F800" s="3"/>
    </row>
    <row r="801" spans="1:6">
      <c r="A801" s="4">
        <v>37918</v>
      </c>
      <c r="B801" t="s">
        <v>164</v>
      </c>
      <c r="C801">
        <v>4449</v>
      </c>
      <c r="D801">
        <v>4449</v>
      </c>
      <c r="E801">
        <v>4449</v>
      </c>
      <c r="F801" s="3"/>
    </row>
    <row r="802" spans="1:6">
      <c r="A802" s="4">
        <v>37921</v>
      </c>
      <c r="B802" t="s">
        <v>164</v>
      </c>
      <c r="C802">
        <v>4496</v>
      </c>
      <c r="D802">
        <v>4496</v>
      </c>
      <c r="E802">
        <v>4496</v>
      </c>
      <c r="F802" s="3"/>
    </row>
    <row r="803" spans="1:6">
      <c r="A803" s="4">
        <v>37922</v>
      </c>
      <c r="B803" t="s">
        <v>164</v>
      </c>
      <c r="C803">
        <v>4552</v>
      </c>
      <c r="D803">
        <v>4552</v>
      </c>
      <c r="E803">
        <v>4552</v>
      </c>
      <c r="F803" s="3"/>
    </row>
    <row r="804" spans="1:6">
      <c r="A804" s="4">
        <v>37923</v>
      </c>
      <c r="B804" t="s">
        <v>164</v>
      </c>
      <c r="C804">
        <v>4624</v>
      </c>
      <c r="D804">
        <v>4624</v>
      </c>
      <c r="E804">
        <v>4624</v>
      </c>
      <c r="F804" s="3"/>
    </row>
    <row r="805" spans="1:6">
      <c r="A805" s="4">
        <v>37924</v>
      </c>
      <c r="B805" t="s">
        <v>164</v>
      </c>
      <c r="C805">
        <v>4636</v>
      </c>
      <c r="D805">
        <v>4636</v>
      </c>
      <c r="E805">
        <v>4636</v>
      </c>
      <c r="F805" s="3"/>
    </row>
    <row r="806" spans="1:6">
      <c r="A806" s="4">
        <v>37925</v>
      </c>
      <c r="B806" t="s">
        <v>164</v>
      </c>
      <c r="C806">
        <v>4589</v>
      </c>
      <c r="D806">
        <v>4589</v>
      </c>
      <c r="E806">
        <v>4589</v>
      </c>
      <c r="F806" s="3"/>
    </row>
    <row r="807" spans="1:6">
      <c r="A807" s="4">
        <v>37929</v>
      </c>
      <c r="B807" t="s">
        <v>164</v>
      </c>
      <c r="C807">
        <v>4671</v>
      </c>
      <c r="D807">
        <v>4671</v>
      </c>
      <c r="E807">
        <v>4671</v>
      </c>
      <c r="F807" s="3"/>
    </row>
    <row r="808" spans="1:6">
      <c r="A808" s="4">
        <v>37930</v>
      </c>
      <c r="B808" t="s">
        <v>164</v>
      </c>
      <c r="C808">
        <v>4635</v>
      </c>
      <c r="D808">
        <v>4635</v>
      </c>
      <c r="E808">
        <v>4635</v>
      </c>
      <c r="F808" s="3"/>
    </row>
    <row r="809" spans="1:6">
      <c r="A809" s="4">
        <v>37931</v>
      </c>
      <c r="B809" t="s">
        <v>164</v>
      </c>
      <c r="C809">
        <v>4525</v>
      </c>
      <c r="D809">
        <v>4525</v>
      </c>
      <c r="E809">
        <v>4525</v>
      </c>
      <c r="F809" s="3"/>
    </row>
    <row r="810" spans="1:6">
      <c r="A810" s="4">
        <v>37932</v>
      </c>
      <c r="B810" t="s">
        <v>164</v>
      </c>
      <c r="C810">
        <v>4551</v>
      </c>
      <c r="D810">
        <v>4551</v>
      </c>
      <c r="E810">
        <v>4551</v>
      </c>
      <c r="F810" s="3"/>
    </row>
    <row r="811" spans="1:6">
      <c r="A811" s="4">
        <v>37935</v>
      </c>
      <c r="B811" t="s">
        <v>164</v>
      </c>
      <c r="C811">
        <v>4510</v>
      </c>
      <c r="D811">
        <v>4510</v>
      </c>
      <c r="E811">
        <v>4510</v>
      </c>
      <c r="F811" s="3"/>
    </row>
    <row r="812" spans="1:6">
      <c r="A812" s="4">
        <v>37936</v>
      </c>
      <c r="B812" t="s">
        <v>164</v>
      </c>
      <c r="C812">
        <v>4384</v>
      </c>
      <c r="D812">
        <v>4384</v>
      </c>
      <c r="E812">
        <v>4384</v>
      </c>
      <c r="F812" s="3"/>
    </row>
    <row r="813" spans="1:6">
      <c r="A813" s="4">
        <v>37937</v>
      </c>
      <c r="B813" t="s">
        <v>164</v>
      </c>
      <c r="C813">
        <v>4393</v>
      </c>
      <c r="D813">
        <v>4393</v>
      </c>
      <c r="E813">
        <v>4393</v>
      </c>
      <c r="F813" s="3"/>
    </row>
    <row r="814" spans="1:6">
      <c r="A814" s="4">
        <v>37938</v>
      </c>
      <c r="B814" t="s">
        <v>164</v>
      </c>
      <c r="C814">
        <v>4454</v>
      </c>
      <c r="D814">
        <v>4454</v>
      </c>
      <c r="E814">
        <v>4454</v>
      </c>
      <c r="F814" s="3"/>
    </row>
    <row r="815" spans="1:6">
      <c r="A815" s="4">
        <v>37939</v>
      </c>
      <c r="B815" t="s">
        <v>164</v>
      </c>
      <c r="C815">
        <v>4393</v>
      </c>
      <c r="D815">
        <v>4393</v>
      </c>
      <c r="E815">
        <v>4393</v>
      </c>
      <c r="F815" s="3"/>
    </row>
    <row r="816" spans="1:6">
      <c r="A816" s="4">
        <v>37942</v>
      </c>
      <c r="B816" t="s">
        <v>164</v>
      </c>
      <c r="C816">
        <v>4260</v>
      </c>
      <c r="D816">
        <v>4260</v>
      </c>
      <c r="E816">
        <v>4260</v>
      </c>
      <c r="F816" s="3"/>
    </row>
    <row r="817" spans="1:6">
      <c r="A817" s="4">
        <v>37943</v>
      </c>
      <c r="B817" t="s">
        <v>164</v>
      </c>
      <c r="C817">
        <v>4269</v>
      </c>
      <c r="D817">
        <v>4269</v>
      </c>
      <c r="E817">
        <v>4269</v>
      </c>
      <c r="F817" s="3"/>
    </row>
    <row r="818" spans="1:6">
      <c r="A818" s="4">
        <v>37944</v>
      </c>
      <c r="B818" t="s">
        <v>164</v>
      </c>
      <c r="C818">
        <v>4190</v>
      </c>
      <c r="D818">
        <v>4190</v>
      </c>
      <c r="E818">
        <v>4190</v>
      </c>
      <c r="F818" s="3"/>
    </row>
    <row r="819" spans="1:6">
      <c r="A819" s="4">
        <v>37945</v>
      </c>
      <c r="B819" t="s">
        <v>164</v>
      </c>
      <c r="C819">
        <v>4260</v>
      </c>
      <c r="D819">
        <v>4260</v>
      </c>
      <c r="E819">
        <v>4260</v>
      </c>
      <c r="F819" s="3"/>
    </row>
    <row r="820" spans="1:6">
      <c r="A820" s="4">
        <v>37946</v>
      </c>
      <c r="B820" t="s">
        <v>164</v>
      </c>
      <c r="C820">
        <v>4266</v>
      </c>
      <c r="D820">
        <v>4266</v>
      </c>
      <c r="E820">
        <v>4266</v>
      </c>
      <c r="F820" s="3"/>
    </row>
    <row r="821" spans="1:6">
      <c r="A821" s="4">
        <v>37950</v>
      </c>
      <c r="B821" t="s">
        <v>164</v>
      </c>
      <c r="C821">
        <v>4321</v>
      </c>
      <c r="D821">
        <v>4321</v>
      </c>
      <c r="E821">
        <v>4321</v>
      </c>
      <c r="F821" s="3"/>
    </row>
    <row r="822" spans="1:6">
      <c r="A822" s="4">
        <v>37951</v>
      </c>
      <c r="B822" t="s">
        <v>164</v>
      </c>
      <c r="C822">
        <v>4412</v>
      </c>
      <c r="D822">
        <v>4412</v>
      </c>
      <c r="E822">
        <v>4412</v>
      </c>
      <c r="F822" s="3"/>
    </row>
    <row r="823" spans="1:6">
      <c r="A823" s="4">
        <v>37952</v>
      </c>
      <c r="B823" t="s">
        <v>164</v>
      </c>
      <c r="C823">
        <v>4435</v>
      </c>
      <c r="D823">
        <v>4435</v>
      </c>
      <c r="E823">
        <v>4435</v>
      </c>
      <c r="F823" s="3"/>
    </row>
    <row r="824" spans="1:6">
      <c r="A824" s="4">
        <v>37953</v>
      </c>
      <c r="B824" t="s">
        <v>164</v>
      </c>
      <c r="C824">
        <v>4422</v>
      </c>
      <c r="D824">
        <v>4422</v>
      </c>
      <c r="E824">
        <v>4422</v>
      </c>
      <c r="F824" s="3"/>
    </row>
    <row r="825" spans="1:6">
      <c r="A825" s="4">
        <v>37956</v>
      </c>
      <c r="B825" t="s">
        <v>164</v>
      </c>
      <c r="C825">
        <v>4508</v>
      </c>
      <c r="D825">
        <v>4508</v>
      </c>
      <c r="E825">
        <v>4508</v>
      </c>
      <c r="F825" s="3"/>
    </row>
    <row r="826" spans="1:6">
      <c r="A826" s="4">
        <v>37957</v>
      </c>
      <c r="B826" t="s">
        <v>164</v>
      </c>
      <c r="C826">
        <v>4506</v>
      </c>
      <c r="D826">
        <v>4506</v>
      </c>
      <c r="E826">
        <v>4506</v>
      </c>
      <c r="F826" s="3"/>
    </row>
    <row r="827" spans="1:6">
      <c r="A827" s="4">
        <v>37958</v>
      </c>
      <c r="B827" t="s">
        <v>164</v>
      </c>
      <c r="C827">
        <v>4471</v>
      </c>
      <c r="D827">
        <v>4471</v>
      </c>
      <c r="E827">
        <v>4471</v>
      </c>
      <c r="F827" s="3"/>
    </row>
    <row r="828" spans="1:6">
      <c r="A828" s="4">
        <v>37959</v>
      </c>
      <c r="B828" t="s">
        <v>164</v>
      </c>
      <c r="C828">
        <v>4496</v>
      </c>
      <c r="D828">
        <v>4496</v>
      </c>
      <c r="E828">
        <v>4496</v>
      </c>
      <c r="F828" s="3"/>
    </row>
    <row r="829" spans="1:6">
      <c r="A829" s="4">
        <v>37960</v>
      </c>
      <c r="B829" t="s">
        <v>164</v>
      </c>
      <c r="C829">
        <v>4468</v>
      </c>
      <c r="D829">
        <v>4468</v>
      </c>
      <c r="E829">
        <v>4468</v>
      </c>
      <c r="F829" s="3"/>
    </row>
    <row r="830" spans="1:6">
      <c r="A830" s="4">
        <v>37963</v>
      </c>
      <c r="B830" t="s">
        <v>164</v>
      </c>
      <c r="C830">
        <v>4369</v>
      </c>
      <c r="D830">
        <v>4369</v>
      </c>
      <c r="E830">
        <v>4369</v>
      </c>
      <c r="F830" s="3"/>
    </row>
    <row r="831" spans="1:6">
      <c r="A831" s="4">
        <v>37964</v>
      </c>
      <c r="B831" t="s">
        <v>164</v>
      </c>
      <c r="C831">
        <v>4359</v>
      </c>
      <c r="D831">
        <v>4359</v>
      </c>
      <c r="E831">
        <v>4359</v>
      </c>
      <c r="F831" s="3"/>
    </row>
    <row r="832" spans="1:6">
      <c r="A832" s="4">
        <v>37965</v>
      </c>
      <c r="B832" t="s">
        <v>164</v>
      </c>
      <c r="C832">
        <v>4286</v>
      </c>
      <c r="D832">
        <v>4286</v>
      </c>
      <c r="E832">
        <v>4286</v>
      </c>
      <c r="F832" s="3"/>
    </row>
    <row r="833" spans="1:6">
      <c r="A833" s="4">
        <v>37966</v>
      </c>
      <c r="B833" t="s">
        <v>164</v>
      </c>
      <c r="C833">
        <v>4322</v>
      </c>
      <c r="D833">
        <v>4322</v>
      </c>
      <c r="E833">
        <v>4322</v>
      </c>
      <c r="F833" s="3"/>
    </row>
    <row r="834" spans="1:6">
      <c r="A834" s="4">
        <v>37967</v>
      </c>
      <c r="B834" t="s">
        <v>164</v>
      </c>
      <c r="C834">
        <v>4354</v>
      </c>
      <c r="D834">
        <v>4354</v>
      </c>
      <c r="E834">
        <v>4354</v>
      </c>
      <c r="F834" s="3"/>
    </row>
    <row r="835" spans="1:6">
      <c r="A835" s="4">
        <v>37970</v>
      </c>
      <c r="B835" t="s">
        <v>164</v>
      </c>
      <c r="C835">
        <v>4440</v>
      </c>
      <c r="D835">
        <v>4440</v>
      </c>
      <c r="E835">
        <v>4440</v>
      </c>
      <c r="F835" s="3"/>
    </row>
    <row r="836" spans="1:6">
      <c r="A836" s="4">
        <v>37971</v>
      </c>
      <c r="B836" t="s">
        <v>164</v>
      </c>
      <c r="C836">
        <v>4367</v>
      </c>
      <c r="D836">
        <v>4367</v>
      </c>
      <c r="E836">
        <v>4367</v>
      </c>
      <c r="F836" s="3"/>
    </row>
    <row r="837" spans="1:6">
      <c r="A837" s="4">
        <v>37972</v>
      </c>
      <c r="B837" t="s">
        <v>164</v>
      </c>
      <c r="C837">
        <v>4327</v>
      </c>
      <c r="D837">
        <v>4327</v>
      </c>
      <c r="E837">
        <v>4327</v>
      </c>
      <c r="F837" s="3"/>
    </row>
    <row r="838" spans="1:6">
      <c r="A838" s="4">
        <v>37973</v>
      </c>
      <c r="B838" t="s">
        <v>164</v>
      </c>
      <c r="C838">
        <v>4343</v>
      </c>
      <c r="D838">
        <v>4343</v>
      </c>
      <c r="E838">
        <v>4343</v>
      </c>
      <c r="F838" s="3"/>
    </row>
    <row r="839" spans="1:6">
      <c r="A839" s="4">
        <v>37974</v>
      </c>
      <c r="B839" t="s">
        <v>164</v>
      </c>
      <c r="C839">
        <v>4397</v>
      </c>
      <c r="D839">
        <v>4397</v>
      </c>
      <c r="E839">
        <v>4397</v>
      </c>
      <c r="F839" s="3"/>
    </row>
    <row r="840" spans="1:6">
      <c r="A840" s="4">
        <v>37977</v>
      </c>
      <c r="B840" t="s">
        <v>164</v>
      </c>
      <c r="C840">
        <v>4430</v>
      </c>
      <c r="D840">
        <v>4430</v>
      </c>
      <c r="E840">
        <v>4430</v>
      </c>
      <c r="F840" s="3"/>
    </row>
    <row r="841" spans="1:6">
      <c r="A841" s="4">
        <v>37979</v>
      </c>
      <c r="B841" t="s">
        <v>164</v>
      </c>
      <c r="C841">
        <v>4415</v>
      </c>
      <c r="D841">
        <v>4415</v>
      </c>
      <c r="E841">
        <v>4415</v>
      </c>
      <c r="F841" s="3"/>
    </row>
    <row r="842" spans="1:6">
      <c r="A842" s="4">
        <v>37980</v>
      </c>
      <c r="B842" t="s">
        <v>164</v>
      </c>
      <c r="C842">
        <v>4431</v>
      </c>
      <c r="D842">
        <v>4431</v>
      </c>
      <c r="E842">
        <v>4431</v>
      </c>
      <c r="F842" s="3"/>
    </row>
    <row r="843" spans="1:6">
      <c r="A843" s="4">
        <v>37981</v>
      </c>
      <c r="B843" t="s">
        <v>164</v>
      </c>
      <c r="C843">
        <v>4436</v>
      </c>
      <c r="D843">
        <v>4436</v>
      </c>
      <c r="E843">
        <v>4436</v>
      </c>
      <c r="F843" s="3"/>
    </row>
    <row r="844" spans="1:6">
      <c r="A844" s="4">
        <v>37984</v>
      </c>
      <c r="B844" t="s">
        <v>164</v>
      </c>
      <c r="C844">
        <v>4459</v>
      </c>
      <c r="D844">
        <v>4459</v>
      </c>
      <c r="E844">
        <v>4459</v>
      </c>
      <c r="F844" s="3"/>
    </row>
    <row r="845" spans="1:6">
      <c r="A845" s="4">
        <v>37985</v>
      </c>
      <c r="B845" t="s">
        <v>164</v>
      </c>
      <c r="C845">
        <v>4525</v>
      </c>
      <c r="D845">
        <v>4525</v>
      </c>
      <c r="E845">
        <v>4525</v>
      </c>
      <c r="F845" s="3"/>
    </row>
    <row r="846" spans="1:6">
      <c r="A846" s="4">
        <v>37991</v>
      </c>
      <c r="B846" t="s">
        <v>164</v>
      </c>
      <c r="C846">
        <v>4578</v>
      </c>
      <c r="D846">
        <v>4578</v>
      </c>
      <c r="E846">
        <v>4578</v>
      </c>
      <c r="F846" s="3"/>
    </row>
    <row r="847" spans="1:6">
      <c r="A847" s="4">
        <v>37992</v>
      </c>
      <c r="B847" t="s">
        <v>164</v>
      </c>
      <c r="C847">
        <v>4577</v>
      </c>
      <c r="D847">
        <v>4577</v>
      </c>
      <c r="E847">
        <v>4577</v>
      </c>
      <c r="F847" s="3"/>
    </row>
    <row r="848" spans="1:6">
      <c r="A848" s="4">
        <v>37993</v>
      </c>
      <c r="B848" t="s">
        <v>164</v>
      </c>
      <c r="C848">
        <v>4583</v>
      </c>
      <c r="D848">
        <v>4583</v>
      </c>
      <c r="E848">
        <v>4583</v>
      </c>
      <c r="F848" s="3"/>
    </row>
    <row r="849" spans="1:6">
      <c r="A849" s="4">
        <v>37994</v>
      </c>
      <c r="B849" t="s">
        <v>164</v>
      </c>
      <c r="C849">
        <v>4595</v>
      </c>
      <c r="D849">
        <v>4595</v>
      </c>
      <c r="E849">
        <v>4595</v>
      </c>
      <c r="F849" s="3"/>
    </row>
    <row r="850" spans="1:6">
      <c r="A850" s="4">
        <v>37995</v>
      </c>
      <c r="B850" t="s">
        <v>164</v>
      </c>
      <c r="C850">
        <v>4633</v>
      </c>
      <c r="D850">
        <v>4633</v>
      </c>
      <c r="E850">
        <v>4633</v>
      </c>
      <c r="F850" s="3"/>
    </row>
    <row r="851" spans="1:6">
      <c r="A851" s="4">
        <v>37999</v>
      </c>
      <c r="B851" t="s">
        <v>164</v>
      </c>
      <c r="C851">
        <v>4608</v>
      </c>
      <c r="D851">
        <v>4608</v>
      </c>
      <c r="E851">
        <v>4608</v>
      </c>
      <c r="F851" s="3"/>
    </row>
    <row r="852" spans="1:6">
      <c r="A852" s="4">
        <v>38000</v>
      </c>
      <c r="B852" t="s">
        <v>164</v>
      </c>
      <c r="C852">
        <v>4617</v>
      </c>
      <c r="D852">
        <v>4617</v>
      </c>
      <c r="E852">
        <v>4617</v>
      </c>
      <c r="F852" s="3"/>
    </row>
    <row r="853" spans="1:6">
      <c r="A853" s="4">
        <v>38001</v>
      </c>
      <c r="B853" t="s">
        <v>164</v>
      </c>
      <c r="C853">
        <v>4580</v>
      </c>
      <c r="D853">
        <v>4580</v>
      </c>
      <c r="E853">
        <v>4580</v>
      </c>
      <c r="F853" s="3"/>
    </row>
    <row r="854" spans="1:6">
      <c r="A854" s="4">
        <v>38002</v>
      </c>
      <c r="B854" t="s">
        <v>164</v>
      </c>
      <c r="C854">
        <v>4646</v>
      </c>
      <c r="D854">
        <v>4646</v>
      </c>
      <c r="E854">
        <v>4646</v>
      </c>
      <c r="F854" s="3"/>
    </row>
    <row r="855" spans="1:6">
      <c r="A855" s="4">
        <v>38005</v>
      </c>
      <c r="B855" t="s">
        <v>164</v>
      </c>
      <c r="C855">
        <v>4699</v>
      </c>
      <c r="D855">
        <v>4699</v>
      </c>
      <c r="E855">
        <v>4699</v>
      </c>
      <c r="F855" s="3"/>
    </row>
    <row r="856" spans="1:6">
      <c r="A856" s="4">
        <v>38006</v>
      </c>
      <c r="B856" t="s">
        <v>164</v>
      </c>
      <c r="C856">
        <v>4703</v>
      </c>
      <c r="D856">
        <v>4703</v>
      </c>
      <c r="E856">
        <v>4703</v>
      </c>
      <c r="F856" s="3"/>
    </row>
    <row r="857" spans="1:6">
      <c r="A857" s="4">
        <v>38007</v>
      </c>
      <c r="B857" t="s">
        <v>164</v>
      </c>
      <c r="C857">
        <v>4683</v>
      </c>
      <c r="D857">
        <v>4683</v>
      </c>
      <c r="E857">
        <v>4683</v>
      </c>
      <c r="F857" s="3"/>
    </row>
    <row r="858" spans="1:6">
      <c r="A858" s="4">
        <v>38008</v>
      </c>
      <c r="B858" t="s">
        <v>164</v>
      </c>
      <c r="C858">
        <v>4683</v>
      </c>
      <c r="D858">
        <v>4683</v>
      </c>
      <c r="E858">
        <v>4683</v>
      </c>
      <c r="F858" s="3"/>
    </row>
    <row r="859" spans="1:6">
      <c r="A859" s="4">
        <v>38009</v>
      </c>
      <c r="B859" t="s">
        <v>164</v>
      </c>
      <c r="C859">
        <v>4670</v>
      </c>
      <c r="D859">
        <v>4670</v>
      </c>
      <c r="E859">
        <v>4670</v>
      </c>
      <c r="F859" s="3"/>
    </row>
    <row r="860" spans="1:6">
      <c r="A860" s="4">
        <v>38012</v>
      </c>
      <c r="B860" t="s">
        <v>164</v>
      </c>
      <c r="C860">
        <v>4625</v>
      </c>
      <c r="D860">
        <v>4625</v>
      </c>
      <c r="E860">
        <v>4625</v>
      </c>
      <c r="F860" s="3"/>
    </row>
    <row r="861" spans="1:6">
      <c r="A861" s="4">
        <v>38013</v>
      </c>
      <c r="B861" t="s">
        <v>164</v>
      </c>
      <c r="C861">
        <v>4634</v>
      </c>
      <c r="D861">
        <v>4634</v>
      </c>
      <c r="E861">
        <v>4634</v>
      </c>
      <c r="F861" s="3"/>
    </row>
    <row r="862" spans="1:6">
      <c r="A862" s="4">
        <v>38014</v>
      </c>
      <c r="B862" t="s">
        <v>164</v>
      </c>
      <c r="C862">
        <v>4610</v>
      </c>
      <c r="D862">
        <v>4610</v>
      </c>
      <c r="E862">
        <v>4610</v>
      </c>
      <c r="F862" s="3"/>
    </row>
    <row r="863" spans="1:6">
      <c r="A863" s="4">
        <v>38015</v>
      </c>
      <c r="B863" t="s">
        <v>164</v>
      </c>
      <c r="C863">
        <v>4582</v>
      </c>
      <c r="D863">
        <v>4582</v>
      </c>
      <c r="E863">
        <v>4582</v>
      </c>
      <c r="F863" s="3"/>
    </row>
    <row r="864" spans="1:6">
      <c r="A864" s="4">
        <v>38016</v>
      </c>
      <c r="B864" t="s">
        <v>164</v>
      </c>
      <c r="C864">
        <v>4578</v>
      </c>
      <c r="D864">
        <v>4578</v>
      </c>
      <c r="E864">
        <v>4578</v>
      </c>
      <c r="F864" s="3"/>
    </row>
    <row r="865" spans="1:6">
      <c r="A865" s="4">
        <v>38019</v>
      </c>
      <c r="B865" t="s">
        <v>164</v>
      </c>
      <c r="C865">
        <v>4588</v>
      </c>
      <c r="D865">
        <v>4588</v>
      </c>
      <c r="E865">
        <v>4588</v>
      </c>
      <c r="F865" s="3"/>
    </row>
    <row r="866" spans="1:6">
      <c r="A866" s="4">
        <v>38020</v>
      </c>
      <c r="B866" t="s">
        <v>164</v>
      </c>
      <c r="C866">
        <v>4560</v>
      </c>
      <c r="D866">
        <v>4560</v>
      </c>
      <c r="E866">
        <v>4560</v>
      </c>
      <c r="F866" s="3"/>
    </row>
    <row r="867" spans="1:6">
      <c r="A867" s="4">
        <v>38021</v>
      </c>
      <c r="B867" t="s">
        <v>164</v>
      </c>
      <c r="C867">
        <v>4471</v>
      </c>
      <c r="D867">
        <v>4471</v>
      </c>
      <c r="E867">
        <v>4471</v>
      </c>
      <c r="F867" s="3"/>
    </row>
    <row r="868" spans="1:6">
      <c r="A868" s="4">
        <v>38022</v>
      </c>
      <c r="B868" t="s">
        <v>164</v>
      </c>
      <c r="C868">
        <v>4470</v>
      </c>
      <c r="D868">
        <v>4470</v>
      </c>
      <c r="E868">
        <v>4470</v>
      </c>
      <c r="F868" s="3"/>
    </row>
    <row r="869" spans="1:6">
      <c r="A869" s="4">
        <v>38023</v>
      </c>
      <c r="B869" t="s">
        <v>164</v>
      </c>
      <c r="C869">
        <v>4490</v>
      </c>
      <c r="D869">
        <v>4490</v>
      </c>
      <c r="E869">
        <v>4490</v>
      </c>
      <c r="F869" s="3"/>
    </row>
    <row r="870" spans="1:6">
      <c r="A870" s="4">
        <v>38026</v>
      </c>
      <c r="B870" t="s">
        <v>164</v>
      </c>
      <c r="C870">
        <v>4488</v>
      </c>
      <c r="D870">
        <v>4488</v>
      </c>
      <c r="E870">
        <v>4488</v>
      </c>
      <c r="F870" s="3"/>
    </row>
    <row r="871" spans="1:6">
      <c r="A871" s="4">
        <v>38027</v>
      </c>
      <c r="B871" t="s">
        <v>164</v>
      </c>
      <c r="C871">
        <v>4473</v>
      </c>
      <c r="D871">
        <v>4473</v>
      </c>
      <c r="E871">
        <v>4473</v>
      </c>
      <c r="F871" s="3"/>
    </row>
    <row r="872" spans="1:6">
      <c r="A872" s="4">
        <v>38029</v>
      </c>
      <c r="B872" t="s">
        <v>164</v>
      </c>
      <c r="C872">
        <v>4495</v>
      </c>
      <c r="D872">
        <v>4495</v>
      </c>
      <c r="E872">
        <v>4495</v>
      </c>
      <c r="F872" s="3"/>
    </row>
    <row r="873" spans="1:6">
      <c r="A873" s="4">
        <v>38030</v>
      </c>
      <c r="B873" t="s">
        <v>164</v>
      </c>
      <c r="C873">
        <v>4538</v>
      </c>
      <c r="D873">
        <v>4538</v>
      </c>
      <c r="E873">
        <v>4538</v>
      </c>
      <c r="F873" s="3"/>
    </row>
    <row r="874" spans="1:6">
      <c r="A874" s="4">
        <v>38033</v>
      </c>
      <c r="B874" t="s">
        <v>164</v>
      </c>
      <c r="C874">
        <v>4546</v>
      </c>
      <c r="D874">
        <v>4546</v>
      </c>
      <c r="E874">
        <v>4546</v>
      </c>
      <c r="F874" s="3"/>
    </row>
    <row r="875" spans="1:6">
      <c r="A875" s="4">
        <v>38034</v>
      </c>
      <c r="B875" t="s">
        <v>164</v>
      </c>
      <c r="C875">
        <v>4576</v>
      </c>
      <c r="D875">
        <v>4576</v>
      </c>
      <c r="E875">
        <v>4576</v>
      </c>
      <c r="F875" s="3"/>
    </row>
    <row r="876" spans="1:6">
      <c r="A876" s="4">
        <v>38035</v>
      </c>
      <c r="B876" t="s">
        <v>164</v>
      </c>
      <c r="C876">
        <v>4558</v>
      </c>
      <c r="D876">
        <v>4558</v>
      </c>
      <c r="E876">
        <v>4558</v>
      </c>
      <c r="F876" s="3"/>
    </row>
    <row r="877" spans="1:6">
      <c r="A877" s="4">
        <v>38036</v>
      </c>
      <c r="B877" t="s">
        <v>164</v>
      </c>
      <c r="C877">
        <v>4571</v>
      </c>
      <c r="D877">
        <v>4571</v>
      </c>
      <c r="E877">
        <v>4571</v>
      </c>
      <c r="F877" s="3"/>
    </row>
    <row r="878" spans="1:6">
      <c r="A878" s="4">
        <v>38037</v>
      </c>
      <c r="B878" t="s">
        <v>164</v>
      </c>
      <c r="C878">
        <v>4563</v>
      </c>
      <c r="D878">
        <v>4563</v>
      </c>
      <c r="E878">
        <v>4563</v>
      </c>
      <c r="F878" s="3"/>
    </row>
    <row r="879" spans="1:6">
      <c r="A879" s="4">
        <v>38040</v>
      </c>
      <c r="B879" t="s">
        <v>164</v>
      </c>
      <c r="C879">
        <v>4598</v>
      </c>
      <c r="D879">
        <v>4598</v>
      </c>
      <c r="E879">
        <v>4598</v>
      </c>
      <c r="F879" s="3"/>
    </row>
    <row r="880" spans="1:6">
      <c r="A880" s="4">
        <v>38041</v>
      </c>
      <c r="B880" t="s">
        <v>164</v>
      </c>
      <c r="C880">
        <v>4550</v>
      </c>
      <c r="D880">
        <v>4550</v>
      </c>
      <c r="E880">
        <v>4550</v>
      </c>
      <c r="F880" s="3"/>
    </row>
    <row r="881" spans="1:6">
      <c r="A881" s="4">
        <v>38042</v>
      </c>
      <c r="B881" t="s">
        <v>164</v>
      </c>
      <c r="C881">
        <v>4528</v>
      </c>
      <c r="D881">
        <v>4528</v>
      </c>
      <c r="E881">
        <v>4528</v>
      </c>
      <c r="F881" s="3"/>
    </row>
    <row r="882" spans="1:6">
      <c r="A882" s="4">
        <v>38043</v>
      </c>
      <c r="B882" t="s">
        <v>164</v>
      </c>
      <c r="C882">
        <v>4581</v>
      </c>
      <c r="D882">
        <v>4581</v>
      </c>
      <c r="E882">
        <v>4581</v>
      </c>
      <c r="F882" s="3"/>
    </row>
    <row r="883" spans="1:6">
      <c r="A883" s="4">
        <v>38044</v>
      </c>
      <c r="B883" t="s">
        <v>164</v>
      </c>
      <c r="C883">
        <v>4666</v>
      </c>
      <c r="D883">
        <v>4666</v>
      </c>
      <c r="E883">
        <v>4666</v>
      </c>
      <c r="F883" s="3"/>
    </row>
    <row r="884" spans="1:6">
      <c r="A884" s="4">
        <v>38047</v>
      </c>
      <c r="B884" t="s">
        <v>164</v>
      </c>
      <c r="C884">
        <v>4768</v>
      </c>
      <c r="D884">
        <v>4768</v>
      </c>
      <c r="E884">
        <v>4768</v>
      </c>
      <c r="F884" s="3"/>
    </row>
    <row r="885" spans="1:6">
      <c r="A885" s="4">
        <v>38048</v>
      </c>
      <c r="B885" t="s">
        <v>164</v>
      </c>
      <c r="C885">
        <v>4798</v>
      </c>
      <c r="D885">
        <v>4798</v>
      </c>
      <c r="E885">
        <v>4798</v>
      </c>
      <c r="F885" s="3"/>
    </row>
    <row r="886" spans="1:6">
      <c r="A886" s="4">
        <v>38049</v>
      </c>
      <c r="B886" t="s">
        <v>164</v>
      </c>
      <c r="C886">
        <v>4798</v>
      </c>
      <c r="D886">
        <v>4798</v>
      </c>
      <c r="E886">
        <v>4798</v>
      </c>
      <c r="F886" s="3"/>
    </row>
    <row r="887" spans="1:6">
      <c r="A887" s="4">
        <v>38050</v>
      </c>
      <c r="B887" t="s">
        <v>164</v>
      </c>
      <c r="C887">
        <v>4823</v>
      </c>
      <c r="D887">
        <v>4823</v>
      </c>
      <c r="E887">
        <v>4823</v>
      </c>
      <c r="F887" s="3"/>
    </row>
    <row r="888" spans="1:6">
      <c r="A888" s="4">
        <v>38051</v>
      </c>
      <c r="B888" t="s">
        <v>164</v>
      </c>
      <c r="C888">
        <v>4854</v>
      </c>
      <c r="D888">
        <v>4854</v>
      </c>
      <c r="E888">
        <v>4854</v>
      </c>
      <c r="F888" s="3"/>
    </row>
    <row r="889" spans="1:6">
      <c r="A889" s="4">
        <v>38054</v>
      </c>
      <c r="B889" t="s">
        <v>164</v>
      </c>
      <c r="C889">
        <v>4876</v>
      </c>
      <c r="D889">
        <v>4876</v>
      </c>
      <c r="E889">
        <v>4876</v>
      </c>
      <c r="F889" s="3"/>
    </row>
    <row r="890" spans="1:6">
      <c r="A890" s="4">
        <v>38055</v>
      </c>
      <c r="B890" t="s">
        <v>164</v>
      </c>
      <c r="C890">
        <v>4888</v>
      </c>
      <c r="D890">
        <v>4888</v>
      </c>
      <c r="E890">
        <v>4888</v>
      </c>
      <c r="F890" s="3"/>
    </row>
    <row r="891" spans="1:6">
      <c r="A891" s="4">
        <v>38056</v>
      </c>
      <c r="B891" t="s">
        <v>164</v>
      </c>
      <c r="C891">
        <v>4880</v>
      </c>
      <c r="D891">
        <v>4880</v>
      </c>
      <c r="E891">
        <v>4880</v>
      </c>
      <c r="F891" s="3"/>
    </row>
    <row r="892" spans="1:6">
      <c r="A892" s="4">
        <v>38057</v>
      </c>
      <c r="B892" t="s">
        <v>164</v>
      </c>
      <c r="C892">
        <v>4876</v>
      </c>
      <c r="D892">
        <v>4876</v>
      </c>
      <c r="E892">
        <v>4876</v>
      </c>
      <c r="F892" s="3"/>
    </row>
    <row r="893" spans="1:6">
      <c r="A893" s="4">
        <v>38058</v>
      </c>
      <c r="B893" t="s">
        <v>164</v>
      </c>
      <c r="C893">
        <v>4838</v>
      </c>
      <c r="D893">
        <v>4838</v>
      </c>
      <c r="E893">
        <v>4838</v>
      </c>
      <c r="F893" s="3"/>
    </row>
    <row r="894" spans="1:6">
      <c r="A894" s="4">
        <v>38061</v>
      </c>
      <c r="B894" t="s">
        <v>164</v>
      </c>
      <c r="C894">
        <v>4908</v>
      </c>
      <c r="D894">
        <v>4908</v>
      </c>
      <c r="E894">
        <v>4908</v>
      </c>
      <c r="F894" s="3"/>
    </row>
    <row r="895" spans="1:6">
      <c r="A895" s="4">
        <v>38062</v>
      </c>
      <c r="B895" t="s">
        <v>164</v>
      </c>
      <c r="C895">
        <v>4904</v>
      </c>
      <c r="D895">
        <v>4904</v>
      </c>
      <c r="E895">
        <v>4904</v>
      </c>
      <c r="F895" s="3"/>
    </row>
    <row r="896" spans="1:6">
      <c r="A896" s="4">
        <v>38063</v>
      </c>
      <c r="B896" t="s">
        <v>164</v>
      </c>
      <c r="C896">
        <v>4956</v>
      </c>
      <c r="D896">
        <v>4956</v>
      </c>
      <c r="E896">
        <v>4956</v>
      </c>
      <c r="F896" s="3"/>
    </row>
    <row r="897" spans="1:6">
      <c r="A897" s="4">
        <v>38064</v>
      </c>
      <c r="B897" t="s">
        <v>164</v>
      </c>
      <c r="C897">
        <v>4951</v>
      </c>
      <c r="D897">
        <v>4951</v>
      </c>
      <c r="E897">
        <v>4951</v>
      </c>
      <c r="F897" s="3"/>
    </row>
    <row r="898" spans="1:6">
      <c r="A898" s="4">
        <v>38065</v>
      </c>
      <c r="B898" t="s">
        <v>164</v>
      </c>
      <c r="C898">
        <v>4939</v>
      </c>
      <c r="D898">
        <v>4939</v>
      </c>
      <c r="E898">
        <v>4939</v>
      </c>
      <c r="F898" s="3"/>
    </row>
    <row r="899" spans="1:6">
      <c r="A899" s="4">
        <v>38068</v>
      </c>
      <c r="B899" t="s">
        <v>164</v>
      </c>
      <c r="C899">
        <v>4918</v>
      </c>
      <c r="D899">
        <v>4918</v>
      </c>
      <c r="E899">
        <v>4918</v>
      </c>
      <c r="F899" s="3"/>
    </row>
    <row r="900" spans="1:6">
      <c r="A900" s="4">
        <v>38069</v>
      </c>
      <c r="B900" t="s">
        <v>164</v>
      </c>
      <c r="C900">
        <v>4939</v>
      </c>
      <c r="D900">
        <v>4939</v>
      </c>
      <c r="E900">
        <v>4939</v>
      </c>
      <c r="F900" s="3"/>
    </row>
    <row r="901" spans="1:6">
      <c r="A901" s="4">
        <v>38070</v>
      </c>
      <c r="B901" t="s">
        <v>164</v>
      </c>
      <c r="C901">
        <v>4989</v>
      </c>
      <c r="D901">
        <v>4989</v>
      </c>
      <c r="E901">
        <v>4989</v>
      </c>
      <c r="F901" s="3"/>
    </row>
    <row r="902" spans="1:6">
      <c r="A902" s="4">
        <v>38071</v>
      </c>
      <c r="B902" t="s">
        <v>164</v>
      </c>
      <c r="C902">
        <v>5057</v>
      </c>
      <c r="D902">
        <v>5057</v>
      </c>
      <c r="E902">
        <v>5057</v>
      </c>
      <c r="F902" s="3"/>
    </row>
    <row r="903" spans="1:6">
      <c r="A903" s="4">
        <v>38072</v>
      </c>
      <c r="B903" t="s">
        <v>164</v>
      </c>
      <c r="C903">
        <v>5122</v>
      </c>
      <c r="D903">
        <v>5122</v>
      </c>
      <c r="E903">
        <v>5122</v>
      </c>
      <c r="F903" s="3"/>
    </row>
    <row r="904" spans="1:6">
      <c r="A904" s="4">
        <v>38075</v>
      </c>
      <c r="B904" t="s">
        <v>164</v>
      </c>
      <c r="C904">
        <v>5144</v>
      </c>
      <c r="D904">
        <v>5144</v>
      </c>
      <c r="E904">
        <v>5144</v>
      </c>
      <c r="F904" s="3"/>
    </row>
    <row r="905" spans="1:6">
      <c r="A905" s="4">
        <v>38076</v>
      </c>
      <c r="B905" t="s">
        <v>164</v>
      </c>
      <c r="C905">
        <v>5133</v>
      </c>
      <c r="D905">
        <v>5133</v>
      </c>
      <c r="E905">
        <v>5133</v>
      </c>
      <c r="F905" s="3"/>
    </row>
    <row r="906" spans="1:6">
      <c r="A906" s="4">
        <v>38077</v>
      </c>
      <c r="B906" t="s">
        <v>164</v>
      </c>
      <c r="C906">
        <v>5153</v>
      </c>
      <c r="D906">
        <v>5153</v>
      </c>
      <c r="E906">
        <v>5153</v>
      </c>
      <c r="F906" s="3"/>
    </row>
    <row r="907" spans="1:6">
      <c r="A907" s="4">
        <v>38078</v>
      </c>
      <c r="B907" t="s">
        <v>164</v>
      </c>
      <c r="C907">
        <v>5145</v>
      </c>
      <c r="D907">
        <v>5145</v>
      </c>
      <c r="E907">
        <v>5145</v>
      </c>
      <c r="F907" s="3"/>
    </row>
    <row r="908" spans="1:6">
      <c r="A908" s="4">
        <v>38079</v>
      </c>
      <c r="B908" t="s">
        <v>164</v>
      </c>
      <c r="C908">
        <v>5221</v>
      </c>
      <c r="D908">
        <v>5221</v>
      </c>
      <c r="E908">
        <v>5221</v>
      </c>
      <c r="F908" s="3"/>
    </row>
    <row r="909" spans="1:6">
      <c r="A909" s="4">
        <v>38082</v>
      </c>
      <c r="B909" t="s">
        <v>164</v>
      </c>
      <c r="C909">
        <v>5307</v>
      </c>
      <c r="D909">
        <v>5307</v>
      </c>
      <c r="E909">
        <v>5307</v>
      </c>
      <c r="F909" s="3"/>
    </row>
    <row r="910" spans="1:6">
      <c r="A910" s="4">
        <v>38083</v>
      </c>
      <c r="B910" t="s">
        <v>164</v>
      </c>
      <c r="C910">
        <v>5338</v>
      </c>
      <c r="D910">
        <v>5338</v>
      </c>
      <c r="E910">
        <v>5338</v>
      </c>
      <c r="F910" s="3"/>
    </row>
    <row r="911" spans="1:6">
      <c r="A911" s="4">
        <v>38084</v>
      </c>
      <c r="B911" t="s">
        <v>164</v>
      </c>
      <c r="C911">
        <v>5337</v>
      </c>
      <c r="D911">
        <v>5337</v>
      </c>
      <c r="E911">
        <v>5337</v>
      </c>
      <c r="F911" s="3"/>
    </row>
    <row r="912" spans="1:6">
      <c r="A912" s="4">
        <v>38085</v>
      </c>
      <c r="B912" t="s">
        <v>164</v>
      </c>
      <c r="C912">
        <v>5350</v>
      </c>
      <c r="D912">
        <v>5350</v>
      </c>
      <c r="E912">
        <v>5350</v>
      </c>
      <c r="F912" s="3"/>
    </row>
    <row r="913" spans="1:6">
      <c r="A913" s="4">
        <v>38086</v>
      </c>
      <c r="B913" t="s">
        <v>164</v>
      </c>
      <c r="C913">
        <v>5279</v>
      </c>
      <c r="D913">
        <v>5279</v>
      </c>
      <c r="E913">
        <v>5279</v>
      </c>
      <c r="F913" s="3"/>
    </row>
    <row r="914" spans="1:6">
      <c r="A914" s="4">
        <v>38089</v>
      </c>
      <c r="B914" t="s">
        <v>164</v>
      </c>
      <c r="C914">
        <v>5369</v>
      </c>
      <c r="D914">
        <v>5369</v>
      </c>
      <c r="E914">
        <v>5369</v>
      </c>
      <c r="F914" s="3"/>
    </row>
    <row r="915" spans="1:6">
      <c r="A915" s="4">
        <v>38090</v>
      </c>
      <c r="B915" t="s">
        <v>164</v>
      </c>
      <c r="C915">
        <v>5434</v>
      </c>
      <c r="D915">
        <v>5434</v>
      </c>
      <c r="E915">
        <v>5434</v>
      </c>
      <c r="F915" s="3"/>
    </row>
    <row r="916" spans="1:6">
      <c r="A916" s="4">
        <v>38091</v>
      </c>
      <c r="B916" t="s">
        <v>164</v>
      </c>
      <c r="C916">
        <v>5437</v>
      </c>
      <c r="D916">
        <v>5437</v>
      </c>
      <c r="E916">
        <v>5437</v>
      </c>
      <c r="F916" s="3"/>
    </row>
    <row r="917" spans="1:6">
      <c r="A917" s="4">
        <v>38092</v>
      </c>
      <c r="B917" t="s">
        <v>164</v>
      </c>
      <c r="C917">
        <v>5325</v>
      </c>
      <c r="D917">
        <v>5325</v>
      </c>
      <c r="E917">
        <v>5325</v>
      </c>
      <c r="F917" s="3"/>
    </row>
    <row r="918" spans="1:6">
      <c r="A918" s="4">
        <v>38093</v>
      </c>
      <c r="B918" t="s">
        <v>164</v>
      </c>
      <c r="C918">
        <v>5360</v>
      </c>
      <c r="D918">
        <v>5360</v>
      </c>
      <c r="E918">
        <v>5360</v>
      </c>
      <c r="F918" s="3"/>
    </row>
    <row r="919" spans="1:6">
      <c r="A919" s="4">
        <v>38096</v>
      </c>
      <c r="B919" t="s">
        <v>164</v>
      </c>
      <c r="C919">
        <v>5311</v>
      </c>
      <c r="D919">
        <v>5311</v>
      </c>
      <c r="E919">
        <v>5311</v>
      </c>
      <c r="F919" s="3"/>
    </row>
    <row r="920" spans="1:6">
      <c r="A920" s="4">
        <v>38097</v>
      </c>
      <c r="B920" t="s">
        <v>164</v>
      </c>
      <c r="C920">
        <v>5383</v>
      </c>
      <c r="D920">
        <v>5383</v>
      </c>
      <c r="E920">
        <v>5383</v>
      </c>
      <c r="F920" s="3"/>
    </row>
    <row r="921" spans="1:6">
      <c r="A921" s="4">
        <v>38098</v>
      </c>
      <c r="B921" t="s">
        <v>164</v>
      </c>
      <c r="C921">
        <v>5382</v>
      </c>
      <c r="D921">
        <v>5382</v>
      </c>
      <c r="E921">
        <v>5382</v>
      </c>
      <c r="F921" s="3"/>
    </row>
    <row r="922" spans="1:6">
      <c r="A922" s="4">
        <v>38099</v>
      </c>
      <c r="B922" t="s">
        <v>164</v>
      </c>
      <c r="C922">
        <v>5404</v>
      </c>
      <c r="D922">
        <v>5404</v>
      </c>
      <c r="E922">
        <v>5404</v>
      </c>
      <c r="F922" s="3"/>
    </row>
    <row r="923" spans="1:6">
      <c r="A923" s="4">
        <v>38100</v>
      </c>
      <c r="B923" t="s">
        <v>164</v>
      </c>
      <c r="C923">
        <v>5445</v>
      </c>
      <c r="D923">
        <v>5445</v>
      </c>
      <c r="E923">
        <v>5445</v>
      </c>
      <c r="F923" s="3"/>
    </row>
    <row r="924" spans="1:6">
      <c r="A924" s="4">
        <v>38103</v>
      </c>
      <c r="B924" t="s">
        <v>164</v>
      </c>
      <c r="C924">
        <v>5462</v>
      </c>
      <c r="D924">
        <v>5462</v>
      </c>
      <c r="E924">
        <v>5462</v>
      </c>
      <c r="F924" s="3"/>
    </row>
    <row r="925" spans="1:6">
      <c r="A925" s="4">
        <v>38104</v>
      </c>
      <c r="B925" t="s">
        <v>164</v>
      </c>
      <c r="C925">
        <v>5420</v>
      </c>
      <c r="D925">
        <v>5420</v>
      </c>
      <c r="E925">
        <v>5420</v>
      </c>
      <c r="F925" s="3"/>
    </row>
    <row r="926" spans="1:6">
      <c r="A926" s="4">
        <v>38105</v>
      </c>
      <c r="B926" t="s">
        <v>164</v>
      </c>
      <c r="C926">
        <v>5424</v>
      </c>
      <c r="D926">
        <v>5424</v>
      </c>
      <c r="E926">
        <v>5424</v>
      </c>
      <c r="F926" s="3"/>
    </row>
    <row r="927" spans="1:6">
      <c r="A927" s="4">
        <v>38107</v>
      </c>
      <c r="B927" t="s">
        <v>164</v>
      </c>
      <c r="C927">
        <v>5347</v>
      </c>
      <c r="D927">
        <v>5347</v>
      </c>
      <c r="E927">
        <v>5347</v>
      </c>
      <c r="F927" s="3"/>
    </row>
    <row r="928" spans="1:6">
      <c r="A928" s="4">
        <v>38113</v>
      </c>
      <c r="B928" t="s">
        <v>164</v>
      </c>
      <c r="C928">
        <v>5306</v>
      </c>
      <c r="D928">
        <v>5306</v>
      </c>
      <c r="E928">
        <v>5306</v>
      </c>
      <c r="F928" s="3"/>
    </row>
    <row r="929" spans="1:6">
      <c r="A929" s="4">
        <v>38114</v>
      </c>
      <c r="B929" t="s">
        <v>164</v>
      </c>
      <c r="C929">
        <v>5247</v>
      </c>
      <c r="D929">
        <v>5247</v>
      </c>
      <c r="E929">
        <v>5247</v>
      </c>
      <c r="F929" s="3"/>
    </row>
    <row r="930" spans="1:6">
      <c r="A930" s="4">
        <v>38117</v>
      </c>
      <c r="B930" t="s">
        <v>164</v>
      </c>
      <c r="C930">
        <v>4964</v>
      </c>
      <c r="D930">
        <v>4964</v>
      </c>
      <c r="E930">
        <v>4964</v>
      </c>
      <c r="F930" s="3"/>
    </row>
    <row r="931" spans="1:6">
      <c r="A931" s="4">
        <v>38118</v>
      </c>
      <c r="B931" t="s">
        <v>164</v>
      </c>
      <c r="C931">
        <v>4935</v>
      </c>
      <c r="D931">
        <v>4935</v>
      </c>
      <c r="E931">
        <v>4935</v>
      </c>
      <c r="F931" s="3"/>
    </row>
    <row r="932" spans="1:6">
      <c r="A932" s="4">
        <v>38119</v>
      </c>
      <c r="B932" t="s">
        <v>164</v>
      </c>
      <c r="C932">
        <v>5087</v>
      </c>
      <c r="D932">
        <v>5087</v>
      </c>
      <c r="E932">
        <v>5087</v>
      </c>
      <c r="F932" s="3"/>
    </row>
    <row r="933" spans="1:6">
      <c r="A933" s="4">
        <v>38120</v>
      </c>
      <c r="B933" t="s">
        <v>164</v>
      </c>
      <c r="C933">
        <v>4985</v>
      </c>
      <c r="D933">
        <v>4985</v>
      </c>
      <c r="E933">
        <v>4985</v>
      </c>
      <c r="F933" s="3"/>
    </row>
    <row r="934" spans="1:6">
      <c r="A934" s="4">
        <v>38121</v>
      </c>
      <c r="B934" t="s">
        <v>164</v>
      </c>
      <c r="C934">
        <v>4964</v>
      </c>
      <c r="D934">
        <v>4964</v>
      </c>
      <c r="E934">
        <v>4964</v>
      </c>
      <c r="F934" s="3"/>
    </row>
    <row r="935" spans="1:6">
      <c r="A935" s="4">
        <v>38124</v>
      </c>
      <c r="B935" t="s">
        <v>164</v>
      </c>
      <c r="C935">
        <v>4794</v>
      </c>
      <c r="D935">
        <v>4794</v>
      </c>
      <c r="E935">
        <v>4794</v>
      </c>
      <c r="F935" s="3"/>
    </row>
    <row r="936" spans="1:6">
      <c r="A936" s="4">
        <v>38125</v>
      </c>
      <c r="B936" t="s">
        <v>164</v>
      </c>
      <c r="C936">
        <v>4890</v>
      </c>
      <c r="D936">
        <v>4890</v>
      </c>
      <c r="E936">
        <v>4890</v>
      </c>
      <c r="F936" s="3"/>
    </row>
    <row r="937" spans="1:6">
      <c r="A937" s="4">
        <v>38126</v>
      </c>
      <c r="B937" t="s">
        <v>164</v>
      </c>
      <c r="C937">
        <v>5007</v>
      </c>
      <c r="D937">
        <v>5007</v>
      </c>
      <c r="E937">
        <v>5007</v>
      </c>
      <c r="F937" s="3"/>
    </row>
    <row r="938" spans="1:6">
      <c r="A938" s="4">
        <v>38127</v>
      </c>
      <c r="B938" t="s">
        <v>164</v>
      </c>
      <c r="C938">
        <v>4999</v>
      </c>
      <c r="D938">
        <v>4999</v>
      </c>
      <c r="E938">
        <v>4999</v>
      </c>
      <c r="F938" s="3"/>
    </row>
    <row r="939" spans="1:6">
      <c r="A939" s="4">
        <v>38128</v>
      </c>
      <c r="B939" t="s">
        <v>164</v>
      </c>
      <c r="C939">
        <v>5069</v>
      </c>
      <c r="D939">
        <v>5069</v>
      </c>
      <c r="E939">
        <v>5069</v>
      </c>
      <c r="F939" s="3"/>
    </row>
    <row r="940" spans="1:6">
      <c r="A940" s="4">
        <v>38131</v>
      </c>
      <c r="B940" t="s">
        <v>164</v>
      </c>
      <c r="C940">
        <v>5111</v>
      </c>
      <c r="D940">
        <v>5111</v>
      </c>
      <c r="E940">
        <v>5111</v>
      </c>
      <c r="F940" s="3"/>
    </row>
    <row r="941" spans="1:6">
      <c r="A941" s="4">
        <v>38132</v>
      </c>
      <c r="B941" t="s">
        <v>164</v>
      </c>
      <c r="C941">
        <v>5050</v>
      </c>
      <c r="D941">
        <v>5050</v>
      </c>
      <c r="E941">
        <v>5050</v>
      </c>
      <c r="F941" s="3"/>
    </row>
    <row r="942" spans="1:6">
      <c r="A942" s="4">
        <v>38133</v>
      </c>
      <c r="B942" t="s">
        <v>164</v>
      </c>
      <c r="C942">
        <v>5088</v>
      </c>
      <c r="D942">
        <v>5088</v>
      </c>
      <c r="E942">
        <v>5088</v>
      </c>
      <c r="F942" s="3"/>
    </row>
    <row r="943" spans="1:6">
      <c r="A943" s="4">
        <v>38134</v>
      </c>
      <c r="B943" t="s">
        <v>164</v>
      </c>
      <c r="C943">
        <v>5080</v>
      </c>
      <c r="D943">
        <v>5080</v>
      </c>
      <c r="E943">
        <v>5080</v>
      </c>
      <c r="F943" s="3"/>
    </row>
    <row r="944" spans="1:6">
      <c r="A944" s="4">
        <v>38135</v>
      </c>
      <c r="B944" t="s">
        <v>164</v>
      </c>
      <c r="C944">
        <v>5118</v>
      </c>
      <c r="D944">
        <v>5118</v>
      </c>
      <c r="E944">
        <v>5118</v>
      </c>
      <c r="F944" s="3"/>
    </row>
    <row r="945" spans="1:6">
      <c r="A945" s="4">
        <v>38138</v>
      </c>
      <c r="B945" t="s">
        <v>164</v>
      </c>
      <c r="C945">
        <v>5118</v>
      </c>
      <c r="D945">
        <v>5118</v>
      </c>
      <c r="E945">
        <v>5118</v>
      </c>
      <c r="F945" s="3"/>
    </row>
    <row r="946" spans="1:6">
      <c r="A946" s="4">
        <v>38139</v>
      </c>
      <c r="B946" t="s">
        <v>164</v>
      </c>
      <c r="C946">
        <v>5137</v>
      </c>
      <c r="D946">
        <v>5137</v>
      </c>
      <c r="E946">
        <v>5137</v>
      </c>
      <c r="F946" s="3"/>
    </row>
    <row r="947" spans="1:6">
      <c r="A947" s="4">
        <v>38140</v>
      </c>
      <c r="B947" t="s">
        <v>164</v>
      </c>
      <c r="C947">
        <v>5105</v>
      </c>
      <c r="D947">
        <v>5105</v>
      </c>
      <c r="E947">
        <v>5105</v>
      </c>
      <c r="F947" s="3"/>
    </row>
    <row r="948" spans="1:6">
      <c r="A948" s="4">
        <v>38141</v>
      </c>
      <c r="B948" t="s">
        <v>164</v>
      </c>
      <c r="C948">
        <v>5029</v>
      </c>
      <c r="D948">
        <v>5029</v>
      </c>
      <c r="E948">
        <v>5029</v>
      </c>
      <c r="F948" s="3"/>
    </row>
    <row r="949" spans="1:6">
      <c r="A949" s="4">
        <v>38142</v>
      </c>
      <c r="B949" t="s">
        <v>164</v>
      </c>
      <c r="C949">
        <v>5047</v>
      </c>
      <c r="D949">
        <v>5047</v>
      </c>
      <c r="E949">
        <v>5047</v>
      </c>
      <c r="F949" s="3"/>
    </row>
    <row r="950" spans="1:6">
      <c r="A950" s="4">
        <v>38145</v>
      </c>
      <c r="B950" t="s">
        <v>164</v>
      </c>
      <c r="C950">
        <v>5154</v>
      </c>
      <c r="D950">
        <v>5154</v>
      </c>
      <c r="E950">
        <v>5154</v>
      </c>
      <c r="F950" s="3"/>
    </row>
    <row r="951" spans="1:6">
      <c r="A951" s="4">
        <v>38146</v>
      </c>
      <c r="B951" t="s">
        <v>164</v>
      </c>
      <c r="C951">
        <v>5196</v>
      </c>
      <c r="D951">
        <v>5196</v>
      </c>
      <c r="E951">
        <v>5196</v>
      </c>
      <c r="F951" s="3"/>
    </row>
    <row r="952" spans="1:6">
      <c r="A952" s="4">
        <v>38147</v>
      </c>
      <c r="B952" t="s">
        <v>164</v>
      </c>
      <c r="C952">
        <v>5154</v>
      </c>
      <c r="D952">
        <v>5154</v>
      </c>
      <c r="E952">
        <v>5154</v>
      </c>
      <c r="F952" s="3"/>
    </row>
    <row r="953" spans="1:6">
      <c r="A953" s="4">
        <v>38148</v>
      </c>
      <c r="B953" t="s">
        <v>164</v>
      </c>
      <c r="C953">
        <v>5183</v>
      </c>
      <c r="D953">
        <v>5183</v>
      </c>
      <c r="E953">
        <v>5183</v>
      </c>
      <c r="F953" s="3"/>
    </row>
    <row r="954" spans="1:6">
      <c r="A954" s="4">
        <v>38149</v>
      </c>
      <c r="B954" t="s">
        <v>164</v>
      </c>
      <c r="C954">
        <v>5170</v>
      </c>
      <c r="D954">
        <v>5170</v>
      </c>
      <c r="E954">
        <v>5170</v>
      </c>
      <c r="F954" s="3"/>
    </row>
    <row r="955" spans="1:6">
      <c r="A955" s="4">
        <v>38152</v>
      </c>
      <c r="B955" t="s">
        <v>164</v>
      </c>
      <c r="C955">
        <v>5173</v>
      </c>
      <c r="D955">
        <v>5173</v>
      </c>
      <c r="E955">
        <v>5173</v>
      </c>
      <c r="F955" s="3"/>
    </row>
    <row r="956" spans="1:6">
      <c r="A956" s="4">
        <v>38153</v>
      </c>
      <c r="B956" t="s">
        <v>164</v>
      </c>
      <c r="C956">
        <v>5149</v>
      </c>
      <c r="D956">
        <v>5149</v>
      </c>
      <c r="E956">
        <v>5149</v>
      </c>
      <c r="F956" s="3"/>
    </row>
    <row r="957" spans="1:6">
      <c r="A957" s="4">
        <v>38154</v>
      </c>
      <c r="B957" t="s">
        <v>164</v>
      </c>
      <c r="C957">
        <v>5216</v>
      </c>
      <c r="D957">
        <v>5216</v>
      </c>
      <c r="E957">
        <v>5216</v>
      </c>
      <c r="F957" s="3"/>
    </row>
    <row r="958" spans="1:6">
      <c r="A958" s="4">
        <v>38155</v>
      </c>
      <c r="B958" t="s">
        <v>164</v>
      </c>
      <c r="C958">
        <v>5235</v>
      </c>
      <c r="D958">
        <v>5235</v>
      </c>
      <c r="E958">
        <v>5235</v>
      </c>
      <c r="F958" s="3"/>
    </row>
    <row r="959" spans="1:6">
      <c r="A959" s="4">
        <v>38156</v>
      </c>
      <c r="B959" t="s">
        <v>164</v>
      </c>
      <c r="C959">
        <v>5172</v>
      </c>
      <c r="D959">
        <v>5172</v>
      </c>
      <c r="E959">
        <v>5172</v>
      </c>
      <c r="F959" s="3"/>
    </row>
    <row r="960" spans="1:6">
      <c r="A960" s="4">
        <v>38159</v>
      </c>
      <c r="B960" t="s">
        <v>164</v>
      </c>
      <c r="C960">
        <v>5234</v>
      </c>
      <c r="D960">
        <v>5234</v>
      </c>
      <c r="E960">
        <v>5234</v>
      </c>
      <c r="F960" s="3"/>
    </row>
    <row r="961" spans="1:6">
      <c r="A961" s="4">
        <v>38160</v>
      </c>
      <c r="B961" t="s">
        <v>164</v>
      </c>
      <c r="C961">
        <v>5226</v>
      </c>
      <c r="D961">
        <v>5226</v>
      </c>
      <c r="E961">
        <v>5226</v>
      </c>
      <c r="F961" s="3"/>
    </row>
    <row r="962" spans="1:6">
      <c r="A962" s="4">
        <v>38161</v>
      </c>
      <c r="B962" t="s">
        <v>164</v>
      </c>
      <c r="C962">
        <v>5223</v>
      </c>
      <c r="D962">
        <v>5223</v>
      </c>
      <c r="E962">
        <v>5223</v>
      </c>
      <c r="F962" s="3"/>
    </row>
    <row r="963" spans="1:6">
      <c r="A963" s="4">
        <v>38162</v>
      </c>
      <c r="B963" t="s">
        <v>164</v>
      </c>
      <c r="C963">
        <v>5272</v>
      </c>
      <c r="D963">
        <v>5272</v>
      </c>
      <c r="E963">
        <v>5272</v>
      </c>
      <c r="F963" s="3"/>
    </row>
    <row r="964" spans="1:6">
      <c r="A964" s="4">
        <v>38163</v>
      </c>
      <c r="B964" t="s">
        <v>164</v>
      </c>
      <c r="C964">
        <v>5285</v>
      </c>
      <c r="D964">
        <v>5285</v>
      </c>
      <c r="E964">
        <v>5285</v>
      </c>
      <c r="F964" s="3"/>
    </row>
    <row r="965" spans="1:6">
      <c r="A965" s="4">
        <v>38166</v>
      </c>
      <c r="B965" t="s">
        <v>164</v>
      </c>
      <c r="C965">
        <v>5352</v>
      </c>
      <c r="D965">
        <v>5352</v>
      </c>
      <c r="E965">
        <v>5352</v>
      </c>
      <c r="F965" s="3"/>
    </row>
    <row r="966" spans="1:6">
      <c r="A966" s="4">
        <v>38167</v>
      </c>
      <c r="B966" t="s">
        <v>164</v>
      </c>
      <c r="C966">
        <v>5366</v>
      </c>
      <c r="D966">
        <v>5366</v>
      </c>
      <c r="E966">
        <v>5366</v>
      </c>
      <c r="F966" s="3"/>
    </row>
    <row r="967" spans="1:6">
      <c r="A967" s="4">
        <v>38168</v>
      </c>
      <c r="B967" t="s">
        <v>164</v>
      </c>
      <c r="C967">
        <v>5391</v>
      </c>
      <c r="D967">
        <v>5391</v>
      </c>
      <c r="E967">
        <v>5391</v>
      </c>
      <c r="F967" s="3"/>
    </row>
    <row r="968" spans="1:6">
      <c r="A968" s="4">
        <v>38169</v>
      </c>
      <c r="B968" t="s">
        <v>164</v>
      </c>
      <c r="C968">
        <v>5394</v>
      </c>
      <c r="D968">
        <v>5394</v>
      </c>
      <c r="E968">
        <v>5394</v>
      </c>
      <c r="F968" s="3"/>
    </row>
    <row r="969" spans="1:6">
      <c r="A969" s="4">
        <v>38170</v>
      </c>
      <c r="B969" t="s">
        <v>164</v>
      </c>
      <c r="C969">
        <v>5347</v>
      </c>
      <c r="D969">
        <v>5347</v>
      </c>
      <c r="E969">
        <v>5347</v>
      </c>
      <c r="F969" s="3"/>
    </row>
    <row r="970" spans="1:6">
      <c r="A970" s="4">
        <v>38173</v>
      </c>
      <c r="B970" t="s">
        <v>164</v>
      </c>
      <c r="C970">
        <v>5265</v>
      </c>
      <c r="D970">
        <v>5265</v>
      </c>
      <c r="E970">
        <v>5265</v>
      </c>
      <c r="F970" s="3"/>
    </row>
    <row r="971" spans="1:6">
      <c r="A971" s="4">
        <v>38174</v>
      </c>
      <c r="B971" t="s">
        <v>164</v>
      </c>
      <c r="C971">
        <v>5232</v>
      </c>
      <c r="D971">
        <v>5232</v>
      </c>
      <c r="E971">
        <v>5232</v>
      </c>
      <c r="F971" s="3"/>
    </row>
    <row r="972" spans="1:6">
      <c r="A972" s="4">
        <v>38175</v>
      </c>
      <c r="B972" t="s">
        <v>164</v>
      </c>
      <c r="C972">
        <v>5176</v>
      </c>
      <c r="D972">
        <v>5176</v>
      </c>
      <c r="E972">
        <v>5176</v>
      </c>
      <c r="F972" s="3"/>
    </row>
    <row r="973" spans="1:6">
      <c r="A973" s="4">
        <v>38176</v>
      </c>
      <c r="B973" t="s">
        <v>164</v>
      </c>
      <c r="C973">
        <v>5157</v>
      </c>
      <c r="D973">
        <v>5157</v>
      </c>
      <c r="E973">
        <v>5157</v>
      </c>
      <c r="F973" s="3"/>
    </row>
    <row r="974" spans="1:6">
      <c r="A974" s="4">
        <v>38177</v>
      </c>
      <c r="B974" t="s">
        <v>164</v>
      </c>
      <c r="C974">
        <v>5221</v>
      </c>
      <c r="D974">
        <v>5221</v>
      </c>
      <c r="E974">
        <v>5221</v>
      </c>
      <c r="F974" s="3"/>
    </row>
    <row r="975" spans="1:6">
      <c r="A975" s="4">
        <v>38180</v>
      </c>
      <c r="B975" t="s">
        <v>164</v>
      </c>
      <c r="C975">
        <v>5277</v>
      </c>
      <c r="D975">
        <v>5277</v>
      </c>
      <c r="E975">
        <v>5277</v>
      </c>
      <c r="F975" s="3"/>
    </row>
    <row r="976" spans="1:6">
      <c r="A976" s="4">
        <v>38181</v>
      </c>
      <c r="B976" t="s">
        <v>164</v>
      </c>
      <c r="C976">
        <v>5278</v>
      </c>
      <c r="D976">
        <v>5278</v>
      </c>
      <c r="E976">
        <v>5278</v>
      </c>
      <c r="F976" s="3"/>
    </row>
    <row r="977" spans="1:6">
      <c r="A977" s="4">
        <v>38182</v>
      </c>
      <c r="B977" t="s">
        <v>164</v>
      </c>
      <c r="C977">
        <v>5207</v>
      </c>
      <c r="D977">
        <v>5207</v>
      </c>
      <c r="E977">
        <v>5207</v>
      </c>
      <c r="F977" s="3"/>
    </row>
    <row r="978" spans="1:6">
      <c r="A978" s="4">
        <v>38183</v>
      </c>
      <c r="B978" t="s">
        <v>164</v>
      </c>
      <c r="C978">
        <v>5187</v>
      </c>
      <c r="D978">
        <v>5187</v>
      </c>
      <c r="E978">
        <v>5187</v>
      </c>
      <c r="F978" s="3"/>
    </row>
    <row r="979" spans="1:6">
      <c r="A979" s="4">
        <v>38184</v>
      </c>
      <c r="B979" t="s">
        <v>164</v>
      </c>
      <c r="C979">
        <v>5194</v>
      </c>
      <c r="D979">
        <v>5194</v>
      </c>
      <c r="E979">
        <v>5194</v>
      </c>
      <c r="F979" s="3"/>
    </row>
    <row r="980" spans="1:6">
      <c r="A980" s="4">
        <v>38188</v>
      </c>
      <c r="B980" t="s">
        <v>164</v>
      </c>
      <c r="C980">
        <v>5146</v>
      </c>
      <c r="D980">
        <v>5146</v>
      </c>
      <c r="E980">
        <v>5146</v>
      </c>
      <c r="F980" s="3"/>
    </row>
    <row r="981" spans="1:6">
      <c r="A981" s="4">
        <v>38189</v>
      </c>
      <c r="B981" t="s">
        <v>164</v>
      </c>
      <c r="C981">
        <v>5213</v>
      </c>
      <c r="D981">
        <v>5213</v>
      </c>
      <c r="E981">
        <v>5213</v>
      </c>
      <c r="F981" s="3"/>
    </row>
    <row r="982" spans="1:6">
      <c r="A982" s="4">
        <v>38190</v>
      </c>
      <c r="B982" t="s">
        <v>164</v>
      </c>
      <c r="C982">
        <v>5148</v>
      </c>
      <c r="D982">
        <v>5148</v>
      </c>
      <c r="E982">
        <v>5148</v>
      </c>
      <c r="F982" s="3"/>
    </row>
    <row r="983" spans="1:6">
      <c r="A983" s="4">
        <v>38191</v>
      </c>
      <c r="B983" t="s">
        <v>164</v>
      </c>
      <c r="C983">
        <v>5106</v>
      </c>
      <c r="D983">
        <v>5106</v>
      </c>
      <c r="E983">
        <v>5106</v>
      </c>
      <c r="F983" s="3"/>
    </row>
    <row r="984" spans="1:6">
      <c r="A984" s="4">
        <v>38194</v>
      </c>
      <c r="B984" t="s">
        <v>164</v>
      </c>
      <c r="C984">
        <v>5061</v>
      </c>
      <c r="D984">
        <v>5061</v>
      </c>
      <c r="E984">
        <v>5061</v>
      </c>
      <c r="F984" s="3"/>
    </row>
    <row r="985" spans="1:6">
      <c r="A985" s="4">
        <v>38195</v>
      </c>
      <c r="B985" t="s">
        <v>164</v>
      </c>
      <c r="C985">
        <v>4991</v>
      </c>
      <c r="D985">
        <v>4991</v>
      </c>
      <c r="E985">
        <v>4991</v>
      </c>
      <c r="F985" s="3"/>
    </row>
    <row r="986" spans="1:6">
      <c r="A986" s="4">
        <v>38196</v>
      </c>
      <c r="B986" t="s">
        <v>164</v>
      </c>
      <c r="C986">
        <v>5064</v>
      </c>
      <c r="D986">
        <v>5064</v>
      </c>
      <c r="E986">
        <v>5064</v>
      </c>
      <c r="F986" s="3"/>
    </row>
    <row r="987" spans="1:6">
      <c r="A987" s="4">
        <v>38197</v>
      </c>
      <c r="B987" t="s">
        <v>164</v>
      </c>
      <c r="C987">
        <v>5021</v>
      </c>
      <c r="D987">
        <v>5021</v>
      </c>
      <c r="E987">
        <v>5021</v>
      </c>
      <c r="F987" s="3"/>
    </row>
    <row r="988" spans="1:6">
      <c r="A988" s="4">
        <v>38198</v>
      </c>
      <c r="B988" t="s">
        <v>164</v>
      </c>
      <c r="C988">
        <v>5092</v>
      </c>
      <c r="D988">
        <v>5092</v>
      </c>
      <c r="E988">
        <v>5092</v>
      </c>
      <c r="F988" s="3"/>
    </row>
    <row r="989" spans="1:6">
      <c r="A989" s="4">
        <v>38201</v>
      </c>
      <c r="B989" t="s">
        <v>164</v>
      </c>
      <c r="C989">
        <v>5083</v>
      </c>
      <c r="D989">
        <v>5083</v>
      </c>
      <c r="E989">
        <v>5083</v>
      </c>
      <c r="F989" s="3"/>
    </row>
    <row r="990" spans="1:6">
      <c r="A990" s="4">
        <v>38202</v>
      </c>
      <c r="B990" t="s">
        <v>164</v>
      </c>
      <c r="C990">
        <v>5038</v>
      </c>
      <c r="D990">
        <v>5038</v>
      </c>
      <c r="E990">
        <v>5038</v>
      </c>
      <c r="F990" s="3"/>
    </row>
    <row r="991" spans="1:6">
      <c r="A991" s="4">
        <v>38203</v>
      </c>
      <c r="B991" t="s">
        <v>164</v>
      </c>
      <c r="C991">
        <v>4979</v>
      </c>
      <c r="D991">
        <v>4979</v>
      </c>
      <c r="E991">
        <v>4979</v>
      </c>
      <c r="F991" s="3"/>
    </row>
    <row r="992" spans="1:6">
      <c r="A992" s="4">
        <v>38204</v>
      </c>
      <c r="B992" t="s">
        <v>164</v>
      </c>
      <c r="C992">
        <v>5003</v>
      </c>
      <c r="D992">
        <v>5003</v>
      </c>
      <c r="E992">
        <v>5003</v>
      </c>
      <c r="F992" s="3"/>
    </row>
    <row r="993" spans="1:6">
      <c r="A993" s="4">
        <v>38205</v>
      </c>
      <c r="B993" t="s">
        <v>164</v>
      </c>
      <c r="C993">
        <v>4990</v>
      </c>
      <c r="D993">
        <v>4990</v>
      </c>
      <c r="E993">
        <v>4990</v>
      </c>
      <c r="F993" s="3"/>
    </row>
    <row r="994" spans="1:6">
      <c r="A994" s="4">
        <v>38208</v>
      </c>
      <c r="B994" t="s">
        <v>164</v>
      </c>
      <c r="C994">
        <v>4969</v>
      </c>
      <c r="D994">
        <v>4969</v>
      </c>
      <c r="E994">
        <v>4969</v>
      </c>
      <c r="F994" s="3"/>
    </row>
    <row r="995" spans="1:6">
      <c r="A995" s="4">
        <v>38209</v>
      </c>
      <c r="B995" t="s">
        <v>164</v>
      </c>
      <c r="C995">
        <v>4986</v>
      </c>
      <c r="D995">
        <v>4986</v>
      </c>
      <c r="E995">
        <v>4986</v>
      </c>
      <c r="F995" s="3"/>
    </row>
    <row r="996" spans="1:6">
      <c r="A996" s="4">
        <v>38210</v>
      </c>
      <c r="B996" t="s">
        <v>164</v>
      </c>
      <c r="C996">
        <v>5049</v>
      </c>
      <c r="D996">
        <v>5049</v>
      </c>
      <c r="E996">
        <v>5049</v>
      </c>
      <c r="F996" s="3"/>
    </row>
    <row r="997" spans="1:6">
      <c r="A997" s="4">
        <v>38211</v>
      </c>
      <c r="B997" t="s">
        <v>164</v>
      </c>
      <c r="C997">
        <v>5027</v>
      </c>
      <c r="D997">
        <v>5027</v>
      </c>
      <c r="E997">
        <v>5027</v>
      </c>
      <c r="F997" s="3"/>
    </row>
    <row r="998" spans="1:6">
      <c r="A998" s="4">
        <v>38212</v>
      </c>
      <c r="B998" t="s">
        <v>164</v>
      </c>
      <c r="C998">
        <v>4933</v>
      </c>
      <c r="D998">
        <v>4933</v>
      </c>
      <c r="E998">
        <v>4933</v>
      </c>
      <c r="F998" s="3"/>
    </row>
    <row r="999" spans="1:6">
      <c r="A999" s="4">
        <v>38215</v>
      </c>
      <c r="B999" t="s">
        <v>164</v>
      </c>
      <c r="C999">
        <v>4878</v>
      </c>
      <c r="D999">
        <v>4878</v>
      </c>
      <c r="E999">
        <v>4878</v>
      </c>
      <c r="F999" s="3"/>
    </row>
    <row r="1000" spans="1:6">
      <c r="A1000" s="4">
        <v>38216</v>
      </c>
      <c r="B1000" t="s">
        <v>164</v>
      </c>
      <c r="C1000">
        <v>4894</v>
      </c>
      <c r="D1000">
        <v>4894</v>
      </c>
      <c r="E1000">
        <v>4894</v>
      </c>
      <c r="F1000" s="3"/>
    </row>
    <row r="1001" spans="1:6">
      <c r="A1001" s="4">
        <v>38217</v>
      </c>
      <c r="B1001" t="s">
        <v>164</v>
      </c>
      <c r="C1001">
        <v>4901</v>
      </c>
      <c r="D1001">
        <v>4901</v>
      </c>
      <c r="E1001">
        <v>4901</v>
      </c>
      <c r="F1001" s="3"/>
    </row>
    <row r="1002" spans="1:6">
      <c r="A1002" s="4">
        <v>38218</v>
      </c>
      <c r="B1002" t="s">
        <v>164</v>
      </c>
      <c r="C1002">
        <v>4952</v>
      </c>
      <c r="D1002">
        <v>4952</v>
      </c>
      <c r="E1002">
        <v>4952</v>
      </c>
      <c r="F1002" s="3"/>
    </row>
    <row r="1003" spans="1:6">
      <c r="A1003" s="4">
        <v>38219</v>
      </c>
      <c r="B1003" t="s">
        <v>164</v>
      </c>
      <c r="C1003">
        <v>4963</v>
      </c>
      <c r="D1003">
        <v>4963</v>
      </c>
      <c r="E1003">
        <v>4963</v>
      </c>
      <c r="F1003" s="3"/>
    </row>
    <row r="1004" spans="1:6">
      <c r="A1004" s="4">
        <v>38222</v>
      </c>
      <c r="B1004" t="s">
        <v>164</v>
      </c>
      <c r="C1004">
        <v>4987</v>
      </c>
      <c r="D1004">
        <v>4987</v>
      </c>
      <c r="E1004">
        <v>4987</v>
      </c>
      <c r="F1004" s="3"/>
    </row>
    <row r="1005" spans="1:6">
      <c r="A1005" s="4">
        <v>38223</v>
      </c>
      <c r="B1005" t="s">
        <v>164</v>
      </c>
      <c r="C1005">
        <v>4992</v>
      </c>
      <c r="D1005">
        <v>4992</v>
      </c>
      <c r="E1005">
        <v>4992</v>
      </c>
      <c r="F1005" s="3"/>
    </row>
    <row r="1006" spans="1:6">
      <c r="A1006" s="4">
        <v>38224</v>
      </c>
      <c r="B1006" t="s">
        <v>164</v>
      </c>
      <c r="C1006">
        <v>5043</v>
      </c>
      <c r="D1006">
        <v>5043</v>
      </c>
      <c r="E1006">
        <v>5043</v>
      </c>
      <c r="F1006" s="3"/>
    </row>
    <row r="1007" spans="1:6">
      <c r="A1007" s="4">
        <v>38225</v>
      </c>
      <c r="B1007" t="s">
        <v>164</v>
      </c>
      <c r="C1007">
        <v>5051</v>
      </c>
      <c r="D1007">
        <v>5051</v>
      </c>
      <c r="E1007">
        <v>5051</v>
      </c>
      <c r="F1007" s="3"/>
    </row>
    <row r="1008" spans="1:6">
      <c r="A1008" s="4">
        <v>38226</v>
      </c>
      <c r="B1008" t="s">
        <v>164</v>
      </c>
      <c r="C1008">
        <v>5089</v>
      </c>
      <c r="D1008">
        <v>5089</v>
      </c>
      <c r="E1008">
        <v>5089</v>
      </c>
      <c r="F1008" s="3"/>
    </row>
    <row r="1009" spans="1:6">
      <c r="A1009" s="4">
        <v>38229</v>
      </c>
      <c r="B1009" t="s">
        <v>164</v>
      </c>
      <c r="C1009">
        <v>5097</v>
      </c>
      <c r="D1009">
        <v>5097</v>
      </c>
      <c r="E1009">
        <v>5097</v>
      </c>
      <c r="F1009" s="3"/>
    </row>
    <row r="1010" spans="1:6">
      <c r="A1010" s="4">
        <v>38230</v>
      </c>
      <c r="B1010" t="s">
        <v>164</v>
      </c>
      <c r="C1010">
        <v>5066</v>
      </c>
      <c r="D1010">
        <v>5066</v>
      </c>
      <c r="E1010">
        <v>5066</v>
      </c>
      <c r="F1010" s="3"/>
    </row>
    <row r="1011" spans="1:6">
      <c r="A1011" s="4">
        <v>38231</v>
      </c>
      <c r="B1011" t="s">
        <v>164</v>
      </c>
      <c r="C1011">
        <v>5077</v>
      </c>
      <c r="D1011">
        <v>5077</v>
      </c>
      <c r="E1011">
        <v>5077</v>
      </c>
      <c r="F1011" s="3"/>
    </row>
    <row r="1012" spans="1:6">
      <c r="A1012" s="4">
        <v>38232</v>
      </c>
      <c r="B1012" t="s">
        <v>164</v>
      </c>
      <c r="C1012">
        <v>5089</v>
      </c>
      <c r="D1012">
        <v>5089</v>
      </c>
      <c r="E1012">
        <v>5089</v>
      </c>
      <c r="F1012" s="3"/>
    </row>
    <row r="1013" spans="1:6">
      <c r="A1013" s="4">
        <v>38233</v>
      </c>
      <c r="B1013" t="s">
        <v>164</v>
      </c>
      <c r="C1013">
        <v>5029</v>
      </c>
      <c r="D1013">
        <v>5029</v>
      </c>
      <c r="E1013">
        <v>5029</v>
      </c>
      <c r="F1013" s="3"/>
    </row>
    <row r="1014" spans="1:6">
      <c r="A1014" s="4">
        <v>38236</v>
      </c>
      <c r="B1014" t="s">
        <v>164</v>
      </c>
      <c r="C1014">
        <v>5084</v>
      </c>
      <c r="D1014">
        <v>5084</v>
      </c>
      <c r="E1014">
        <v>5084</v>
      </c>
      <c r="F1014" s="3"/>
    </row>
    <row r="1015" spans="1:6">
      <c r="A1015" s="4">
        <v>38237</v>
      </c>
      <c r="B1015" t="s">
        <v>164</v>
      </c>
      <c r="C1015">
        <v>5085</v>
      </c>
      <c r="D1015">
        <v>5085</v>
      </c>
      <c r="E1015">
        <v>5085</v>
      </c>
      <c r="F1015" s="3"/>
    </row>
    <row r="1016" spans="1:6">
      <c r="A1016" s="4">
        <v>38238</v>
      </c>
      <c r="B1016" t="s">
        <v>164</v>
      </c>
      <c r="C1016">
        <v>5083</v>
      </c>
      <c r="D1016">
        <v>5083</v>
      </c>
      <c r="E1016">
        <v>5083</v>
      </c>
      <c r="F1016" s="3"/>
    </row>
    <row r="1017" spans="1:6">
      <c r="A1017" s="4">
        <v>38239</v>
      </c>
      <c r="B1017" t="s">
        <v>164</v>
      </c>
      <c r="C1017">
        <v>5036</v>
      </c>
      <c r="D1017">
        <v>5036</v>
      </c>
      <c r="E1017">
        <v>5036</v>
      </c>
      <c r="F1017" s="3"/>
    </row>
    <row r="1018" spans="1:6">
      <c r="A1018" s="4">
        <v>38240</v>
      </c>
      <c r="B1018" t="s">
        <v>164</v>
      </c>
      <c r="C1018">
        <v>4992</v>
      </c>
      <c r="D1018">
        <v>4992</v>
      </c>
      <c r="E1018">
        <v>4992</v>
      </c>
      <c r="F1018" s="3"/>
    </row>
    <row r="1019" spans="1:6">
      <c r="A1019" s="4">
        <v>38243</v>
      </c>
      <c r="B1019" t="s">
        <v>164</v>
      </c>
      <c r="C1019">
        <v>5045</v>
      </c>
      <c r="D1019">
        <v>5045</v>
      </c>
      <c r="E1019">
        <v>5045</v>
      </c>
      <c r="F1019" s="3"/>
    </row>
    <row r="1020" spans="1:6">
      <c r="A1020" s="4">
        <v>38244</v>
      </c>
      <c r="B1020" t="s">
        <v>164</v>
      </c>
      <c r="C1020">
        <v>5053</v>
      </c>
      <c r="D1020">
        <v>5053</v>
      </c>
      <c r="E1020">
        <v>5053</v>
      </c>
      <c r="F1020" s="3"/>
    </row>
    <row r="1021" spans="1:6">
      <c r="A1021" s="4">
        <v>38245</v>
      </c>
      <c r="B1021" t="s">
        <v>164</v>
      </c>
      <c r="C1021">
        <v>4989</v>
      </c>
      <c r="D1021">
        <v>4989</v>
      </c>
      <c r="E1021">
        <v>4989</v>
      </c>
      <c r="F1021" s="3"/>
    </row>
    <row r="1022" spans="1:6">
      <c r="A1022" s="4">
        <v>38246</v>
      </c>
      <c r="B1022" t="s">
        <v>164</v>
      </c>
      <c r="C1022">
        <v>4965</v>
      </c>
      <c r="D1022">
        <v>4965</v>
      </c>
      <c r="E1022">
        <v>4965</v>
      </c>
      <c r="F1022" s="3"/>
    </row>
    <row r="1023" spans="1:6">
      <c r="A1023" s="4">
        <v>38247</v>
      </c>
      <c r="B1023" t="s">
        <v>164</v>
      </c>
      <c r="C1023">
        <v>4954</v>
      </c>
      <c r="D1023">
        <v>4954</v>
      </c>
      <c r="E1023">
        <v>4954</v>
      </c>
      <c r="F1023" s="3"/>
    </row>
    <row r="1024" spans="1:6">
      <c r="A1024" s="4">
        <v>38251</v>
      </c>
      <c r="B1024" t="s">
        <v>164</v>
      </c>
      <c r="C1024">
        <v>4939</v>
      </c>
      <c r="D1024">
        <v>4939</v>
      </c>
      <c r="E1024">
        <v>4939</v>
      </c>
      <c r="F1024" s="3"/>
    </row>
    <row r="1025" spans="1:6">
      <c r="A1025" s="4">
        <v>38252</v>
      </c>
      <c r="B1025" t="s">
        <v>164</v>
      </c>
      <c r="C1025">
        <v>4915</v>
      </c>
      <c r="D1025">
        <v>4915</v>
      </c>
      <c r="E1025">
        <v>4915</v>
      </c>
      <c r="F1025" s="3"/>
    </row>
    <row r="1026" spans="1:6">
      <c r="A1026" s="4">
        <v>38254</v>
      </c>
      <c r="B1026" t="s">
        <v>164</v>
      </c>
      <c r="C1026">
        <v>4878</v>
      </c>
      <c r="D1026">
        <v>4878</v>
      </c>
      <c r="E1026">
        <v>4878</v>
      </c>
      <c r="F1026" s="3"/>
    </row>
    <row r="1027" spans="1:6">
      <c r="A1027" s="4">
        <v>38257</v>
      </c>
      <c r="B1027" t="s">
        <v>164</v>
      </c>
      <c r="C1027">
        <v>4871</v>
      </c>
      <c r="D1027">
        <v>4871</v>
      </c>
      <c r="E1027">
        <v>4871</v>
      </c>
      <c r="F1027" s="3"/>
    </row>
    <row r="1028" spans="1:6">
      <c r="A1028" s="4">
        <v>38258</v>
      </c>
      <c r="B1028" t="s">
        <v>164</v>
      </c>
      <c r="C1028">
        <v>4844</v>
      </c>
      <c r="D1028">
        <v>4844</v>
      </c>
      <c r="E1028">
        <v>4844</v>
      </c>
      <c r="F1028" s="3"/>
    </row>
    <row r="1029" spans="1:6">
      <c r="A1029" s="4">
        <v>38259</v>
      </c>
      <c r="B1029" t="s">
        <v>164</v>
      </c>
      <c r="C1029">
        <v>4827</v>
      </c>
      <c r="D1029">
        <v>4827</v>
      </c>
      <c r="E1029">
        <v>4827</v>
      </c>
      <c r="F1029" s="3"/>
    </row>
    <row r="1030" spans="1:6">
      <c r="A1030" s="4">
        <v>38260</v>
      </c>
      <c r="B1030" t="s">
        <v>164</v>
      </c>
      <c r="C1030">
        <v>4909</v>
      </c>
      <c r="D1030">
        <v>4909</v>
      </c>
      <c r="E1030">
        <v>4909</v>
      </c>
      <c r="F1030" s="3"/>
    </row>
    <row r="1031" spans="1:6">
      <c r="A1031" s="4">
        <v>38261</v>
      </c>
      <c r="B1031" t="s">
        <v>164</v>
      </c>
      <c r="C1031">
        <v>4965</v>
      </c>
      <c r="D1031">
        <v>4965</v>
      </c>
      <c r="E1031">
        <v>4965</v>
      </c>
      <c r="F1031" s="3"/>
    </row>
    <row r="1032" spans="1:6">
      <c r="A1032" s="4">
        <v>38264</v>
      </c>
      <c r="B1032" t="s">
        <v>164</v>
      </c>
      <c r="C1032">
        <v>5055</v>
      </c>
      <c r="D1032">
        <v>5055</v>
      </c>
      <c r="E1032">
        <v>5055</v>
      </c>
      <c r="F1032" s="3"/>
    </row>
    <row r="1033" spans="1:6">
      <c r="A1033" s="4">
        <v>38265</v>
      </c>
      <c r="B1033" t="s">
        <v>164</v>
      </c>
      <c r="C1033">
        <v>5054</v>
      </c>
      <c r="D1033">
        <v>5054</v>
      </c>
      <c r="E1033">
        <v>5054</v>
      </c>
      <c r="F1033" s="3"/>
    </row>
    <row r="1034" spans="1:6">
      <c r="A1034" s="4">
        <v>38266</v>
      </c>
      <c r="B1034" t="s">
        <v>164</v>
      </c>
      <c r="C1034">
        <v>5076</v>
      </c>
      <c r="D1034">
        <v>5076</v>
      </c>
      <c r="E1034">
        <v>5076</v>
      </c>
      <c r="F1034" s="3"/>
    </row>
    <row r="1035" spans="1:6">
      <c r="A1035" s="4">
        <v>38267</v>
      </c>
      <c r="B1035" t="s">
        <v>164</v>
      </c>
      <c r="C1035">
        <v>5060</v>
      </c>
      <c r="D1035">
        <v>5060</v>
      </c>
      <c r="E1035">
        <v>5060</v>
      </c>
      <c r="F1035" s="3"/>
    </row>
    <row r="1036" spans="1:6">
      <c r="A1036" s="4">
        <v>38268</v>
      </c>
      <c r="B1036" t="s">
        <v>164</v>
      </c>
      <c r="C1036">
        <v>5040</v>
      </c>
      <c r="D1036">
        <v>5040</v>
      </c>
      <c r="E1036">
        <v>5040</v>
      </c>
      <c r="F1036" s="3"/>
    </row>
    <row r="1037" spans="1:6">
      <c r="A1037" s="4">
        <v>38272</v>
      </c>
      <c r="B1037" t="s">
        <v>164</v>
      </c>
      <c r="C1037">
        <v>4976</v>
      </c>
      <c r="D1037">
        <v>4976</v>
      </c>
      <c r="E1037">
        <v>4976</v>
      </c>
      <c r="F1037" s="3"/>
    </row>
    <row r="1038" spans="1:6">
      <c r="A1038" s="4">
        <v>38273</v>
      </c>
      <c r="B1038" t="s">
        <v>164</v>
      </c>
      <c r="C1038">
        <v>4961</v>
      </c>
      <c r="D1038">
        <v>4961</v>
      </c>
      <c r="E1038">
        <v>4961</v>
      </c>
      <c r="F1038" s="3"/>
    </row>
    <row r="1039" spans="1:6">
      <c r="A1039" s="4">
        <v>38274</v>
      </c>
      <c r="B1039" t="s">
        <v>164</v>
      </c>
      <c r="C1039">
        <v>4898</v>
      </c>
      <c r="D1039">
        <v>4898</v>
      </c>
      <c r="E1039">
        <v>4898</v>
      </c>
      <c r="F1039" s="3"/>
    </row>
    <row r="1040" spans="1:6">
      <c r="A1040" s="4">
        <v>38275</v>
      </c>
      <c r="B1040" t="s">
        <v>164</v>
      </c>
      <c r="C1040">
        <v>4864</v>
      </c>
      <c r="D1040">
        <v>4864</v>
      </c>
      <c r="E1040">
        <v>4864</v>
      </c>
      <c r="F1040" s="3"/>
    </row>
    <row r="1041" spans="1:6">
      <c r="A1041" s="4">
        <v>38278</v>
      </c>
      <c r="B1041" t="s">
        <v>164</v>
      </c>
      <c r="C1041">
        <v>4848</v>
      </c>
      <c r="D1041">
        <v>4848</v>
      </c>
      <c r="E1041">
        <v>4848</v>
      </c>
      <c r="F1041" s="3"/>
    </row>
    <row r="1042" spans="1:6">
      <c r="A1042" s="4">
        <v>38279</v>
      </c>
      <c r="B1042" t="s">
        <v>164</v>
      </c>
      <c r="C1042">
        <v>4881</v>
      </c>
      <c r="D1042">
        <v>4881</v>
      </c>
      <c r="E1042">
        <v>4881</v>
      </c>
      <c r="F1042" s="3"/>
    </row>
    <row r="1043" spans="1:6">
      <c r="A1043" s="4">
        <v>38280</v>
      </c>
      <c r="B1043" t="s">
        <v>164</v>
      </c>
      <c r="C1043">
        <v>4832</v>
      </c>
      <c r="D1043">
        <v>4832</v>
      </c>
      <c r="E1043">
        <v>4832</v>
      </c>
      <c r="F1043" s="3"/>
    </row>
    <row r="1044" spans="1:6">
      <c r="A1044" s="4">
        <v>38281</v>
      </c>
      <c r="B1044" t="s">
        <v>164</v>
      </c>
      <c r="C1044">
        <v>4802</v>
      </c>
      <c r="D1044">
        <v>4802</v>
      </c>
      <c r="E1044">
        <v>4802</v>
      </c>
      <c r="F1044" s="3"/>
    </row>
    <row r="1045" spans="1:6">
      <c r="A1045" s="4">
        <v>38282</v>
      </c>
      <c r="B1045" t="s">
        <v>164</v>
      </c>
      <c r="C1045">
        <v>4824</v>
      </c>
      <c r="D1045">
        <v>4824</v>
      </c>
      <c r="E1045">
        <v>4824</v>
      </c>
      <c r="F1045" s="3"/>
    </row>
    <row r="1046" spans="1:6">
      <c r="A1046" s="4">
        <v>38285</v>
      </c>
      <c r="B1046" t="s">
        <v>164</v>
      </c>
      <c r="C1046">
        <v>4766</v>
      </c>
      <c r="D1046">
        <v>4766</v>
      </c>
      <c r="E1046">
        <v>4766</v>
      </c>
      <c r="F1046" s="3"/>
    </row>
    <row r="1047" spans="1:6">
      <c r="A1047" s="4">
        <v>38286</v>
      </c>
      <c r="B1047" t="s">
        <v>164</v>
      </c>
      <c r="C1047">
        <v>4744</v>
      </c>
      <c r="D1047">
        <v>4744</v>
      </c>
      <c r="E1047">
        <v>4744</v>
      </c>
      <c r="F1047" s="3"/>
    </row>
    <row r="1048" spans="1:6">
      <c r="A1048" s="4">
        <v>38287</v>
      </c>
      <c r="B1048" t="s">
        <v>164</v>
      </c>
      <c r="C1048">
        <v>4755</v>
      </c>
      <c r="D1048">
        <v>4755</v>
      </c>
      <c r="E1048">
        <v>4755</v>
      </c>
      <c r="F1048" s="3"/>
    </row>
    <row r="1049" spans="1:6">
      <c r="A1049" s="4">
        <v>38288</v>
      </c>
      <c r="B1049" t="s">
        <v>164</v>
      </c>
      <c r="C1049">
        <v>4823</v>
      </c>
      <c r="D1049">
        <v>4823</v>
      </c>
      <c r="E1049">
        <v>4823</v>
      </c>
      <c r="F1049" s="3"/>
    </row>
    <row r="1050" spans="1:6">
      <c r="A1050" s="4">
        <v>38289</v>
      </c>
      <c r="B1050" t="s">
        <v>164</v>
      </c>
      <c r="C1050">
        <v>4799</v>
      </c>
      <c r="D1050">
        <v>4799</v>
      </c>
      <c r="E1050">
        <v>4799</v>
      </c>
      <c r="F1050" s="3"/>
    </row>
    <row r="1051" spans="1:6">
      <c r="A1051" s="4">
        <v>38292</v>
      </c>
      <c r="B1051" t="s">
        <v>164</v>
      </c>
      <c r="C1051">
        <v>4770</v>
      </c>
      <c r="D1051">
        <v>4770</v>
      </c>
      <c r="E1051">
        <v>4770</v>
      </c>
      <c r="F1051" s="3"/>
    </row>
    <row r="1052" spans="1:6">
      <c r="A1052" s="4">
        <v>38293</v>
      </c>
      <c r="B1052" t="s">
        <v>164</v>
      </c>
      <c r="C1052">
        <v>4835</v>
      </c>
      <c r="D1052">
        <v>4835</v>
      </c>
      <c r="E1052">
        <v>4835</v>
      </c>
      <c r="F1052" s="3"/>
    </row>
    <row r="1053" spans="1:6">
      <c r="A1053" s="4">
        <v>38295</v>
      </c>
      <c r="B1053" t="s">
        <v>164</v>
      </c>
      <c r="C1053">
        <v>4863</v>
      </c>
      <c r="D1053">
        <v>4863</v>
      </c>
      <c r="E1053">
        <v>4863</v>
      </c>
      <c r="F1053" s="3"/>
    </row>
    <row r="1054" spans="1:6">
      <c r="A1054" s="4">
        <v>38296</v>
      </c>
      <c r="B1054" t="s">
        <v>164</v>
      </c>
      <c r="C1054">
        <v>4896</v>
      </c>
      <c r="D1054">
        <v>4896</v>
      </c>
      <c r="E1054">
        <v>4896</v>
      </c>
      <c r="F1054" s="3"/>
    </row>
    <row r="1055" spans="1:6">
      <c r="A1055" s="4">
        <v>38299</v>
      </c>
      <c r="B1055" t="s">
        <v>164</v>
      </c>
      <c r="C1055">
        <v>4859</v>
      </c>
      <c r="D1055">
        <v>4859</v>
      </c>
      <c r="E1055">
        <v>4859</v>
      </c>
      <c r="F1055" s="3"/>
    </row>
    <row r="1056" spans="1:6">
      <c r="A1056" s="4">
        <v>38300</v>
      </c>
      <c r="B1056" t="s">
        <v>164</v>
      </c>
      <c r="C1056">
        <v>4874</v>
      </c>
      <c r="D1056">
        <v>4874</v>
      </c>
      <c r="E1056">
        <v>4874</v>
      </c>
      <c r="F1056" s="3"/>
    </row>
    <row r="1057" spans="1:6">
      <c r="A1057" s="4">
        <v>38301</v>
      </c>
      <c r="B1057" t="s">
        <v>164</v>
      </c>
      <c r="C1057">
        <v>4882</v>
      </c>
      <c r="D1057">
        <v>4882</v>
      </c>
      <c r="E1057">
        <v>4882</v>
      </c>
      <c r="F1057" s="3"/>
    </row>
    <row r="1058" spans="1:6">
      <c r="A1058" s="4">
        <v>38302</v>
      </c>
      <c r="B1058" t="s">
        <v>164</v>
      </c>
      <c r="C1058">
        <v>4841</v>
      </c>
      <c r="D1058">
        <v>4841</v>
      </c>
      <c r="E1058">
        <v>4841</v>
      </c>
      <c r="F1058" s="3"/>
    </row>
    <row r="1059" spans="1:6">
      <c r="A1059" s="4">
        <v>38303</v>
      </c>
      <c r="B1059" t="s">
        <v>164</v>
      </c>
      <c r="C1059">
        <v>4896</v>
      </c>
      <c r="D1059">
        <v>4896</v>
      </c>
      <c r="E1059">
        <v>4896</v>
      </c>
      <c r="F1059" s="3"/>
    </row>
    <row r="1060" spans="1:6">
      <c r="A1060" s="4">
        <v>38306</v>
      </c>
      <c r="B1060" t="s">
        <v>164</v>
      </c>
      <c r="C1060">
        <v>4982</v>
      </c>
      <c r="D1060">
        <v>4982</v>
      </c>
      <c r="E1060">
        <v>4982</v>
      </c>
      <c r="F1060" s="3"/>
    </row>
    <row r="1061" spans="1:6">
      <c r="A1061" s="4">
        <v>38307</v>
      </c>
      <c r="B1061" t="s">
        <v>164</v>
      </c>
      <c r="C1061">
        <v>4963</v>
      </c>
      <c r="D1061">
        <v>4963</v>
      </c>
      <c r="E1061">
        <v>4963</v>
      </c>
      <c r="F1061" s="3"/>
    </row>
    <row r="1062" spans="1:6">
      <c r="A1062" s="4">
        <v>38308</v>
      </c>
      <c r="B1062" t="s">
        <v>164</v>
      </c>
      <c r="C1062">
        <v>4931</v>
      </c>
      <c r="D1062">
        <v>4931</v>
      </c>
      <c r="E1062">
        <v>4931</v>
      </c>
      <c r="F1062" s="3"/>
    </row>
    <row r="1063" spans="1:6">
      <c r="A1063" s="4">
        <v>38309</v>
      </c>
      <c r="B1063" t="s">
        <v>164</v>
      </c>
      <c r="C1063">
        <v>4915</v>
      </c>
      <c r="D1063">
        <v>4915</v>
      </c>
      <c r="E1063">
        <v>4915</v>
      </c>
      <c r="F1063" s="3"/>
    </row>
    <row r="1064" spans="1:6">
      <c r="A1064" s="4">
        <v>38310</v>
      </c>
      <c r="B1064" t="s">
        <v>164</v>
      </c>
      <c r="C1064">
        <v>4914</v>
      </c>
      <c r="D1064">
        <v>4914</v>
      </c>
      <c r="E1064">
        <v>4914</v>
      </c>
      <c r="F1064" s="3"/>
    </row>
    <row r="1065" spans="1:6">
      <c r="A1065" s="4">
        <v>38313</v>
      </c>
      <c r="B1065" t="s">
        <v>164</v>
      </c>
      <c r="C1065">
        <v>4834</v>
      </c>
      <c r="D1065">
        <v>4834</v>
      </c>
      <c r="E1065">
        <v>4834</v>
      </c>
      <c r="F1065" s="3"/>
    </row>
    <row r="1066" spans="1:6">
      <c r="A1066" s="4">
        <v>38315</v>
      </c>
      <c r="B1066" t="s">
        <v>164</v>
      </c>
      <c r="C1066">
        <v>4851</v>
      </c>
      <c r="D1066">
        <v>4851</v>
      </c>
      <c r="E1066">
        <v>4851</v>
      </c>
      <c r="F1066" s="3"/>
    </row>
    <row r="1067" spans="1:6">
      <c r="A1067" s="4">
        <v>38316</v>
      </c>
      <c r="B1067" t="s">
        <v>164</v>
      </c>
      <c r="C1067">
        <v>4863</v>
      </c>
      <c r="D1067">
        <v>4863</v>
      </c>
      <c r="E1067">
        <v>4863</v>
      </c>
      <c r="F1067" s="3"/>
    </row>
    <row r="1068" spans="1:6">
      <c r="A1068" s="4">
        <v>38317</v>
      </c>
      <c r="B1068" t="s">
        <v>164</v>
      </c>
      <c r="C1068">
        <v>4858</v>
      </c>
      <c r="D1068">
        <v>4858</v>
      </c>
      <c r="E1068">
        <v>4858</v>
      </c>
      <c r="F1068" s="3"/>
    </row>
    <row r="1069" spans="1:6">
      <c r="A1069" s="4">
        <v>38320</v>
      </c>
      <c r="B1069" t="s">
        <v>164</v>
      </c>
      <c r="C1069">
        <v>4908</v>
      </c>
      <c r="D1069">
        <v>4908</v>
      </c>
      <c r="E1069">
        <v>4908</v>
      </c>
      <c r="F1069" s="3"/>
    </row>
    <row r="1070" spans="1:6">
      <c r="A1070" s="4">
        <v>38321</v>
      </c>
      <c r="B1070" t="s">
        <v>164</v>
      </c>
      <c r="C1070">
        <v>4890</v>
      </c>
      <c r="D1070">
        <v>4890</v>
      </c>
      <c r="E1070">
        <v>4890</v>
      </c>
      <c r="F1070" s="3"/>
    </row>
    <row r="1071" spans="1:6">
      <c r="A1071" s="4">
        <v>38322</v>
      </c>
      <c r="B1071" t="s">
        <v>164</v>
      </c>
      <c r="C1071">
        <v>4845</v>
      </c>
      <c r="D1071">
        <v>4845</v>
      </c>
      <c r="E1071">
        <v>4845</v>
      </c>
      <c r="F1071" s="3"/>
    </row>
    <row r="1072" spans="1:6">
      <c r="A1072" s="4">
        <v>38323</v>
      </c>
      <c r="B1072" t="s">
        <v>164</v>
      </c>
      <c r="C1072">
        <v>4924</v>
      </c>
      <c r="D1072">
        <v>4924</v>
      </c>
      <c r="E1072">
        <v>4924</v>
      </c>
      <c r="F1072" s="3"/>
    </row>
    <row r="1073" spans="1:6">
      <c r="A1073" s="4">
        <v>38324</v>
      </c>
      <c r="B1073" t="s">
        <v>164</v>
      </c>
      <c r="C1073">
        <v>4946</v>
      </c>
      <c r="D1073">
        <v>4946</v>
      </c>
      <c r="E1073">
        <v>4946</v>
      </c>
      <c r="F1073" s="3"/>
    </row>
    <row r="1074" spans="1:6">
      <c r="A1074" s="4">
        <v>38327</v>
      </c>
      <c r="B1074" t="s">
        <v>164</v>
      </c>
      <c r="C1074">
        <v>4920</v>
      </c>
      <c r="D1074">
        <v>4920</v>
      </c>
      <c r="E1074">
        <v>4920</v>
      </c>
      <c r="F1074" s="3"/>
    </row>
    <row r="1075" spans="1:6">
      <c r="A1075" s="4">
        <v>38328</v>
      </c>
      <c r="B1075" t="s">
        <v>164</v>
      </c>
      <c r="C1075">
        <v>4858</v>
      </c>
      <c r="D1075">
        <v>4858</v>
      </c>
      <c r="E1075">
        <v>4858</v>
      </c>
      <c r="F1075" s="3"/>
    </row>
    <row r="1076" spans="1:6">
      <c r="A1076" s="4">
        <v>38329</v>
      </c>
      <c r="B1076" t="s">
        <v>164</v>
      </c>
      <c r="C1076">
        <v>4879</v>
      </c>
      <c r="D1076">
        <v>4879</v>
      </c>
      <c r="E1076">
        <v>4879</v>
      </c>
      <c r="F1076" s="3"/>
    </row>
    <row r="1077" spans="1:6">
      <c r="A1077" s="4">
        <v>38330</v>
      </c>
      <c r="B1077" t="s">
        <v>164</v>
      </c>
      <c r="C1077">
        <v>4826</v>
      </c>
      <c r="D1077">
        <v>4826</v>
      </c>
      <c r="E1077">
        <v>4826</v>
      </c>
      <c r="F1077" s="3"/>
    </row>
    <row r="1078" spans="1:6">
      <c r="A1078" s="4">
        <v>38331</v>
      </c>
      <c r="B1078" t="s">
        <v>164</v>
      </c>
      <c r="C1078">
        <v>4809</v>
      </c>
      <c r="D1078">
        <v>4809</v>
      </c>
      <c r="E1078">
        <v>4809</v>
      </c>
      <c r="F1078" s="3"/>
    </row>
    <row r="1079" spans="1:6">
      <c r="A1079" s="4">
        <v>38334</v>
      </c>
      <c r="B1079" t="s">
        <v>164</v>
      </c>
      <c r="C1079">
        <v>4809</v>
      </c>
      <c r="D1079">
        <v>4809</v>
      </c>
      <c r="E1079">
        <v>4809</v>
      </c>
      <c r="F1079" s="3"/>
    </row>
    <row r="1080" spans="1:6">
      <c r="A1080" s="4">
        <v>38335</v>
      </c>
      <c r="B1080" t="s">
        <v>164</v>
      </c>
      <c r="C1080">
        <v>4866</v>
      </c>
      <c r="D1080">
        <v>4866</v>
      </c>
      <c r="E1080">
        <v>4866</v>
      </c>
      <c r="F1080" s="3"/>
    </row>
    <row r="1081" spans="1:6">
      <c r="A1081" s="4">
        <v>38336</v>
      </c>
      <c r="B1081" t="s">
        <v>164</v>
      </c>
      <c r="C1081">
        <v>4878</v>
      </c>
      <c r="D1081">
        <v>4878</v>
      </c>
      <c r="E1081">
        <v>4878</v>
      </c>
      <c r="F1081" s="3"/>
    </row>
    <row r="1082" spans="1:6">
      <c r="A1082" s="4">
        <v>38337</v>
      </c>
      <c r="B1082" t="s">
        <v>164</v>
      </c>
      <c r="C1082">
        <v>4883</v>
      </c>
      <c r="D1082">
        <v>4883</v>
      </c>
      <c r="E1082">
        <v>4883</v>
      </c>
      <c r="F1082" s="3"/>
    </row>
    <row r="1083" spans="1:6">
      <c r="A1083" s="4">
        <v>38338</v>
      </c>
      <c r="B1083" t="s">
        <v>164</v>
      </c>
      <c r="C1083">
        <v>4925</v>
      </c>
      <c r="D1083">
        <v>4925</v>
      </c>
      <c r="E1083">
        <v>4925</v>
      </c>
      <c r="F1083" s="3"/>
    </row>
    <row r="1084" spans="1:6">
      <c r="A1084" s="4">
        <v>38341</v>
      </c>
      <c r="B1084" t="s">
        <v>164</v>
      </c>
      <c r="C1084">
        <v>4935</v>
      </c>
      <c r="D1084">
        <v>4935</v>
      </c>
      <c r="E1084">
        <v>4935</v>
      </c>
      <c r="F1084" s="3"/>
    </row>
    <row r="1085" spans="1:6">
      <c r="A1085" s="4">
        <v>38342</v>
      </c>
      <c r="B1085" t="s">
        <v>164</v>
      </c>
      <c r="C1085">
        <v>4951</v>
      </c>
      <c r="D1085">
        <v>4951</v>
      </c>
      <c r="E1085">
        <v>4951</v>
      </c>
      <c r="F1085" s="3"/>
    </row>
    <row r="1086" spans="1:6">
      <c r="A1086" s="4">
        <v>38343</v>
      </c>
      <c r="B1086" t="s">
        <v>164</v>
      </c>
      <c r="C1086">
        <v>4975</v>
      </c>
      <c r="D1086">
        <v>4975</v>
      </c>
      <c r="E1086">
        <v>4975</v>
      </c>
      <c r="F1086" s="3"/>
    </row>
    <row r="1087" spans="1:6">
      <c r="A1087" s="4">
        <v>38345</v>
      </c>
      <c r="B1087" t="s">
        <v>164</v>
      </c>
      <c r="C1087">
        <v>5024</v>
      </c>
      <c r="D1087">
        <v>5024</v>
      </c>
      <c r="E1087">
        <v>5024</v>
      </c>
      <c r="F1087" s="3"/>
    </row>
    <row r="1088" spans="1:6">
      <c r="A1088" s="4">
        <v>38348</v>
      </c>
      <c r="B1088" t="s">
        <v>164</v>
      </c>
      <c r="C1088">
        <v>5020</v>
      </c>
      <c r="D1088">
        <v>5020</v>
      </c>
      <c r="E1088">
        <v>5020</v>
      </c>
      <c r="F1088" s="3"/>
    </row>
    <row r="1089" spans="1:6">
      <c r="A1089" s="4">
        <v>38349</v>
      </c>
      <c r="B1089" t="s">
        <v>164</v>
      </c>
      <c r="C1089">
        <v>5041</v>
      </c>
      <c r="D1089">
        <v>5041</v>
      </c>
      <c r="E1089">
        <v>5041</v>
      </c>
      <c r="F1089" s="3"/>
    </row>
    <row r="1090" spans="1:6">
      <c r="A1090" s="4">
        <v>38350</v>
      </c>
      <c r="B1090" t="s">
        <v>164</v>
      </c>
      <c r="C1090">
        <v>5051</v>
      </c>
      <c r="D1090">
        <v>5051</v>
      </c>
      <c r="E1090">
        <v>5051</v>
      </c>
      <c r="F1090" s="3"/>
    </row>
    <row r="1091" spans="1:6">
      <c r="A1091" s="4">
        <v>38351</v>
      </c>
      <c r="B1091" t="s">
        <v>164</v>
      </c>
      <c r="C1091">
        <v>5095</v>
      </c>
      <c r="D1091">
        <v>5095</v>
      </c>
      <c r="E1091">
        <v>5095</v>
      </c>
      <c r="F1091" s="3"/>
    </row>
    <row r="1092" spans="1:6">
      <c r="A1092" s="4">
        <v>38356</v>
      </c>
      <c r="B1092" t="s">
        <v>164</v>
      </c>
      <c r="C1092">
        <v>5117</v>
      </c>
      <c r="D1092">
        <v>5117</v>
      </c>
      <c r="E1092">
        <v>5117</v>
      </c>
      <c r="F1092" s="3"/>
    </row>
    <row r="1093" spans="1:6">
      <c r="A1093" s="4">
        <v>38357</v>
      </c>
      <c r="B1093" t="s">
        <v>164</v>
      </c>
      <c r="C1093">
        <v>5091</v>
      </c>
      <c r="D1093">
        <v>5091</v>
      </c>
      <c r="E1093">
        <v>5091</v>
      </c>
      <c r="F1093" s="3"/>
    </row>
    <row r="1094" spans="1:6">
      <c r="A1094" s="4">
        <v>38358</v>
      </c>
      <c r="B1094" t="s">
        <v>164</v>
      </c>
      <c r="C1094">
        <v>5100</v>
      </c>
      <c r="D1094">
        <v>5100</v>
      </c>
      <c r="E1094">
        <v>5100</v>
      </c>
      <c r="F1094" s="3"/>
    </row>
    <row r="1095" spans="1:6">
      <c r="A1095" s="4">
        <v>38359</v>
      </c>
      <c r="B1095" t="s">
        <v>164</v>
      </c>
      <c r="C1095">
        <v>5098</v>
      </c>
      <c r="D1095">
        <v>5098</v>
      </c>
      <c r="E1095">
        <v>5098</v>
      </c>
      <c r="F1095" s="3"/>
    </row>
    <row r="1096" spans="1:6">
      <c r="A1096" s="4">
        <v>38363</v>
      </c>
      <c r="B1096" t="s">
        <v>164</v>
      </c>
      <c r="C1096">
        <v>5146</v>
      </c>
      <c r="D1096">
        <v>5146</v>
      </c>
      <c r="E1096">
        <v>5146</v>
      </c>
      <c r="F1096" s="3"/>
    </row>
    <row r="1097" spans="1:6">
      <c r="A1097" s="4">
        <v>38364</v>
      </c>
      <c r="B1097" t="s">
        <v>164</v>
      </c>
      <c r="C1097">
        <v>5097</v>
      </c>
      <c r="D1097">
        <v>5097</v>
      </c>
      <c r="E1097">
        <v>5097</v>
      </c>
      <c r="F1097" s="3"/>
    </row>
    <row r="1098" spans="1:6">
      <c r="A1098" s="4">
        <v>38365</v>
      </c>
      <c r="B1098" t="s">
        <v>164</v>
      </c>
      <c r="C1098">
        <v>5068</v>
      </c>
      <c r="D1098">
        <v>5068</v>
      </c>
      <c r="E1098">
        <v>5068</v>
      </c>
      <c r="F1098" s="3"/>
    </row>
    <row r="1099" spans="1:6">
      <c r="A1099" s="4">
        <v>38366</v>
      </c>
      <c r="B1099" t="s">
        <v>164</v>
      </c>
      <c r="C1099">
        <v>5099</v>
      </c>
      <c r="D1099">
        <v>5099</v>
      </c>
      <c r="E1099">
        <v>5099</v>
      </c>
      <c r="F1099" s="3"/>
    </row>
    <row r="1100" spans="1:6">
      <c r="A1100" s="4">
        <v>38369</v>
      </c>
      <c r="B1100" t="s">
        <v>164</v>
      </c>
      <c r="C1100">
        <v>5128</v>
      </c>
      <c r="D1100">
        <v>5128</v>
      </c>
      <c r="E1100">
        <v>5128</v>
      </c>
      <c r="F1100" s="3"/>
    </row>
    <row r="1101" spans="1:6">
      <c r="A1101" s="4">
        <v>38370</v>
      </c>
      <c r="B1101" t="s">
        <v>164</v>
      </c>
      <c r="C1101">
        <v>5108</v>
      </c>
      <c r="D1101">
        <v>5108</v>
      </c>
      <c r="E1101">
        <v>5108</v>
      </c>
      <c r="F1101" s="3"/>
    </row>
    <row r="1102" spans="1:6">
      <c r="A1102" s="4">
        <v>38371</v>
      </c>
      <c r="B1102" t="s">
        <v>164</v>
      </c>
      <c r="C1102">
        <v>5111</v>
      </c>
      <c r="D1102">
        <v>5111</v>
      </c>
      <c r="E1102">
        <v>5111</v>
      </c>
      <c r="F1102" s="3"/>
    </row>
    <row r="1103" spans="1:6">
      <c r="A1103" s="4">
        <v>38372</v>
      </c>
      <c r="B1103" t="s">
        <v>164</v>
      </c>
      <c r="C1103">
        <v>5059</v>
      </c>
      <c r="D1103">
        <v>5059</v>
      </c>
      <c r="E1103">
        <v>5059</v>
      </c>
      <c r="F1103" s="3"/>
    </row>
    <row r="1104" spans="1:6">
      <c r="A1104" s="4">
        <v>38373</v>
      </c>
      <c r="B1104" t="s">
        <v>164</v>
      </c>
      <c r="C1104">
        <v>5058</v>
      </c>
      <c r="D1104">
        <v>5058</v>
      </c>
      <c r="E1104">
        <v>5058</v>
      </c>
      <c r="F1104" s="3"/>
    </row>
    <row r="1105" spans="1:6">
      <c r="A1105" s="4">
        <v>38376</v>
      </c>
      <c r="B1105" t="s">
        <v>164</v>
      </c>
      <c r="C1105">
        <v>5088</v>
      </c>
      <c r="D1105">
        <v>5088</v>
      </c>
      <c r="E1105">
        <v>5088</v>
      </c>
      <c r="F1105" s="3"/>
    </row>
    <row r="1106" spans="1:6">
      <c r="A1106" s="4">
        <v>38377</v>
      </c>
      <c r="B1106" t="s">
        <v>164</v>
      </c>
      <c r="C1106">
        <v>5078</v>
      </c>
      <c r="D1106">
        <v>5078</v>
      </c>
      <c r="E1106">
        <v>5078</v>
      </c>
      <c r="F1106" s="3"/>
    </row>
    <row r="1107" spans="1:6">
      <c r="A1107" s="4">
        <v>38378</v>
      </c>
      <c r="B1107" t="s">
        <v>164</v>
      </c>
      <c r="C1107">
        <v>5106</v>
      </c>
      <c r="D1107">
        <v>5106</v>
      </c>
      <c r="E1107">
        <v>5106</v>
      </c>
      <c r="F1107" s="3"/>
    </row>
    <row r="1108" spans="1:6">
      <c r="A1108" s="4">
        <v>38379</v>
      </c>
      <c r="B1108" t="s">
        <v>164</v>
      </c>
      <c r="C1108">
        <v>5090</v>
      </c>
      <c r="D1108">
        <v>5090</v>
      </c>
      <c r="E1108">
        <v>5090</v>
      </c>
      <c r="F1108" s="3"/>
    </row>
    <row r="1109" spans="1:6">
      <c r="A1109" s="4">
        <v>38380</v>
      </c>
      <c r="B1109" t="s">
        <v>164</v>
      </c>
      <c r="C1109">
        <v>5083</v>
      </c>
      <c r="D1109">
        <v>5083</v>
      </c>
      <c r="E1109">
        <v>5083</v>
      </c>
      <c r="F1109" s="3"/>
    </row>
    <row r="1110" spans="1:6">
      <c r="A1110" s="4">
        <v>38383</v>
      </c>
      <c r="B1110" t="s">
        <v>164</v>
      </c>
      <c r="C1110">
        <v>5109</v>
      </c>
      <c r="D1110">
        <v>5109</v>
      </c>
      <c r="E1110">
        <v>5109</v>
      </c>
      <c r="F1110" s="3"/>
    </row>
    <row r="1111" spans="1:6">
      <c r="A1111" s="4">
        <v>38384</v>
      </c>
      <c r="B1111" t="s">
        <v>164</v>
      </c>
      <c r="C1111">
        <v>5111</v>
      </c>
      <c r="D1111">
        <v>5111</v>
      </c>
      <c r="E1111">
        <v>5111</v>
      </c>
      <c r="F1111" s="3"/>
    </row>
    <row r="1112" spans="1:6">
      <c r="A1112" s="4">
        <v>38385</v>
      </c>
      <c r="B1112" t="s">
        <v>164</v>
      </c>
      <c r="C1112">
        <v>5132</v>
      </c>
      <c r="D1112">
        <v>5132</v>
      </c>
      <c r="E1112">
        <v>5132</v>
      </c>
      <c r="F1112" s="3"/>
    </row>
    <row r="1113" spans="1:6">
      <c r="A1113" s="4">
        <v>38386</v>
      </c>
      <c r="B1113" t="s">
        <v>164</v>
      </c>
      <c r="C1113">
        <v>5115</v>
      </c>
      <c r="D1113">
        <v>5115</v>
      </c>
      <c r="E1113">
        <v>5115</v>
      </c>
      <c r="F1113" s="3"/>
    </row>
    <row r="1114" spans="1:6">
      <c r="A1114" s="4">
        <v>38387</v>
      </c>
      <c r="B1114" t="s">
        <v>164</v>
      </c>
      <c r="C1114">
        <v>5091</v>
      </c>
      <c r="D1114">
        <v>5091</v>
      </c>
      <c r="E1114">
        <v>5091</v>
      </c>
      <c r="F1114" s="3"/>
    </row>
    <row r="1115" spans="1:6">
      <c r="A1115" s="4">
        <v>38390</v>
      </c>
      <c r="B1115" t="s">
        <v>164</v>
      </c>
      <c r="C1115">
        <v>5131</v>
      </c>
      <c r="D1115">
        <v>5131</v>
      </c>
      <c r="E1115">
        <v>5131</v>
      </c>
      <c r="F1115" s="3"/>
    </row>
    <row r="1116" spans="1:6">
      <c r="A1116" s="4">
        <v>38391</v>
      </c>
      <c r="B1116" t="s">
        <v>164</v>
      </c>
      <c r="C1116">
        <v>5112</v>
      </c>
      <c r="D1116">
        <v>5112</v>
      </c>
      <c r="E1116">
        <v>5112</v>
      </c>
      <c r="F1116" s="3"/>
    </row>
    <row r="1117" spans="1:6">
      <c r="A1117" s="4">
        <v>38392</v>
      </c>
      <c r="B1117" t="s">
        <v>164</v>
      </c>
      <c r="C1117">
        <v>5112</v>
      </c>
      <c r="D1117">
        <v>5112</v>
      </c>
      <c r="E1117">
        <v>5112</v>
      </c>
      <c r="F1117" s="3"/>
    </row>
    <row r="1118" spans="1:6">
      <c r="A1118" s="4">
        <v>38393</v>
      </c>
      <c r="B1118" t="s">
        <v>164</v>
      </c>
      <c r="C1118">
        <v>5132</v>
      </c>
      <c r="D1118">
        <v>5132</v>
      </c>
      <c r="E1118">
        <v>5132</v>
      </c>
      <c r="F1118" s="3"/>
    </row>
    <row r="1119" spans="1:6">
      <c r="A1119" s="4">
        <v>38397</v>
      </c>
      <c r="B1119" t="s">
        <v>164</v>
      </c>
      <c r="C1119">
        <v>5153</v>
      </c>
      <c r="D1119">
        <v>5153</v>
      </c>
      <c r="E1119">
        <v>5153</v>
      </c>
      <c r="F1119" s="3"/>
    </row>
    <row r="1120" spans="1:6">
      <c r="A1120" s="4">
        <v>38398</v>
      </c>
      <c r="B1120" t="s">
        <v>164</v>
      </c>
      <c r="C1120">
        <v>5157</v>
      </c>
      <c r="D1120">
        <v>5157</v>
      </c>
      <c r="E1120">
        <v>5157</v>
      </c>
      <c r="F1120" s="3"/>
    </row>
    <row r="1121" spans="1:6">
      <c r="A1121" s="4">
        <v>38399</v>
      </c>
      <c r="B1121" t="s">
        <v>164</v>
      </c>
      <c r="C1121">
        <v>5132</v>
      </c>
      <c r="D1121">
        <v>5132</v>
      </c>
      <c r="E1121">
        <v>5132</v>
      </c>
      <c r="F1121" s="3"/>
    </row>
    <row r="1122" spans="1:6">
      <c r="A1122" s="4">
        <v>38400</v>
      </c>
      <c r="B1122" t="s">
        <v>164</v>
      </c>
      <c r="C1122">
        <v>5118</v>
      </c>
      <c r="D1122">
        <v>5118</v>
      </c>
      <c r="E1122">
        <v>5118</v>
      </c>
      <c r="F1122" s="3"/>
    </row>
    <row r="1123" spans="1:6">
      <c r="A1123" s="4">
        <v>38401</v>
      </c>
      <c r="B1123" t="s">
        <v>164</v>
      </c>
      <c r="C1123">
        <v>5125</v>
      </c>
      <c r="D1123">
        <v>5125</v>
      </c>
      <c r="E1123">
        <v>5125</v>
      </c>
      <c r="F1123" s="3"/>
    </row>
    <row r="1124" spans="1:6">
      <c r="A1124" s="4">
        <v>38404</v>
      </c>
      <c r="B1124" t="s">
        <v>164</v>
      </c>
      <c r="C1124">
        <v>5135</v>
      </c>
      <c r="D1124">
        <v>5135</v>
      </c>
      <c r="E1124">
        <v>5135</v>
      </c>
      <c r="F1124" s="3"/>
    </row>
    <row r="1125" spans="1:6">
      <c r="A1125" s="4">
        <v>38405</v>
      </c>
      <c r="B1125" t="s">
        <v>164</v>
      </c>
      <c r="C1125">
        <v>5118</v>
      </c>
      <c r="D1125">
        <v>5118</v>
      </c>
      <c r="E1125">
        <v>5118</v>
      </c>
      <c r="F1125" s="3"/>
    </row>
    <row r="1126" spans="1:6">
      <c r="A1126" s="4">
        <v>38406</v>
      </c>
      <c r="B1126" t="s">
        <v>164</v>
      </c>
      <c r="C1126">
        <v>5079</v>
      </c>
      <c r="D1126">
        <v>5079</v>
      </c>
      <c r="E1126">
        <v>5079</v>
      </c>
      <c r="F1126" s="3"/>
    </row>
    <row r="1127" spans="1:6">
      <c r="A1127" s="4">
        <v>38407</v>
      </c>
      <c r="B1127" t="s">
        <v>164</v>
      </c>
      <c r="C1127">
        <v>5102</v>
      </c>
      <c r="D1127">
        <v>5102</v>
      </c>
      <c r="E1127">
        <v>5102</v>
      </c>
      <c r="F1127" s="3"/>
    </row>
    <row r="1128" spans="1:6">
      <c r="A1128" s="4">
        <v>38408</v>
      </c>
      <c r="B1128" t="s">
        <v>164</v>
      </c>
      <c r="C1128">
        <v>5150</v>
      </c>
      <c r="D1128">
        <v>5150</v>
      </c>
      <c r="E1128">
        <v>5150</v>
      </c>
      <c r="F1128" s="3"/>
    </row>
    <row r="1129" spans="1:6">
      <c r="A1129" s="4">
        <v>38411</v>
      </c>
      <c r="B1129" t="s">
        <v>164</v>
      </c>
      <c r="C1129">
        <v>5190</v>
      </c>
      <c r="D1129">
        <v>5190</v>
      </c>
      <c r="E1129">
        <v>5190</v>
      </c>
      <c r="F1129" s="3"/>
    </row>
    <row r="1130" spans="1:6">
      <c r="A1130" s="4">
        <v>38412</v>
      </c>
      <c r="B1130" t="s">
        <v>164</v>
      </c>
      <c r="C1130">
        <v>5196</v>
      </c>
      <c r="D1130">
        <v>5196</v>
      </c>
      <c r="E1130">
        <v>5196</v>
      </c>
      <c r="F1130" s="3"/>
    </row>
    <row r="1131" spans="1:6">
      <c r="A1131" s="4">
        <v>38413</v>
      </c>
      <c r="B1131" t="s">
        <v>164</v>
      </c>
      <c r="C1131">
        <v>5223</v>
      </c>
      <c r="D1131">
        <v>5223</v>
      </c>
      <c r="E1131">
        <v>5223</v>
      </c>
      <c r="F1131" s="3"/>
    </row>
    <row r="1132" spans="1:6">
      <c r="A1132" s="4">
        <v>38414</v>
      </c>
      <c r="B1132" t="s">
        <v>164</v>
      </c>
      <c r="C1132">
        <v>5236</v>
      </c>
      <c r="D1132">
        <v>5236</v>
      </c>
      <c r="E1132">
        <v>5236</v>
      </c>
      <c r="F1132" s="3"/>
    </row>
    <row r="1133" spans="1:6">
      <c r="A1133" s="4">
        <v>38415</v>
      </c>
      <c r="B1133" t="s">
        <v>164</v>
      </c>
      <c r="C1133">
        <v>5246</v>
      </c>
      <c r="D1133">
        <v>5246</v>
      </c>
      <c r="E1133">
        <v>5246</v>
      </c>
      <c r="F1133" s="3"/>
    </row>
    <row r="1134" spans="1:6">
      <c r="A1134" s="4">
        <v>38418</v>
      </c>
      <c r="B1134" t="s">
        <v>164</v>
      </c>
      <c r="C1134">
        <v>5264</v>
      </c>
      <c r="D1134">
        <v>5264</v>
      </c>
      <c r="E1134">
        <v>5264</v>
      </c>
      <c r="F1134" s="3"/>
    </row>
    <row r="1135" spans="1:6">
      <c r="A1135" s="4">
        <v>38419</v>
      </c>
      <c r="B1135" t="s">
        <v>164</v>
      </c>
      <c r="C1135">
        <v>5246</v>
      </c>
      <c r="D1135">
        <v>5246</v>
      </c>
      <c r="E1135">
        <v>5246</v>
      </c>
      <c r="F1135" s="3"/>
    </row>
    <row r="1136" spans="1:6">
      <c r="A1136" s="4">
        <v>38420</v>
      </c>
      <c r="B1136" t="s">
        <v>164</v>
      </c>
      <c r="C1136">
        <v>5247</v>
      </c>
      <c r="D1136">
        <v>5247</v>
      </c>
      <c r="E1136">
        <v>5247</v>
      </c>
      <c r="F1136" s="3"/>
    </row>
    <row r="1137" spans="1:6">
      <c r="A1137" s="4">
        <v>38421</v>
      </c>
      <c r="B1137" t="s">
        <v>164</v>
      </c>
      <c r="C1137">
        <v>5212</v>
      </c>
      <c r="D1137">
        <v>5212</v>
      </c>
      <c r="E1137">
        <v>5212</v>
      </c>
      <c r="F1137" s="3"/>
    </row>
    <row r="1138" spans="1:6">
      <c r="A1138" s="4">
        <v>38422</v>
      </c>
      <c r="B1138" t="s">
        <v>164</v>
      </c>
      <c r="C1138">
        <v>5221</v>
      </c>
      <c r="D1138">
        <v>5221</v>
      </c>
      <c r="E1138">
        <v>5221</v>
      </c>
      <c r="F1138" s="3"/>
    </row>
    <row r="1139" spans="1:6">
      <c r="A1139" s="4">
        <v>38425</v>
      </c>
      <c r="B1139" t="s">
        <v>164</v>
      </c>
      <c r="C1139">
        <v>5198</v>
      </c>
      <c r="D1139">
        <v>5198</v>
      </c>
      <c r="E1139">
        <v>5198</v>
      </c>
      <c r="F1139" s="3"/>
    </row>
    <row r="1140" spans="1:6">
      <c r="A1140" s="4">
        <v>38426</v>
      </c>
      <c r="B1140" t="s">
        <v>164</v>
      </c>
      <c r="C1140">
        <v>5197</v>
      </c>
      <c r="D1140">
        <v>5197</v>
      </c>
      <c r="E1140">
        <v>5197</v>
      </c>
      <c r="F1140" s="3"/>
    </row>
    <row r="1141" spans="1:6">
      <c r="A1141" s="4">
        <v>38427</v>
      </c>
      <c r="B1141" t="s">
        <v>164</v>
      </c>
      <c r="C1141">
        <v>5224</v>
      </c>
      <c r="D1141">
        <v>5224</v>
      </c>
      <c r="E1141">
        <v>5224</v>
      </c>
      <c r="F1141" s="3"/>
    </row>
    <row r="1142" spans="1:6">
      <c r="A1142" s="4">
        <v>38428</v>
      </c>
      <c r="B1142" t="s">
        <v>164</v>
      </c>
      <c r="C1142">
        <v>5200</v>
      </c>
      <c r="D1142">
        <v>5200</v>
      </c>
      <c r="E1142">
        <v>5200</v>
      </c>
      <c r="F1142" s="3"/>
    </row>
    <row r="1143" spans="1:6">
      <c r="A1143" s="4">
        <v>38429</v>
      </c>
      <c r="B1143" t="s">
        <v>164</v>
      </c>
      <c r="C1143">
        <v>5244</v>
      </c>
      <c r="D1143">
        <v>5244</v>
      </c>
      <c r="E1143">
        <v>5244</v>
      </c>
      <c r="F1143" s="3"/>
    </row>
    <row r="1144" spans="1:6">
      <c r="A1144" s="4">
        <v>38433</v>
      </c>
      <c r="B1144" t="s">
        <v>164</v>
      </c>
      <c r="C1144">
        <v>5239</v>
      </c>
      <c r="D1144">
        <v>5239</v>
      </c>
      <c r="E1144">
        <v>5239</v>
      </c>
      <c r="F1144" s="3"/>
    </row>
    <row r="1145" spans="1:6">
      <c r="A1145" s="4">
        <v>38434</v>
      </c>
      <c r="B1145" t="s">
        <v>164</v>
      </c>
      <c r="C1145">
        <v>5197</v>
      </c>
      <c r="D1145">
        <v>5197</v>
      </c>
      <c r="E1145">
        <v>5197</v>
      </c>
      <c r="F1145" s="3"/>
    </row>
    <row r="1146" spans="1:6">
      <c r="A1146" s="4">
        <v>38435</v>
      </c>
      <c r="B1146" t="s">
        <v>164</v>
      </c>
      <c r="C1146">
        <v>5180</v>
      </c>
      <c r="D1146">
        <v>5180</v>
      </c>
      <c r="E1146">
        <v>5180</v>
      </c>
      <c r="F1146" s="3"/>
    </row>
    <row r="1147" spans="1:6">
      <c r="A1147" s="4">
        <v>38436</v>
      </c>
      <c r="B1147" t="s">
        <v>164</v>
      </c>
      <c r="C1147">
        <v>5197</v>
      </c>
      <c r="D1147">
        <v>5197</v>
      </c>
      <c r="E1147">
        <v>5197</v>
      </c>
      <c r="F1147" s="3"/>
    </row>
    <row r="1148" spans="1:6">
      <c r="A1148" s="4">
        <v>38439</v>
      </c>
      <c r="B1148" t="s">
        <v>164</v>
      </c>
      <c r="C1148">
        <v>5219</v>
      </c>
      <c r="D1148">
        <v>5219</v>
      </c>
      <c r="E1148">
        <v>5219</v>
      </c>
      <c r="F1148" s="3"/>
    </row>
    <row r="1149" spans="1:6">
      <c r="A1149" s="4">
        <v>38440</v>
      </c>
      <c r="B1149" t="s">
        <v>164</v>
      </c>
      <c r="C1149">
        <v>5156</v>
      </c>
      <c r="D1149">
        <v>5156</v>
      </c>
      <c r="E1149">
        <v>5156</v>
      </c>
      <c r="F1149" s="3"/>
    </row>
    <row r="1150" spans="1:6">
      <c r="A1150" s="4">
        <v>38441</v>
      </c>
      <c r="B1150" t="s">
        <v>164</v>
      </c>
      <c r="C1150">
        <v>5136</v>
      </c>
      <c r="D1150">
        <v>5136</v>
      </c>
      <c r="E1150">
        <v>5136</v>
      </c>
      <c r="F1150" s="3"/>
    </row>
    <row r="1151" spans="1:6">
      <c r="A1151" s="4">
        <v>38442</v>
      </c>
      <c r="B1151" t="s">
        <v>164</v>
      </c>
      <c r="C1151">
        <v>5187</v>
      </c>
      <c r="D1151">
        <v>5187</v>
      </c>
      <c r="E1151">
        <v>5187</v>
      </c>
      <c r="F1151" s="3"/>
    </row>
    <row r="1152" spans="1:6">
      <c r="A1152" s="4">
        <v>38443</v>
      </c>
      <c r="B1152" t="s">
        <v>164</v>
      </c>
      <c r="C1152">
        <v>5203</v>
      </c>
      <c r="D1152">
        <v>5203</v>
      </c>
      <c r="E1152">
        <v>5203</v>
      </c>
      <c r="F1152" s="3"/>
    </row>
    <row r="1153" spans="1:6">
      <c r="A1153" s="4">
        <v>38446</v>
      </c>
      <c r="B1153" t="s">
        <v>164</v>
      </c>
      <c r="C1153">
        <v>5197</v>
      </c>
      <c r="D1153">
        <v>5197</v>
      </c>
      <c r="E1153">
        <v>5197</v>
      </c>
      <c r="F1153" s="3"/>
    </row>
    <row r="1154" spans="1:6">
      <c r="A1154" s="4">
        <v>38447</v>
      </c>
      <c r="B1154" t="s">
        <v>164</v>
      </c>
      <c r="C1154">
        <v>5221</v>
      </c>
      <c r="D1154">
        <v>5221</v>
      </c>
      <c r="E1154">
        <v>5221</v>
      </c>
      <c r="F1154" s="3"/>
    </row>
    <row r="1155" spans="1:6">
      <c r="A1155" s="4">
        <v>38448</v>
      </c>
      <c r="B1155" t="s">
        <v>164</v>
      </c>
      <c r="C1155">
        <v>5249</v>
      </c>
      <c r="D1155">
        <v>5249</v>
      </c>
      <c r="E1155">
        <v>5249</v>
      </c>
      <c r="F1155" s="3"/>
    </row>
    <row r="1156" spans="1:6">
      <c r="A1156" s="4">
        <v>38449</v>
      </c>
      <c r="B1156" t="s">
        <v>164</v>
      </c>
      <c r="C1156">
        <v>5249</v>
      </c>
      <c r="D1156">
        <v>5249</v>
      </c>
      <c r="E1156">
        <v>5249</v>
      </c>
      <c r="F1156" s="3"/>
    </row>
    <row r="1157" spans="1:6">
      <c r="A1157" s="4">
        <v>38450</v>
      </c>
      <c r="B1157" t="s">
        <v>164</v>
      </c>
      <c r="C1157">
        <v>5268</v>
      </c>
      <c r="D1157">
        <v>5268</v>
      </c>
      <c r="E1157">
        <v>5268</v>
      </c>
      <c r="F1157" s="3"/>
    </row>
    <row r="1158" spans="1:6">
      <c r="A1158" s="4">
        <v>38453</v>
      </c>
      <c r="B1158" t="s">
        <v>164</v>
      </c>
      <c r="C1158">
        <v>5228</v>
      </c>
      <c r="D1158">
        <v>5228</v>
      </c>
      <c r="E1158">
        <v>5228</v>
      </c>
      <c r="F1158" s="3"/>
    </row>
    <row r="1159" spans="1:6">
      <c r="A1159" s="4">
        <v>38454</v>
      </c>
      <c r="B1159" t="s">
        <v>164</v>
      </c>
      <c r="C1159">
        <v>5194</v>
      </c>
      <c r="D1159">
        <v>5194</v>
      </c>
      <c r="E1159">
        <v>5194</v>
      </c>
      <c r="F1159" s="3"/>
    </row>
    <row r="1160" spans="1:6">
      <c r="A1160" s="4">
        <v>38455</v>
      </c>
      <c r="B1160" t="s">
        <v>164</v>
      </c>
      <c r="C1160">
        <v>5176</v>
      </c>
      <c r="D1160">
        <v>5176</v>
      </c>
      <c r="E1160">
        <v>5176</v>
      </c>
      <c r="F1160" s="3"/>
    </row>
    <row r="1161" spans="1:6">
      <c r="A1161" s="4">
        <v>38456</v>
      </c>
      <c r="B1161" t="s">
        <v>164</v>
      </c>
      <c r="C1161">
        <v>5149</v>
      </c>
      <c r="D1161">
        <v>5149</v>
      </c>
      <c r="E1161">
        <v>5149</v>
      </c>
      <c r="F1161" s="3"/>
    </row>
    <row r="1162" spans="1:6">
      <c r="A1162" s="4">
        <v>38457</v>
      </c>
      <c r="B1162" t="s">
        <v>164</v>
      </c>
      <c r="C1162">
        <v>5087</v>
      </c>
      <c r="D1162">
        <v>5087</v>
      </c>
      <c r="E1162">
        <v>5087</v>
      </c>
      <c r="F1162" s="3"/>
    </row>
    <row r="1163" spans="1:6">
      <c r="A1163" s="4">
        <v>38460</v>
      </c>
      <c r="B1163" t="s">
        <v>164</v>
      </c>
      <c r="C1163">
        <v>4915</v>
      </c>
      <c r="D1163">
        <v>4915</v>
      </c>
      <c r="E1163">
        <v>4915</v>
      </c>
      <c r="F1163" s="3"/>
    </row>
    <row r="1164" spans="1:6">
      <c r="A1164" s="4">
        <v>38461</v>
      </c>
      <c r="B1164" t="s">
        <v>164</v>
      </c>
      <c r="C1164">
        <v>4986</v>
      </c>
      <c r="D1164">
        <v>4986</v>
      </c>
      <c r="E1164">
        <v>4986</v>
      </c>
      <c r="F1164" s="3"/>
    </row>
    <row r="1165" spans="1:6">
      <c r="A1165" s="4">
        <v>38462</v>
      </c>
      <c r="B1165" t="s">
        <v>164</v>
      </c>
      <c r="C1165">
        <v>5021</v>
      </c>
      <c r="D1165">
        <v>5021</v>
      </c>
      <c r="E1165">
        <v>5021</v>
      </c>
      <c r="F1165" s="3"/>
    </row>
    <row r="1166" spans="1:6">
      <c r="A1166" s="4">
        <v>38463</v>
      </c>
      <c r="B1166" t="s">
        <v>164</v>
      </c>
      <c r="C1166">
        <v>4968</v>
      </c>
      <c r="D1166">
        <v>4968</v>
      </c>
      <c r="E1166">
        <v>4968</v>
      </c>
      <c r="F1166" s="3"/>
    </row>
    <row r="1167" spans="1:6">
      <c r="A1167" s="4">
        <v>38464</v>
      </c>
      <c r="B1167" t="s">
        <v>164</v>
      </c>
      <c r="C1167">
        <v>5015</v>
      </c>
      <c r="D1167">
        <v>5015</v>
      </c>
      <c r="E1167">
        <v>5015</v>
      </c>
      <c r="F1167" s="3"/>
    </row>
    <row r="1168" spans="1:6">
      <c r="A1168" s="4">
        <v>38467</v>
      </c>
      <c r="B1168" t="s">
        <v>164</v>
      </c>
      <c r="C1168">
        <v>5021</v>
      </c>
      <c r="D1168">
        <v>5021</v>
      </c>
      <c r="E1168">
        <v>5021</v>
      </c>
      <c r="F1168" s="3"/>
    </row>
    <row r="1169" spans="1:6">
      <c r="A1169" s="4">
        <v>38468</v>
      </c>
      <c r="B1169" t="s">
        <v>164</v>
      </c>
      <c r="C1169">
        <v>5008</v>
      </c>
      <c r="D1169">
        <v>5008</v>
      </c>
      <c r="E1169">
        <v>5008</v>
      </c>
      <c r="F1169" s="3"/>
    </row>
    <row r="1170" spans="1:6">
      <c r="A1170" s="4">
        <v>38469</v>
      </c>
      <c r="B1170" t="s">
        <v>164</v>
      </c>
      <c r="C1170">
        <v>5012</v>
      </c>
      <c r="D1170">
        <v>5012</v>
      </c>
      <c r="E1170">
        <v>5012</v>
      </c>
      <c r="F1170" s="3"/>
    </row>
    <row r="1171" spans="1:6">
      <c r="A1171" s="4">
        <v>38470</v>
      </c>
      <c r="B1171" t="s">
        <v>164</v>
      </c>
      <c r="C1171">
        <v>5010</v>
      </c>
      <c r="D1171">
        <v>5010</v>
      </c>
      <c r="E1171">
        <v>5010</v>
      </c>
      <c r="F1171" s="3"/>
    </row>
    <row r="1172" spans="1:6">
      <c r="A1172" s="4">
        <v>38474</v>
      </c>
      <c r="B1172" t="s">
        <v>164</v>
      </c>
      <c r="C1172">
        <v>5030</v>
      </c>
      <c r="D1172">
        <v>5030</v>
      </c>
      <c r="E1172">
        <v>5030</v>
      </c>
      <c r="F1172" s="3"/>
    </row>
    <row r="1173" spans="1:6">
      <c r="A1173" s="4">
        <v>38478</v>
      </c>
      <c r="B1173" t="s">
        <v>164</v>
      </c>
      <c r="C1173">
        <v>5095</v>
      </c>
      <c r="D1173">
        <v>5095</v>
      </c>
      <c r="E1173">
        <v>5095</v>
      </c>
      <c r="F1173" s="3"/>
    </row>
    <row r="1174" spans="1:6">
      <c r="A1174" s="4">
        <v>38481</v>
      </c>
      <c r="B1174" t="s">
        <v>164</v>
      </c>
      <c r="C1174">
        <v>5108</v>
      </c>
      <c r="D1174">
        <v>5108</v>
      </c>
      <c r="E1174">
        <v>5108</v>
      </c>
      <c r="F1174" s="3"/>
    </row>
    <row r="1175" spans="1:6">
      <c r="A1175" s="4">
        <v>38482</v>
      </c>
      <c r="B1175" t="s">
        <v>164</v>
      </c>
      <c r="C1175">
        <v>5103</v>
      </c>
      <c r="D1175">
        <v>5103</v>
      </c>
      <c r="E1175">
        <v>5103</v>
      </c>
      <c r="F1175" s="3"/>
    </row>
    <row r="1176" spans="1:6">
      <c r="A1176" s="4">
        <v>38483</v>
      </c>
      <c r="B1176" t="s">
        <v>164</v>
      </c>
      <c r="C1176">
        <v>5091</v>
      </c>
      <c r="D1176">
        <v>5091</v>
      </c>
      <c r="E1176">
        <v>5091</v>
      </c>
      <c r="F1176" s="3"/>
    </row>
    <row r="1177" spans="1:6">
      <c r="A1177" s="4">
        <v>38484</v>
      </c>
      <c r="B1177" t="s">
        <v>164</v>
      </c>
      <c r="C1177">
        <v>5069</v>
      </c>
      <c r="D1177">
        <v>5069</v>
      </c>
      <c r="E1177">
        <v>5069</v>
      </c>
      <c r="F1177" s="3"/>
    </row>
    <row r="1178" spans="1:6">
      <c r="A1178" s="4">
        <v>38485</v>
      </c>
      <c r="B1178" t="s">
        <v>164</v>
      </c>
      <c r="C1178">
        <v>5042</v>
      </c>
      <c r="D1178">
        <v>5042</v>
      </c>
      <c r="E1178">
        <v>5042</v>
      </c>
      <c r="F1178" s="3"/>
    </row>
    <row r="1179" spans="1:6">
      <c r="A1179" s="4">
        <v>38488</v>
      </c>
      <c r="B1179" t="s">
        <v>164</v>
      </c>
      <c r="C1179">
        <v>4997</v>
      </c>
      <c r="D1179">
        <v>4997</v>
      </c>
      <c r="E1179">
        <v>4997</v>
      </c>
      <c r="F1179" s="3"/>
    </row>
    <row r="1180" spans="1:6">
      <c r="A1180" s="4">
        <v>38489</v>
      </c>
      <c r="B1180" t="s">
        <v>164</v>
      </c>
      <c r="C1180">
        <v>4948</v>
      </c>
      <c r="D1180">
        <v>4948</v>
      </c>
      <c r="E1180">
        <v>4948</v>
      </c>
      <c r="F1180" s="3"/>
    </row>
    <row r="1181" spans="1:6">
      <c r="A1181" s="4">
        <v>38490</v>
      </c>
      <c r="B1181" t="s">
        <v>164</v>
      </c>
      <c r="C1181">
        <v>4950</v>
      </c>
      <c r="D1181">
        <v>4950</v>
      </c>
      <c r="E1181">
        <v>4950</v>
      </c>
      <c r="F1181" s="3"/>
    </row>
    <row r="1182" spans="1:6">
      <c r="A1182" s="4">
        <v>38491</v>
      </c>
      <c r="B1182" t="s">
        <v>164</v>
      </c>
      <c r="C1182">
        <v>5045</v>
      </c>
      <c r="D1182">
        <v>5045</v>
      </c>
      <c r="E1182">
        <v>5045</v>
      </c>
      <c r="F1182" s="3"/>
    </row>
    <row r="1183" spans="1:6">
      <c r="A1183" s="4">
        <v>38492</v>
      </c>
      <c r="B1183" t="s">
        <v>164</v>
      </c>
      <c r="C1183">
        <v>5030</v>
      </c>
      <c r="D1183">
        <v>5030</v>
      </c>
      <c r="E1183">
        <v>5030</v>
      </c>
      <c r="F1183" s="3"/>
    </row>
    <row r="1184" spans="1:6">
      <c r="A1184" s="4">
        <v>38495</v>
      </c>
      <c r="B1184" t="s">
        <v>164</v>
      </c>
      <c r="C1184">
        <v>5066</v>
      </c>
      <c r="D1184">
        <v>5066</v>
      </c>
      <c r="E1184">
        <v>5066</v>
      </c>
      <c r="F1184" s="3"/>
    </row>
    <row r="1185" spans="1:6">
      <c r="A1185" s="4">
        <v>38496</v>
      </c>
      <c r="B1185" t="s">
        <v>164</v>
      </c>
      <c r="C1185">
        <v>5061</v>
      </c>
      <c r="D1185">
        <v>5061</v>
      </c>
      <c r="E1185">
        <v>5061</v>
      </c>
      <c r="F1185" s="3"/>
    </row>
    <row r="1186" spans="1:6">
      <c r="A1186" s="4">
        <v>38497</v>
      </c>
      <c r="B1186" t="s">
        <v>164</v>
      </c>
      <c r="C1186">
        <v>5017</v>
      </c>
      <c r="D1186">
        <v>5017</v>
      </c>
      <c r="E1186">
        <v>5017</v>
      </c>
      <c r="F1186" s="3"/>
    </row>
    <row r="1187" spans="1:6">
      <c r="A1187" s="4">
        <v>38498</v>
      </c>
      <c r="B1187" t="s">
        <v>164</v>
      </c>
      <c r="C1187">
        <v>5012</v>
      </c>
      <c r="D1187">
        <v>5012</v>
      </c>
      <c r="E1187">
        <v>5012</v>
      </c>
      <c r="F1187" s="3"/>
    </row>
    <row r="1188" spans="1:6">
      <c r="A1188" s="4">
        <v>38499</v>
      </c>
      <c r="B1188" t="s">
        <v>164</v>
      </c>
      <c r="C1188">
        <v>5051</v>
      </c>
      <c r="D1188">
        <v>5051</v>
      </c>
      <c r="E1188">
        <v>5051</v>
      </c>
      <c r="F1188" s="3"/>
    </row>
    <row r="1189" spans="1:6">
      <c r="A1189" s="4">
        <v>38502</v>
      </c>
      <c r="B1189" t="s">
        <v>164</v>
      </c>
      <c r="C1189">
        <v>5089</v>
      </c>
      <c r="D1189">
        <v>5089</v>
      </c>
      <c r="E1189">
        <v>5089</v>
      </c>
      <c r="F1189" s="3"/>
    </row>
    <row r="1190" spans="1:6">
      <c r="A1190" s="4">
        <v>38503</v>
      </c>
      <c r="B1190" t="s">
        <v>164</v>
      </c>
      <c r="C1190">
        <v>5104</v>
      </c>
      <c r="D1190">
        <v>5104</v>
      </c>
      <c r="E1190">
        <v>5104</v>
      </c>
      <c r="F1190" s="3"/>
    </row>
    <row r="1191" spans="1:6">
      <c r="A1191" s="4">
        <v>38504</v>
      </c>
      <c r="B1191" t="s">
        <v>164</v>
      </c>
      <c r="C1191">
        <v>5121</v>
      </c>
      <c r="D1191">
        <v>5121</v>
      </c>
      <c r="E1191">
        <v>5121</v>
      </c>
      <c r="F1191" s="3"/>
    </row>
    <row r="1192" spans="1:6">
      <c r="A1192" s="4">
        <v>38505</v>
      </c>
      <c r="B1192" t="s">
        <v>164</v>
      </c>
      <c r="C1192">
        <v>5120</v>
      </c>
      <c r="D1192">
        <v>5120</v>
      </c>
      <c r="E1192">
        <v>5120</v>
      </c>
      <c r="F1192" s="3"/>
    </row>
    <row r="1193" spans="1:6">
      <c r="A1193" s="4">
        <v>38506</v>
      </c>
      <c r="B1193" t="s">
        <v>164</v>
      </c>
      <c r="C1193">
        <v>5132</v>
      </c>
      <c r="D1193">
        <v>5132</v>
      </c>
      <c r="E1193">
        <v>5132</v>
      </c>
      <c r="F1193" s="3"/>
    </row>
    <row r="1194" spans="1:6">
      <c r="A1194" s="4">
        <v>38509</v>
      </c>
      <c r="B1194" t="s">
        <v>164</v>
      </c>
      <c r="C1194">
        <v>5134</v>
      </c>
      <c r="D1194">
        <v>5134</v>
      </c>
      <c r="E1194">
        <v>5134</v>
      </c>
      <c r="F1194" s="3"/>
    </row>
    <row r="1195" spans="1:6">
      <c r="A1195" s="4">
        <v>38510</v>
      </c>
      <c r="B1195" t="s">
        <v>164</v>
      </c>
      <c r="C1195">
        <v>5106</v>
      </c>
      <c r="D1195">
        <v>5106</v>
      </c>
      <c r="E1195">
        <v>5106</v>
      </c>
      <c r="F1195" s="3"/>
    </row>
    <row r="1196" spans="1:6">
      <c r="A1196" s="4">
        <v>38511</v>
      </c>
      <c r="B1196" t="s">
        <v>164</v>
      </c>
      <c r="C1196">
        <v>5147</v>
      </c>
      <c r="D1196">
        <v>5147</v>
      </c>
      <c r="E1196">
        <v>5147</v>
      </c>
      <c r="F1196" s="3"/>
    </row>
    <row r="1197" spans="1:6">
      <c r="A1197" s="4">
        <v>38512</v>
      </c>
      <c r="B1197" t="s">
        <v>164</v>
      </c>
      <c r="C1197">
        <v>5103</v>
      </c>
      <c r="D1197">
        <v>5103</v>
      </c>
      <c r="E1197">
        <v>5103</v>
      </c>
      <c r="F1197" s="3"/>
    </row>
    <row r="1198" spans="1:6">
      <c r="A1198" s="4">
        <v>38513</v>
      </c>
      <c r="B1198" t="s">
        <v>164</v>
      </c>
      <c r="C1198">
        <v>5146</v>
      </c>
      <c r="D1198">
        <v>5146</v>
      </c>
      <c r="E1198">
        <v>5146</v>
      </c>
      <c r="F1198" s="3"/>
    </row>
    <row r="1199" spans="1:6">
      <c r="A1199" s="4">
        <v>38516</v>
      </c>
      <c r="B1199" t="s">
        <v>164</v>
      </c>
      <c r="C1199">
        <v>5144</v>
      </c>
      <c r="D1199">
        <v>5144</v>
      </c>
      <c r="E1199">
        <v>5144</v>
      </c>
      <c r="F1199" s="3"/>
    </row>
    <row r="1200" spans="1:6">
      <c r="A1200" s="4">
        <v>38517</v>
      </c>
      <c r="B1200" t="s">
        <v>164</v>
      </c>
      <c r="C1200">
        <v>5137</v>
      </c>
      <c r="D1200">
        <v>5137</v>
      </c>
      <c r="E1200">
        <v>5137</v>
      </c>
      <c r="F1200" s="3"/>
    </row>
    <row r="1201" spans="1:6">
      <c r="A1201" s="4">
        <v>38518</v>
      </c>
      <c r="B1201" t="s">
        <v>164</v>
      </c>
      <c r="C1201">
        <v>5177</v>
      </c>
      <c r="D1201">
        <v>5177</v>
      </c>
      <c r="E1201">
        <v>5177</v>
      </c>
      <c r="F1201" s="3"/>
    </row>
    <row r="1202" spans="1:6">
      <c r="A1202" s="4">
        <v>38519</v>
      </c>
      <c r="B1202" t="s">
        <v>164</v>
      </c>
      <c r="C1202">
        <v>5195</v>
      </c>
      <c r="D1202">
        <v>5195</v>
      </c>
      <c r="E1202">
        <v>5195</v>
      </c>
      <c r="F1202" s="3"/>
    </row>
    <row r="1203" spans="1:6">
      <c r="A1203" s="4">
        <v>38520</v>
      </c>
      <c r="B1203" t="s">
        <v>164</v>
      </c>
      <c r="C1203">
        <v>5242</v>
      </c>
      <c r="D1203">
        <v>5242</v>
      </c>
      <c r="E1203">
        <v>5242</v>
      </c>
      <c r="F1203" s="3"/>
    </row>
    <row r="1204" spans="1:6">
      <c r="A1204" s="4">
        <v>38523</v>
      </c>
      <c r="B1204" t="s">
        <v>164</v>
      </c>
      <c r="C1204">
        <v>5240</v>
      </c>
      <c r="D1204">
        <v>5240</v>
      </c>
      <c r="E1204">
        <v>5240</v>
      </c>
      <c r="F1204" s="3"/>
    </row>
    <row r="1205" spans="1:6">
      <c r="A1205" s="4">
        <v>38524</v>
      </c>
      <c r="B1205" t="s">
        <v>164</v>
      </c>
      <c r="C1205">
        <v>5242</v>
      </c>
      <c r="D1205">
        <v>5242</v>
      </c>
      <c r="E1205">
        <v>5242</v>
      </c>
      <c r="F1205" s="3"/>
    </row>
    <row r="1206" spans="1:6">
      <c r="A1206" s="4">
        <v>38525</v>
      </c>
      <c r="B1206" t="s">
        <v>164</v>
      </c>
      <c r="C1206">
        <v>5257</v>
      </c>
      <c r="D1206">
        <v>5257</v>
      </c>
      <c r="E1206">
        <v>5257</v>
      </c>
      <c r="F1206" s="3"/>
    </row>
    <row r="1207" spans="1:6">
      <c r="A1207" s="4">
        <v>38526</v>
      </c>
      <c r="B1207" t="s">
        <v>164</v>
      </c>
      <c r="C1207">
        <v>5270</v>
      </c>
      <c r="D1207">
        <v>5270</v>
      </c>
      <c r="E1207">
        <v>5270</v>
      </c>
      <c r="F1207" s="3"/>
    </row>
    <row r="1208" spans="1:6">
      <c r="A1208" s="4">
        <v>38527</v>
      </c>
      <c r="B1208" t="s">
        <v>164</v>
      </c>
      <c r="C1208">
        <v>5270</v>
      </c>
      <c r="D1208">
        <v>5270</v>
      </c>
      <c r="E1208">
        <v>5270</v>
      </c>
      <c r="F1208" s="3"/>
    </row>
    <row r="1209" spans="1:6">
      <c r="A1209" s="4">
        <v>38530</v>
      </c>
      <c r="B1209" t="s">
        <v>164</v>
      </c>
      <c r="C1209">
        <v>5218</v>
      </c>
      <c r="D1209">
        <v>5218</v>
      </c>
      <c r="E1209">
        <v>5218</v>
      </c>
      <c r="F1209" s="3"/>
    </row>
    <row r="1210" spans="1:6">
      <c r="A1210" s="4">
        <v>38531</v>
      </c>
      <c r="B1210" t="s">
        <v>164</v>
      </c>
      <c r="C1210">
        <v>5253</v>
      </c>
      <c r="D1210">
        <v>5253</v>
      </c>
      <c r="E1210">
        <v>5253</v>
      </c>
      <c r="F1210" s="3"/>
    </row>
    <row r="1211" spans="1:6">
      <c r="A1211" s="4">
        <v>38532</v>
      </c>
      <c r="B1211" t="s">
        <v>164</v>
      </c>
      <c r="C1211">
        <v>5283</v>
      </c>
      <c r="D1211">
        <v>5283</v>
      </c>
      <c r="E1211">
        <v>5283</v>
      </c>
      <c r="F1211" s="3"/>
    </row>
    <row r="1212" spans="1:6">
      <c r="A1212" s="4">
        <v>38533</v>
      </c>
      <c r="B1212" t="s">
        <v>164</v>
      </c>
      <c r="C1212">
        <v>5276</v>
      </c>
      <c r="D1212">
        <v>5276</v>
      </c>
      <c r="E1212">
        <v>5276</v>
      </c>
      <c r="F1212" s="3"/>
    </row>
    <row r="1213" spans="1:6">
      <c r="A1213" s="4">
        <v>38534</v>
      </c>
      <c r="B1213" t="s">
        <v>164</v>
      </c>
      <c r="C1213">
        <v>5292</v>
      </c>
      <c r="D1213">
        <v>5292</v>
      </c>
      <c r="E1213">
        <v>5292</v>
      </c>
      <c r="F1213" s="3"/>
    </row>
    <row r="1214" spans="1:6">
      <c r="A1214" s="4">
        <v>38537</v>
      </c>
      <c r="B1214" t="s">
        <v>164</v>
      </c>
      <c r="C1214">
        <v>5311</v>
      </c>
      <c r="D1214">
        <v>5311</v>
      </c>
      <c r="E1214">
        <v>5311</v>
      </c>
      <c r="F1214" s="3"/>
    </row>
    <row r="1215" spans="1:6">
      <c r="A1215" s="4">
        <v>38538</v>
      </c>
      <c r="B1215" t="s">
        <v>164</v>
      </c>
      <c r="C1215">
        <v>5290</v>
      </c>
      <c r="D1215">
        <v>5290</v>
      </c>
      <c r="E1215">
        <v>5290</v>
      </c>
      <c r="F1215" s="3"/>
    </row>
    <row r="1216" spans="1:6">
      <c r="A1216" s="4">
        <v>38539</v>
      </c>
      <c r="B1216" t="s">
        <v>164</v>
      </c>
      <c r="C1216">
        <v>5289</v>
      </c>
      <c r="D1216">
        <v>5289</v>
      </c>
      <c r="E1216">
        <v>5289</v>
      </c>
      <c r="F1216" s="3"/>
    </row>
    <row r="1217" spans="1:6">
      <c r="A1217" s="4">
        <v>38540</v>
      </c>
      <c r="B1217" t="s">
        <v>164</v>
      </c>
      <c r="C1217">
        <v>5284</v>
      </c>
      <c r="D1217">
        <v>5284</v>
      </c>
      <c r="E1217">
        <v>5284</v>
      </c>
      <c r="F1217" s="3"/>
    </row>
    <row r="1218" spans="1:6">
      <c r="A1218" s="4">
        <v>38541</v>
      </c>
      <c r="B1218" t="s">
        <v>164</v>
      </c>
      <c r="C1218">
        <v>5266</v>
      </c>
      <c r="D1218">
        <v>5266</v>
      </c>
      <c r="E1218">
        <v>5266</v>
      </c>
      <c r="F1218" s="3"/>
    </row>
    <row r="1219" spans="1:6">
      <c r="A1219" s="4">
        <v>38544</v>
      </c>
      <c r="B1219" t="s">
        <v>164</v>
      </c>
      <c r="C1219">
        <v>5292</v>
      </c>
      <c r="D1219">
        <v>5292</v>
      </c>
      <c r="E1219">
        <v>5292</v>
      </c>
      <c r="F1219" s="3"/>
    </row>
    <row r="1220" spans="1:6">
      <c r="A1220" s="4">
        <v>38545</v>
      </c>
      <c r="B1220" t="s">
        <v>164</v>
      </c>
      <c r="C1220">
        <v>5299</v>
      </c>
      <c r="D1220">
        <v>5299</v>
      </c>
      <c r="E1220">
        <v>5299</v>
      </c>
      <c r="F1220" s="3"/>
    </row>
    <row r="1221" spans="1:6">
      <c r="A1221" s="4">
        <v>38546</v>
      </c>
      <c r="B1221" t="s">
        <v>164</v>
      </c>
      <c r="C1221">
        <v>5306</v>
      </c>
      <c r="D1221">
        <v>5306</v>
      </c>
      <c r="E1221">
        <v>5306</v>
      </c>
      <c r="F1221" s="3"/>
    </row>
    <row r="1222" spans="1:6">
      <c r="A1222" s="4">
        <v>38547</v>
      </c>
      <c r="B1222" t="s">
        <v>164</v>
      </c>
      <c r="C1222">
        <v>5334</v>
      </c>
      <c r="D1222">
        <v>5334</v>
      </c>
      <c r="E1222">
        <v>5334</v>
      </c>
      <c r="F1222" s="3"/>
    </row>
    <row r="1223" spans="1:6">
      <c r="A1223" s="4">
        <v>38548</v>
      </c>
      <c r="B1223" t="s">
        <v>164</v>
      </c>
      <c r="C1223">
        <v>5326</v>
      </c>
      <c r="D1223">
        <v>5326</v>
      </c>
      <c r="E1223">
        <v>5326</v>
      </c>
      <c r="F1223" s="3"/>
    </row>
    <row r="1224" spans="1:6">
      <c r="A1224" s="4">
        <v>38552</v>
      </c>
      <c r="B1224" t="s">
        <v>164</v>
      </c>
      <c r="C1224">
        <v>5328</v>
      </c>
      <c r="D1224">
        <v>5328</v>
      </c>
      <c r="E1224">
        <v>5328</v>
      </c>
      <c r="F1224" s="3"/>
    </row>
    <row r="1225" spans="1:6">
      <c r="A1225" s="4">
        <v>38553</v>
      </c>
      <c r="B1225" t="s">
        <v>164</v>
      </c>
      <c r="C1225">
        <v>5354</v>
      </c>
      <c r="D1225">
        <v>5354</v>
      </c>
      <c r="E1225">
        <v>5354</v>
      </c>
      <c r="F1225" s="3"/>
    </row>
    <row r="1226" spans="1:6">
      <c r="A1226" s="4">
        <v>38554</v>
      </c>
      <c r="B1226" t="s">
        <v>164</v>
      </c>
      <c r="C1226">
        <v>5347</v>
      </c>
      <c r="D1226">
        <v>5347</v>
      </c>
      <c r="E1226">
        <v>5347</v>
      </c>
      <c r="F1226" s="3"/>
    </row>
    <row r="1227" spans="1:6">
      <c r="A1227" s="4">
        <v>38555</v>
      </c>
      <c r="B1227" t="s">
        <v>164</v>
      </c>
      <c r="C1227">
        <v>5316</v>
      </c>
      <c r="D1227">
        <v>5316</v>
      </c>
      <c r="E1227">
        <v>5316</v>
      </c>
      <c r="F1227" s="3"/>
    </row>
    <row r="1228" spans="1:6">
      <c r="A1228" s="4">
        <v>38558</v>
      </c>
      <c r="B1228" t="s">
        <v>164</v>
      </c>
      <c r="C1228">
        <v>5323</v>
      </c>
      <c r="D1228">
        <v>5323</v>
      </c>
      <c r="E1228">
        <v>5323</v>
      </c>
      <c r="F1228" s="3"/>
    </row>
    <row r="1229" spans="1:6">
      <c r="A1229" s="4">
        <v>38559</v>
      </c>
      <c r="B1229" t="s">
        <v>164</v>
      </c>
      <c r="C1229">
        <v>5314</v>
      </c>
      <c r="D1229">
        <v>5314</v>
      </c>
      <c r="E1229">
        <v>5314</v>
      </c>
      <c r="F1229" s="3"/>
    </row>
    <row r="1230" spans="1:6">
      <c r="A1230" s="4">
        <v>38560</v>
      </c>
      <c r="B1230" t="s">
        <v>164</v>
      </c>
      <c r="C1230">
        <v>5349</v>
      </c>
      <c r="D1230">
        <v>5349</v>
      </c>
      <c r="E1230">
        <v>5349</v>
      </c>
      <c r="F1230" s="3"/>
    </row>
    <row r="1231" spans="1:6">
      <c r="A1231" s="4">
        <v>38561</v>
      </c>
      <c r="B1231" t="s">
        <v>164</v>
      </c>
      <c r="C1231">
        <v>5364</v>
      </c>
      <c r="D1231">
        <v>5364</v>
      </c>
      <c r="E1231">
        <v>5364</v>
      </c>
      <c r="F1231" s="3"/>
    </row>
    <row r="1232" spans="1:6">
      <c r="A1232" s="4">
        <v>38562</v>
      </c>
      <c r="B1232" t="s">
        <v>164</v>
      </c>
      <c r="C1232">
        <v>5380</v>
      </c>
      <c r="D1232">
        <v>5380</v>
      </c>
      <c r="E1232">
        <v>5380</v>
      </c>
      <c r="F1232" s="3"/>
    </row>
    <row r="1233" spans="1:6">
      <c r="A1233" s="4">
        <v>38565</v>
      </c>
      <c r="B1233" t="s">
        <v>164</v>
      </c>
      <c r="C1233">
        <v>5409</v>
      </c>
      <c r="D1233">
        <v>5409</v>
      </c>
      <c r="E1233">
        <v>5409</v>
      </c>
      <c r="F1233" s="3"/>
    </row>
    <row r="1234" spans="1:6">
      <c r="A1234" s="4">
        <v>38566</v>
      </c>
      <c r="B1234" t="s">
        <v>164</v>
      </c>
      <c r="C1234">
        <v>5397</v>
      </c>
      <c r="D1234">
        <v>5397</v>
      </c>
      <c r="E1234">
        <v>5397</v>
      </c>
      <c r="F1234" s="3"/>
    </row>
    <row r="1235" spans="1:6">
      <c r="A1235" s="4">
        <v>38567</v>
      </c>
      <c r="B1235" t="s">
        <v>164</v>
      </c>
      <c r="C1235">
        <v>5397</v>
      </c>
      <c r="D1235">
        <v>5397</v>
      </c>
      <c r="E1235">
        <v>5397</v>
      </c>
      <c r="F1235" s="3"/>
    </row>
    <row r="1236" spans="1:6">
      <c r="A1236" s="4">
        <v>38568</v>
      </c>
      <c r="B1236" t="s">
        <v>164</v>
      </c>
      <c r="C1236">
        <v>5363</v>
      </c>
      <c r="D1236">
        <v>5363</v>
      </c>
      <c r="E1236">
        <v>5363</v>
      </c>
      <c r="F1236" s="3"/>
    </row>
    <row r="1237" spans="1:6">
      <c r="A1237" s="4">
        <v>38569</v>
      </c>
      <c r="B1237" t="s">
        <v>164</v>
      </c>
      <c r="C1237">
        <v>5316</v>
      </c>
      <c r="D1237">
        <v>5316</v>
      </c>
      <c r="E1237">
        <v>5316</v>
      </c>
      <c r="F1237" s="3"/>
    </row>
    <row r="1238" spans="1:6">
      <c r="A1238" s="4">
        <v>38572</v>
      </c>
      <c r="B1238" t="s">
        <v>164</v>
      </c>
      <c r="C1238">
        <v>5326</v>
      </c>
      <c r="D1238">
        <v>5326</v>
      </c>
      <c r="E1238">
        <v>5326</v>
      </c>
      <c r="F1238" s="3"/>
    </row>
    <row r="1239" spans="1:6">
      <c r="A1239" s="4">
        <v>38573</v>
      </c>
      <c r="B1239" t="s">
        <v>164</v>
      </c>
      <c r="C1239">
        <v>5387</v>
      </c>
      <c r="D1239">
        <v>5387</v>
      </c>
      <c r="E1239">
        <v>5387</v>
      </c>
      <c r="F1239" s="3"/>
    </row>
    <row r="1240" spans="1:6">
      <c r="A1240" s="4">
        <v>38574</v>
      </c>
      <c r="B1240" t="s">
        <v>164</v>
      </c>
      <c r="C1240">
        <v>5478</v>
      </c>
      <c r="D1240">
        <v>5478</v>
      </c>
      <c r="E1240">
        <v>5478</v>
      </c>
      <c r="F1240" s="3"/>
    </row>
    <row r="1241" spans="1:6">
      <c r="A1241" s="4">
        <v>38575</v>
      </c>
      <c r="B1241" t="s">
        <v>164</v>
      </c>
      <c r="C1241">
        <v>5541</v>
      </c>
      <c r="D1241">
        <v>5541</v>
      </c>
      <c r="E1241">
        <v>5541</v>
      </c>
      <c r="F1241" s="3"/>
    </row>
    <row r="1242" spans="1:6">
      <c r="A1242" s="4">
        <v>38576</v>
      </c>
      <c r="B1242" t="s">
        <v>164</v>
      </c>
      <c r="C1242">
        <v>5556</v>
      </c>
      <c r="D1242">
        <v>5556</v>
      </c>
      <c r="E1242">
        <v>5556</v>
      </c>
      <c r="F1242" s="3"/>
    </row>
    <row r="1243" spans="1:6">
      <c r="A1243" s="4">
        <v>38579</v>
      </c>
      <c r="B1243" t="s">
        <v>164</v>
      </c>
      <c r="C1243">
        <v>5558</v>
      </c>
      <c r="D1243">
        <v>5558</v>
      </c>
      <c r="E1243">
        <v>5558</v>
      </c>
      <c r="F1243" s="3"/>
    </row>
    <row r="1244" spans="1:6">
      <c r="A1244" s="4">
        <v>38580</v>
      </c>
      <c r="B1244" t="s">
        <v>164</v>
      </c>
      <c r="C1244">
        <v>5583</v>
      </c>
      <c r="D1244">
        <v>5583</v>
      </c>
      <c r="E1244">
        <v>5583</v>
      </c>
      <c r="F1244" s="3"/>
    </row>
    <row r="1245" spans="1:6">
      <c r="A1245" s="4">
        <v>38581</v>
      </c>
      <c r="B1245" t="s">
        <v>164</v>
      </c>
      <c r="C1245">
        <v>5557</v>
      </c>
      <c r="D1245">
        <v>5557</v>
      </c>
      <c r="E1245">
        <v>5557</v>
      </c>
      <c r="F1245" s="3"/>
    </row>
    <row r="1246" spans="1:6">
      <c r="A1246" s="4">
        <v>38582</v>
      </c>
      <c r="B1246" t="s">
        <v>164</v>
      </c>
      <c r="C1246">
        <v>5566</v>
      </c>
      <c r="D1246">
        <v>5566</v>
      </c>
      <c r="E1246">
        <v>5566</v>
      </c>
      <c r="F1246" s="3"/>
    </row>
    <row r="1247" spans="1:6">
      <c r="A1247" s="4">
        <v>38583</v>
      </c>
      <c r="B1247" t="s">
        <v>164</v>
      </c>
      <c r="C1247">
        <v>5552</v>
      </c>
      <c r="D1247">
        <v>5552</v>
      </c>
      <c r="E1247">
        <v>5552</v>
      </c>
      <c r="F1247" s="3"/>
    </row>
    <row r="1248" spans="1:6">
      <c r="A1248" s="4">
        <v>38586</v>
      </c>
      <c r="B1248" t="s">
        <v>164</v>
      </c>
      <c r="C1248">
        <v>5642</v>
      </c>
      <c r="D1248">
        <v>5642</v>
      </c>
      <c r="E1248">
        <v>5642</v>
      </c>
      <c r="F1248" s="3"/>
    </row>
    <row r="1249" spans="1:6">
      <c r="A1249" s="4">
        <v>38587</v>
      </c>
      <c r="B1249" t="s">
        <v>164</v>
      </c>
      <c r="C1249">
        <v>5654</v>
      </c>
      <c r="D1249">
        <v>5654</v>
      </c>
      <c r="E1249">
        <v>5654</v>
      </c>
      <c r="F1249" s="3"/>
    </row>
    <row r="1250" spans="1:6">
      <c r="A1250" s="4">
        <v>38588</v>
      </c>
      <c r="B1250" t="s">
        <v>164</v>
      </c>
      <c r="C1250">
        <v>5644</v>
      </c>
      <c r="D1250">
        <v>5644</v>
      </c>
      <c r="E1250">
        <v>5644</v>
      </c>
      <c r="F1250" s="3"/>
    </row>
    <row r="1251" spans="1:6">
      <c r="A1251" s="4">
        <v>38589</v>
      </c>
      <c r="B1251" t="s">
        <v>164</v>
      </c>
      <c r="C1251">
        <v>5622</v>
      </c>
      <c r="D1251">
        <v>5622</v>
      </c>
      <c r="E1251">
        <v>5622</v>
      </c>
      <c r="F1251" s="3"/>
    </row>
    <row r="1252" spans="1:6">
      <c r="A1252" s="4">
        <v>38590</v>
      </c>
      <c r="B1252" t="s">
        <v>164</v>
      </c>
      <c r="C1252">
        <v>5637</v>
      </c>
      <c r="D1252">
        <v>5637</v>
      </c>
      <c r="E1252">
        <v>5637</v>
      </c>
      <c r="F1252" s="3"/>
    </row>
    <row r="1253" spans="1:6">
      <c r="A1253" s="4">
        <v>38593</v>
      </c>
      <c r="B1253" t="s">
        <v>164</v>
      </c>
      <c r="C1253">
        <v>5586</v>
      </c>
      <c r="D1253">
        <v>5586</v>
      </c>
      <c r="E1253">
        <v>5586</v>
      </c>
      <c r="F1253" s="3"/>
    </row>
    <row r="1254" spans="1:6">
      <c r="A1254" s="4">
        <v>38594</v>
      </c>
      <c r="B1254" t="s">
        <v>164</v>
      </c>
      <c r="C1254">
        <v>5637</v>
      </c>
      <c r="D1254">
        <v>5637</v>
      </c>
      <c r="E1254">
        <v>5637</v>
      </c>
      <c r="F1254" s="3"/>
    </row>
    <row r="1255" spans="1:6">
      <c r="A1255" s="4">
        <v>38595</v>
      </c>
      <c r="B1255" t="s">
        <v>164</v>
      </c>
      <c r="C1255">
        <v>5636</v>
      </c>
      <c r="D1255">
        <v>5636</v>
      </c>
      <c r="E1255">
        <v>5636</v>
      </c>
      <c r="F1255" s="3"/>
    </row>
    <row r="1256" spans="1:6">
      <c r="A1256" s="4">
        <v>38596</v>
      </c>
      <c r="B1256" t="s">
        <v>164</v>
      </c>
      <c r="C1256">
        <v>5674</v>
      </c>
      <c r="D1256">
        <v>5674</v>
      </c>
      <c r="E1256">
        <v>5674</v>
      </c>
      <c r="F1256" s="3"/>
    </row>
    <row r="1257" spans="1:6">
      <c r="A1257" s="4">
        <v>38597</v>
      </c>
      <c r="B1257" t="s">
        <v>164</v>
      </c>
      <c r="C1257">
        <v>5707</v>
      </c>
      <c r="D1257">
        <v>5707</v>
      </c>
      <c r="E1257">
        <v>5707</v>
      </c>
      <c r="F1257" s="3"/>
    </row>
    <row r="1258" spans="1:6">
      <c r="A1258" s="4">
        <v>38600</v>
      </c>
      <c r="B1258" t="s">
        <v>164</v>
      </c>
      <c r="C1258">
        <v>5747</v>
      </c>
      <c r="D1258">
        <v>5747</v>
      </c>
      <c r="E1258">
        <v>5747</v>
      </c>
      <c r="F1258" s="3"/>
    </row>
    <row r="1259" spans="1:6">
      <c r="A1259" s="4">
        <v>38601</v>
      </c>
      <c r="B1259" t="s">
        <v>164</v>
      </c>
      <c r="C1259">
        <v>5724</v>
      </c>
      <c r="D1259">
        <v>5724</v>
      </c>
      <c r="E1259">
        <v>5724</v>
      </c>
      <c r="F1259" s="3"/>
    </row>
    <row r="1260" spans="1:6">
      <c r="A1260" s="4">
        <v>38602</v>
      </c>
      <c r="B1260" t="s">
        <v>164</v>
      </c>
      <c r="C1260">
        <v>5721</v>
      </c>
      <c r="D1260">
        <v>5721</v>
      </c>
      <c r="E1260">
        <v>5721</v>
      </c>
      <c r="F1260" s="3"/>
    </row>
    <row r="1261" spans="1:6">
      <c r="A1261" s="4">
        <v>38603</v>
      </c>
      <c r="B1261" t="s">
        <v>164</v>
      </c>
      <c r="C1261">
        <v>5678</v>
      </c>
      <c r="D1261">
        <v>5678</v>
      </c>
      <c r="E1261">
        <v>5678</v>
      </c>
      <c r="F1261" s="3"/>
    </row>
    <row r="1262" spans="1:6">
      <c r="A1262" s="4">
        <v>38604</v>
      </c>
      <c r="B1262" t="s">
        <v>164</v>
      </c>
      <c r="C1262">
        <v>5726</v>
      </c>
      <c r="D1262">
        <v>5726</v>
      </c>
      <c r="E1262">
        <v>5726</v>
      </c>
      <c r="F1262" s="3"/>
    </row>
    <row r="1263" spans="1:6">
      <c r="A1263" s="4">
        <v>38607</v>
      </c>
      <c r="B1263" t="s">
        <v>164</v>
      </c>
      <c r="C1263">
        <v>5784</v>
      </c>
      <c r="D1263">
        <v>5784</v>
      </c>
      <c r="E1263">
        <v>5784</v>
      </c>
      <c r="F1263" s="3"/>
    </row>
    <row r="1264" spans="1:6">
      <c r="A1264" s="4">
        <v>38608</v>
      </c>
      <c r="B1264" t="s">
        <v>164</v>
      </c>
      <c r="C1264">
        <v>5813</v>
      </c>
      <c r="D1264">
        <v>5813</v>
      </c>
      <c r="E1264">
        <v>5813</v>
      </c>
      <c r="F1264" s="3"/>
    </row>
    <row r="1265" spans="1:6">
      <c r="A1265" s="4">
        <v>38609</v>
      </c>
      <c r="B1265" t="s">
        <v>164</v>
      </c>
      <c r="C1265">
        <v>5795</v>
      </c>
      <c r="D1265">
        <v>5795</v>
      </c>
      <c r="E1265">
        <v>5795</v>
      </c>
      <c r="F1265" s="3"/>
    </row>
    <row r="1266" spans="1:6">
      <c r="A1266" s="4">
        <v>38610</v>
      </c>
      <c r="B1266" t="s">
        <v>164</v>
      </c>
      <c r="C1266">
        <v>5858</v>
      </c>
      <c r="D1266">
        <v>5858</v>
      </c>
      <c r="E1266">
        <v>5858</v>
      </c>
      <c r="F1266" s="3"/>
    </row>
    <row r="1267" spans="1:6">
      <c r="A1267" s="4">
        <v>38611</v>
      </c>
      <c r="B1267" t="s">
        <v>164</v>
      </c>
      <c r="C1267">
        <v>5857</v>
      </c>
      <c r="D1267">
        <v>5857</v>
      </c>
      <c r="E1267">
        <v>5857</v>
      </c>
      <c r="F1267" s="3"/>
    </row>
    <row r="1268" spans="1:6">
      <c r="A1268" s="4">
        <v>38615</v>
      </c>
      <c r="B1268" t="s">
        <v>164</v>
      </c>
      <c r="C1268">
        <v>5946</v>
      </c>
      <c r="D1268">
        <v>5946</v>
      </c>
      <c r="E1268">
        <v>5946</v>
      </c>
      <c r="F1268" s="3"/>
    </row>
    <row r="1269" spans="1:6">
      <c r="A1269" s="4">
        <v>38616</v>
      </c>
      <c r="B1269" t="s">
        <v>164</v>
      </c>
      <c r="C1269">
        <v>5957</v>
      </c>
      <c r="D1269">
        <v>5957</v>
      </c>
      <c r="E1269">
        <v>5957</v>
      </c>
      <c r="F1269" s="3"/>
    </row>
    <row r="1270" spans="1:6">
      <c r="A1270" s="4">
        <v>38617</v>
      </c>
      <c r="B1270" t="s">
        <v>164</v>
      </c>
      <c r="C1270">
        <v>5948</v>
      </c>
      <c r="D1270">
        <v>5948</v>
      </c>
      <c r="E1270">
        <v>5948</v>
      </c>
      <c r="F1270" s="3"/>
    </row>
    <row r="1271" spans="1:6">
      <c r="A1271" s="4">
        <v>38621</v>
      </c>
      <c r="B1271" t="s">
        <v>164</v>
      </c>
      <c r="C1271">
        <v>6060</v>
      </c>
      <c r="D1271">
        <v>6060</v>
      </c>
      <c r="E1271">
        <v>6060</v>
      </c>
      <c r="F1271" s="3"/>
    </row>
    <row r="1272" spans="1:6">
      <c r="A1272" s="4">
        <v>38622</v>
      </c>
      <c r="B1272" t="s">
        <v>164</v>
      </c>
      <c r="C1272">
        <v>6051</v>
      </c>
      <c r="D1272">
        <v>6051</v>
      </c>
      <c r="E1272">
        <v>6051</v>
      </c>
      <c r="F1272" s="3"/>
    </row>
    <row r="1273" spans="1:6">
      <c r="A1273" s="4">
        <v>38623</v>
      </c>
      <c r="B1273" t="s">
        <v>164</v>
      </c>
      <c r="C1273">
        <v>6154</v>
      </c>
      <c r="D1273">
        <v>6154</v>
      </c>
      <c r="E1273">
        <v>6154</v>
      </c>
      <c r="F1273" s="3"/>
    </row>
    <row r="1274" spans="1:6">
      <c r="A1274" s="4">
        <v>38624</v>
      </c>
      <c r="B1274" t="s">
        <v>164</v>
      </c>
      <c r="C1274">
        <v>6238</v>
      </c>
      <c r="D1274">
        <v>6238</v>
      </c>
      <c r="E1274">
        <v>6238</v>
      </c>
      <c r="F1274" s="3"/>
    </row>
    <row r="1275" spans="1:6">
      <c r="A1275" s="4">
        <v>38625</v>
      </c>
      <c r="B1275" t="s">
        <v>164</v>
      </c>
      <c r="C1275">
        <v>6200</v>
      </c>
      <c r="D1275">
        <v>6200</v>
      </c>
      <c r="E1275">
        <v>6200</v>
      </c>
      <c r="F1275" s="3"/>
    </row>
    <row r="1276" spans="1:6">
      <c r="A1276" s="4">
        <v>38628</v>
      </c>
      <c r="B1276" t="s">
        <v>164</v>
      </c>
      <c r="C1276">
        <v>6212</v>
      </c>
      <c r="D1276">
        <v>6212</v>
      </c>
      <c r="E1276">
        <v>6212</v>
      </c>
      <c r="F1276" s="3"/>
    </row>
    <row r="1277" spans="1:6">
      <c r="A1277" s="4">
        <v>38629</v>
      </c>
      <c r="B1277" t="s">
        <v>164</v>
      </c>
      <c r="C1277">
        <v>6262</v>
      </c>
      <c r="D1277">
        <v>6262</v>
      </c>
      <c r="E1277">
        <v>6262</v>
      </c>
      <c r="F1277" s="3"/>
    </row>
    <row r="1278" spans="1:6">
      <c r="A1278" s="4">
        <v>38630</v>
      </c>
      <c r="B1278" t="s">
        <v>164</v>
      </c>
      <c r="C1278">
        <v>6219</v>
      </c>
      <c r="D1278">
        <v>6219</v>
      </c>
      <c r="E1278">
        <v>6219</v>
      </c>
      <c r="F1278" s="3"/>
    </row>
    <row r="1279" spans="1:6">
      <c r="A1279" s="4">
        <v>38631</v>
      </c>
      <c r="B1279" t="s">
        <v>164</v>
      </c>
      <c r="C1279">
        <v>6088</v>
      </c>
      <c r="D1279">
        <v>6088</v>
      </c>
      <c r="E1279">
        <v>6088</v>
      </c>
      <c r="F1279" s="3"/>
    </row>
    <row r="1280" spans="1:6">
      <c r="A1280" s="4">
        <v>38632</v>
      </c>
      <c r="B1280" t="s">
        <v>164</v>
      </c>
      <c r="C1280">
        <v>6083</v>
      </c>
      <c r="D1280">
        <v>6083</v>
      </c>
      <c r="E1280">
        <v>6083</v>
      </c>
      <c r="F1280" s="3"/>
    </row>
    <row r="1281" spans="1:6">
      <c r="A1281" s="4">
        <v>38636</v>
      </c>
      <c r="B1281" t="s">
        <v>164</v>
      </c>
      <c r="C1281">
        <v>6199</v>
      </c>
      <c r="D1281">
        <v>6199</v>
      </c>
      <c r="E1281">
        <v>6199</v>
      </c>
      <c r="F1281" s="3"/>
    </row>
    <row r="1282" spans="1:6">
      <c r="A1282" s="4">
        <v>38637</v>
      </c>
      <c r="B1282" t="s">
        <v>164</v>
      </c>
      <c r="C1282">
        <v>6209</v>
      </c>
      <c r="D1282">
        <v>6209</v>
      </c>
      <c r="E1282">
        <v>6209</v>
      </c>
      <c r="F1282" s="3"/>
    </row>
    <row r="1283" spans="1:6">
      <c r="A1283" s="4">
        <v>38638</v>
      </c>
      <c r="B1283" t="s">
        <v>164</v>
      </c>
      <c r="C1283">
        <v>6199</v>
      </c>
      <c r="D1283">
        <v>6199</v>
      </c>
      <c r="E1283">
        <v>6199</v>
      </c>
      <c r="F1283" s="3"/>
    </row>
    <row r="1284" spans="1:6">
      <c r="A1284" s="4">
        <v>38639</v>
      </c>
      <c r="B1284" t="s">
        <v>164</v>
      </c>
      <c r="C1284">
        <v>6176</v>
      </c>
      <c r="D1284">
        <v>6176</v>
      </c>
      <c r="E1284">
        <v>6176</v>
      </c>
      <c r="F1284" s="3"/>
    </row>
    <row r="1285" spans="1:6">
      <c r="A1285" s="4">
        <v>38642</v>
      </c>
      <c r="B1285" t="s">
        <v>164</v>
      </c>
      <c r="C1285">
        <v>6162</v>
      </c>
      <c r="D1285">
        <v>6162</v>
      </c>
      <c r="E1285">
        <v>6162</v>
      </c>
      <c r="F1285" s="3"/>
    </row>
    <row r="1286" spans="1:6">
      <c r="A1286" s="4">
        <v>38643</v>
      </c>
      <c r="B1286" t="s">
        <v>164</v>
      </c>
      <c r="C1286">
        <v>6146</v>
      </c>
      <c r="D1286">
        <v>6146</v>
      </c>
      <c r="E1286">
        <v>6146</v>
      </c>
      <c r="F1286" s="3"/>
    </row>
    <row r="1287" spans="1:6">
      <c r="A1287" s="4">
        <v>38644</v>
      </c>
      <c r="B1287" t="s">
        <v>164</v>
      </c>
      <c r="C1287">
        <v>6089</v>
      </c>
      <c r="D1287">
        <v>6089</v>
      </c>
      <c r="E1287">
        <v>6089</v>
      </c>
      <c r="F1287" s="3"/>
    </row>
    <row r="1288" spans="1:6">
      <c r="A1288" s="4">
        <v>38645</v>
      </c>
      <c r="B1288" t="s">
        <v>164</v>
      </c>
      <c r="C1288">
        <v>6120</v>
      </c>
      <c r="D1288">
        <v>6120</v>
      </c>
      <c r="E1288">
        <v>6120</v>
      </c>
      <c r="F1288" s="3"/>
    </row>
    <row r="1289" spans="1:6">
      <c r="A1289" s="4">
        <v>38646</v>
      </c>
      <c r="B1289" t="s">
        <v>164</v>
      </c>
      <c r="C1289">
        <v>6127</v>
      </c>
      <c r="D1289">
        <v>6127</v>
      </c>
      <c r="E1289">
        <v>6127</v>
      </c>
      <c r="F1289" s="3"/>
    </row>
    <row r="1290" spans="1:6">
      <c r="A1290" s="4">
        <v>38649</v>
      </c>
      <c r="B1290" t="s">
        <v>164</v>
      </c>
      <c r="C1290">
        <v>6102</v>
      </c>
      <c r="D1290">
        <v>6102</v>
      </c>
      <c r="E1290">
        <v>6102</v>
      </c>
      <c r="F1290" s="3"/>
    </row>
    <row r="1291" spans="1:6">
      <c r="A1291" s="4">
        <v>38650</v>
      </c>
      <c r="B1291" t="s">
        <v>164</v>
      </c>
      <c r="C1291">
        <v>6159</v>
      </c>
      <c r="D1291">
        <v>6159</v>
      </c>
      <c r="E1291">
        <v>6159</v>
      </c>
      <c r="F1291" s="3"/>
    </row>
    <row r="1292" spans="1:6">
      <c r="A1292" s="4">
        <v>38651</v>
      </c>
      <c r="B1292" t="s">
        <v>164</v>
      </c>
      <c r="C1292">
        <v>6225</v>
      </c>
      <c r="D1292">
        <v>6225</v>
      </c>
      <c r="E1292">
        <v>6225</v>
      </c>
      <c r="F1292" s="3"/>
    </row>
    <row r="1293" spans="1:6">
      <c r="A1293" s="4">
        <v>38652</v>
      </c>
      <c r="B1293" t="s">
        <v>164</v>
      </c>
      <c r="C1293">
        <v>6278</v>
      </c>
      <c r="D1293">
        <v>6278</v>
      </c>
      <c r="E1293">
        <v>6278</v>
      </c>
      <c r="F1293" s="3"/>
    </row>
    <row r="1294" spans="1:6">
      <c r="A1294" s="4">
        <v>38653</v>
      </c>
      <c r="B1294" t="s">
        <v>164</v>
      </c>
      <c r="C1294">
        <v>6262</v>
      </c>
      <c r="D1294">
        <v>6262</v>
      </c>
      <c r="E1294">
        <v>6262</v>
      </c>
      <c r="F1294" s="3"/>
    </row>
    <row r="1295" spans="1:6">
      <c r="A1295" s="4">
        <v>38656</v>
      </c>
      <c r="B1295" t="s">
        <v>164</v>
      </c>
      <c r="C1295">
        <v>6381</v>
      </c>
      <c r="D1295">
        <v>6381</v>
      </c>
      <c r="E1295">
        <v>6381</v>
      </c>
      <c r="F1295" s="3"/>
    </row>
    <row r="1296" spans="1:6">
      <c r="A1296" s="4">
        <v>38657</v>
      </c>
      <c r="B1296" t="s">
        <v>164</v>
      </c>
      <c r="C1296">
        <v>6496</v>
      </c>
      <c r="D1296">
        <v>6496</v>
      </c>
      <c r="E1296">
        <v>6496</v>
      </c>
      <c r="F1296" s="3"/>
    </row>
    <row r="1297" spans="1:6">
      <c r="A1297" s="4">
        <v>38658</v>
      </c>
      <c r="B1297" t="s">
        <v>164</v>
      </c>
      <c r="C1297">
        <v>6528</v>
      </c>
      <c r="D1297">
        <v>6528</v>
      </c>
      <c r="E1297">
        <v>6528</v>
      </c>
      <c r="F1297" s="3"/>
    </row>
    <row r="1298" spans="1:6">
      <c r="A1298" s="4">
        <v>38660</v>
      </c>
      <c r="B1298" t="s">
        <v>164</v>
      </c>
      <c r="C1298">
        <v>6612</v>
      </c>
      <c r="D1298">
        <v>6612</v>
      </c>
      <c r="E1298">
        <v>6612</v>
      </c>
      <c r="F1298" s="3"/>
    </row>
    <row r="1299" spans="1:6">
      <c r="A1299" s="4">
        <v>38663</v>
      </c>
      <c r="B1299" t="s">
        <v>164</v>
      </c>
      <c r="C1299">
        <v>6602</v>
      </c>
      <c r="D1299">
        <v>6602</v>
      </c>
      <c r="E1299">
        <v>6602</v>
      </c>
      <c r="F1299" s="3"/>
    </row>
    <row r="1300" spans="1:6">
      <c r="A1300" s="4">
        <v>38664</v>
      </c>
      <c r="B1300" t="s">
        <v>164</v>
      </c>
      <c r="C1300">
        <v>6591</v>
      </c>
      <c r="D1300">
        <v>6591</v>
      </c>
      <c r="E1300">
        <v>6591</v>
      </c>
      <c r="F1300" s="3"/>
    </row>
    <row r="1301" spans="1:6">
      <c r="A1301" s="4">
        <v>38665</v>
      </c>
      <c r="B1301" t="s">
        <v>164</v>
      </c>
      <c r="C1301">
        <v>6573</v>
      </c>
      <c r="D1301">
        <v>6573</v>
      </c>
      <c r="E1301">
        <v>6573</v>
      </c>
      <c r="F1301" s="3"/>
    </row>
    <row r="1302" spans="1:6">
      <c r="A1302" s="4">
        <v>38666</v>
      </c>
      <c r="B1302" t="s">
        <v>164</v>
      </c>
      <c r="C1302">
        <v>6557</v>
      </c>
      <c r="D1302">
        <v>6557</v>
      </c>
      <c r="E1302">
        <v>6557</v>
      </c>
      <c r="F1302" s="3"/>
    </row>
    <row r="1303" spans="1:6">
      <c r="A1303" s="4">
        <v>38667</v>
      </c>
      <c r="B1303" t="s">
        <v>164</v>
      </c>
      <c r="C1303">
        <v>6599</v>
      </c>
      <c r="D1303">
        <v>6599</v>
      </c>
      <c r="E1303">
        <v>6599</v>
      </c>
      <c r="F1303" s="3"/>
    </row>
    <row r="1304" spans="1:6">
      <c r="A1304" s="4">
        <v>38670</v>
      </c>
      <c r="B1304" t="s">
        <v>164</v>
      </c>
      <c r="C1304">
        <v>6546</v>
      </c>
      <c r="D1304">
        <v>6546</v>
      </c>
      <c r="E1304">
        <v>6546</v>
      </c>
      <c r="F1304" s="3"/>
    </row>
    <row r="1305" spans="1:6">
      <c r="A1305" s="4">
        <v>38671</v>
      </c>
      <c r="B1305" t="s">
        <v>164</v>
      </c>
      <c r="C1305">
        <v>6512</v>
      </c>
      <c r="D1305">
        <v>6512</v>
      </c>
      <c r="E1305">
        <v>6512</v>
      </c>
      <c r="F1305" s="3"/>
    </row>
    <row r="1306" spans="1:6">
      <c r="A1306" s="4">
        <v>38672</v>
      </c>
      <c r="B1306" t="s">
        <v>164</v>
      </c>
      <c r="C1306">
        <v>6561</v>
      </c>
      <c r="D1306">
        <v>6561</v>
      </c>
      <c r="E1306">
        <v>6561</v>
      </c>
      <c r="F1306" s="3"/>
    </row>
    <row r="1307" spans="1:6">
      <c r="A1307" s="4">
        <v>38673</v>
      </c>
      <c r="B1307" t="s">
        <v>164</v>
      </c>
      <c r="C1307">
        <v>6649</v>
      </c>
      <c r="D1307">
        <v>6649</v>
      </c>
      <c r="E1307">
        <v>6649</v>
      </c>
      <c r="F1307" s="3"/>
    </row>
    <row r="1308" spans="1:6">
      <c r="A1308" s="4">
        <v>38674</v>
      </c>
      <c r="B1308" t="s">
        <v>164</v>
      </c>
      <c r="C1308">
        <v>6735</v>
      </c>
      <c r="D1308">
        <v>6735</v>
      </c>
      <c r="E1308">
        <v>6735</v>
      </c>
      <c r="F1308" s="3"/>
    </row>
    <row r="1309" spans="1:6">
      <c r="A1309" s="4">
        <v>38677</v>
      </c>
      <c r="B1309" t="s">
        <v>164</v>
      </c>
      <c r="C1309">
        <v>6743</v>
      </c>
      <c r="D1309">
        <v>6743</v>
      </c>
      <c r="E1309">
        <v>6743</v>
      </c>
      <c r="F1309" s="3"/>
    </row>
    <row r="1310" spans="1:6">
      <c r="A1310" s="4">
        <v>38678</v>
      </c>
      <c r="B1310" t="s">
        <v>164</v>
      </c>
      <c r="C1310">
        <v>6732</v>
      </c>
      <c r="D1310">
        <v>6732</v>
      </c>
      <c r="E1310">
        <v>6732</v>
      </c>
      <c r="F1310" s="3"/>
    </row>
    <row r="1311" spans="1:6">
      <c r="A1311" s="4">
        <v>38680</v>
      </c>
      <c r="B1311" t="s">
        <v>164</v>
      </c>
      <c r="C1311">
        <v>6713</v>
      </c>
      <c r="D1311">
        <v>6713</v>
      </c>
      <c r="E1311">
        <v>6713</v>
      </c>
      <c r="F1311" s="3"/>
    </row>
    <row r="1312" spans="1:6">
      <c r="A1312" s="4">
        <v>38681</v>
      </c>
      <c r="B1312" t="s">
        <v>164</v>
      </c>
      <c r="C1312">
        <v>6743</v>
      </c>
      <c r="D1312">
        <v>6743</v>
      </c>
      <c r="E1312">
        <v>6743</v>
      </c>
      <c r="F1312" s="3"/>
    </row>
    <row r="1313" spans="1:6">
      <c r="A1313" s="4">
        <v>38684</v>
      </c>
      <c r="B1313" t="s">
        <v>164</v>
      </c>
      <c r="C1313">
        <v>6823</v>
      </c>
      <c r="D1313">
        <v>6823</v>
      </c>
      <c r="E1313">
        <v>6823</v>
      </c>
      <c r="F1313" s="3"/>
    </row>
    <row r="1314" spans="1:6">
      <c r="A1314" s="4">
        <v>38685</v>
      </c>
      <c r="B1314" t="s">
        <v>164</v>
      </c>
      <c r="C1314">
        <v>6834</v>
      </c>
      <c r="D1314">
        <v>6834</v>
      </c>
      <c r="E1314">
        <v>6834</v>
      </c>
      <c r="F1314" s="3"/>
    </row>
    <row r="1315" spans="1:6">
      <c r="A1315" s="4">
        <v>38686</v>
      </c>
      <c r="B1315" t="s">
        <v>164</v>
      </c>
      <c r="C1315">
        <v>6810</v>
      </c>
      <c r="D1315">
        <v>6810</v>
      </c>
      <c r="E1315">
        <v>6810</v>
      </c>
      <c r="F1315" s="3"/>
    </row>
    <row r="1316" spans="1:6">
      <c r="A1316" s="4">
        <v>38687</v>
      </c>
      <c r="B1316" t="s">
        <v>164</v>
      </c>
      <c r="C1316">
        <v>6927</v>
      </c>
      <c r="D1316">
        <v>6927</v>
      </c>
      <c r="E1316">
        <v>6927</v>
      </c>
      <c r="F1316" s="3"/>
    </row>
    <row r="1317" spans="1:6">
      <c r="A1317" s="4">
        <v>38688</v>
      </c>
      <c r="B1317" t="s">
        <v>164</v>
      </c>
      <c r="C1317">
        <v>7036</v>
      </c>
      <c r="D1317">
        <v>7036</v>
      </c>
      <c r="E1317">
        <v>7036</v>
      </c>
      <c r="F1317" s="3"/>
    </row>
    <row r="1318" spans="1:6">
      <c r="A1318" s="4">
        <v>38691</v>
      </c>
      <c r="B1318" t="s">
        <v>164</v>
      </c>
      <c r="C1318">
        <v>7092</v>
      </c>
      <c r="D1318">
        <v>7092</v>
      </c>
      <c r="E1318">
        <v>7092</v>
      </c>
      <c r="F1318" s="3"/>
    </row>
    <row r="1319" spans="1:6">
      <c r="A1319" s="4">
        <v>38692</v>
      </c>
      <c r="B1319" t="s">
        <v>164</v>
      </c>
      <c r="C1319">
        <v>7030</v>
      </c>
      <c r="D1319">
        <v>7030</v>
      </c>
      <c r="E1319">
        <v>7030</v>
      </c>
      <c r="F1319" s="3"/>
    </row>
    <row r="1320" spans="1:6">
      <c r="A1320" s="4">
        <v>38693</v>
      </c>
      <c r="B1320" t="s">
        <v>164</v>
      </c>
      <c r="C1320">
        <v>7074</v>
      </c>
      <c r="D1320">
        <v>7074</v>
      </c>
      <c r="E1320">
        <v>7074</v>
      </c>
      <c r="F1320" s="3"/>
    </row>
    <row r="1321" spans="1:6">
      <c r="A1321" s="4">
        <v>38694</v>
      </c>
      <c r="B1321" t="s">
        <v>164</v>
      </c>
      <c r="C1321">
        <v>6948</v>
      </c>
      <c r="D1321">
        <v>6948</v>
      </c>
      <c r="E1321">
        <v>6948</v>
      </c>
      <c r="F1321" s="3"/>
    </row>
    <row r="1322" spans="1:6">
      <c r="A1322" s="4">
        <v>38695</v>
      </c>
      <c r="B1322" t="s">
        <v>164</v>
      </c>
      <c r="C1322">
        <v>7066</v>
      </c>
      <c r="D1322">
        <v>7066</v>
      </c>
      <c r="E1322">
        <v>7066</v>
      </c>
      <c r="F1322" s="3"/>
    </row>
    <row r="1323" spans="1:6">
      <c r="A1323" s="4">
        <v>38698</v>
      </c>
      <c r="B1323" t="s">
        <v>164</v>
      </c>
      <c r="C1323">
        <v>7172</v>
      </c>
      <c r="D1323">
        <v>7172</v>
      </c>
      <c r="E1323">
        <v>7172</v>
      </c>
      <c r="F1323" s="3"/>
    </row>
    <row r="1324" spans="1:6">
      <c r="A1324" s="4">
        <v>38699</v>
      </c>
      <c r="B1324" t="s">
        <v>164</v>
      </c>
      <c r="C1324">
        <v>7223</v>
      </c>
      <c r="D1324">
        <v>7223</v>
      </c>
      <c r="E1324">
        <v>7223</v>
      </c>
      <c r="F1324" s="3"/>
    </row>
    <row r="1325" spans="1:6">
      <c r="A1325" s="4">
        <v>38700</v>
      </c>
      <c r="B1325" t="s">
        <v>164</v>
      </c>
      <c r="C1325">
        <v>7128</v>
      </c>
      <c r="D1325">
        <v>7128</v>
      </c>
      <c r="E1325">
        <v>7128</v>
      </c>
      <c r="F1325" s="3"/>
    </row>
    <row r="1326" spans="1:6">
      <c r="A1326" s="4">
        <v>38701</v>
      </c>
      <c r="B1326" t="s">
        <v>164</v>
      </c>
      <c r="C1326">
        <v>7040</v>
      </c>
      <c r="D1326">
        <v>7040</v>
      </c>
      <c r="E1326">
        <v>7040</v>
      </c>
      <c r="F1326" s="3"/>
    </row>
    <row r="1327" spans="1:6">
      <c r="A1327" s="4">
        <v>38702</v>
      </c>
      <c r="B1327" t="s">
        <v>164</v>
      </c>
      <c r="C1327">
        <v>7057</v>
      </c>
      <c r="D1327">
        <v>7057</v>
      </c>
      <c r="E1327">
        <v>7057</v>
      </c>
      <c r="F1327" s="3"/>
    </row>
    <row r="1328" spans="1:6">
      <c r="A1328" s="4">
        <v>38705</v>
      </c>
      <c r="B1328" t="s">
        <v>164</v>
      </c>
      <c r="C1328">
        <v>7108</v>
      </c>
      <c r="D1328">
        <v>7108</v>
      </c>
      <c r="E1328">
        <v>7108</v>
      </c>
      <c r="F1328" s="3"/>
    </row>
    <row r="1329" spans="1:6">
      <c r="A1329" s="4">
        <v>38706</v>
      </c>
      <c r="B1329" t="s">
        <v>164</v>
      </c>
      <c r="C1329">
        <v>7227</v>
      </c>
      <c r="D1329">
        <v>7227</v>
      </c>
      <c r="E1329">
        <v>7227</v>
      </c>
      <c r="F1329" s="3"/>
    </row>
    <row r="1330" spans="1:6">
      <c r="A1330" s="4">
        <v>38707</v>
      </c>
      <c r="B1330" t="s">
        <v>164</v>
      </c>
      <c r="C1330">
        <v>7304</v>
      </c>
      <c r="D1330">
        <v>7304</v>
      </c>
      <c r="E1330">
        <v>7304</v>
      </c>
      <c r="F1330" s="3"/>
    </row>
    <row r="1331" spans="1:6">
      <c r="A1331" s="4">
        <v>38708</v>
      </c>
      <c r="B1331" t="s">
        <v>164</v>
      </c>
      <c r="C1331">
        <v>7325</v>
      </c>
      <c r="D1331">
        <v>7325</v>
      </c>
      <c r="E1331">
        <v>7325</v>
      </c>
      <c r="F1331" s="3"/>
    </row>
    <row r="1332" spans="1:6">
      <c r="A1332" s="4">
        <v>38712</v>
      </c>
      <c r="B1332" t="s">
        <v>164</v>
      </c>
      <c r="C1332">
        <v>7386</v>
      </c>
      <c r="D1332">
        <v>7386</v>
      </c>
      <c r="E1332">
        <v>7386</v>
      </c>
      <c r="F1332" s="3"/>
    </row>
    <row r="1333" spans="1:6">
      <c r="A1333" s="4">
        <v>38713</v>
      </c>
      <c r="B1333" t="s">
        <v>164</v>
      </c>
      <c r="C1333">
        <v>7376</v>
      </c>
      <c r="D1333">
        <v>7376</v>
      </c>
      <c r="E1333">
        <v>7376</v>
      </c>
      <c r="F1333" s="3"/>
    </row>
    <row r="1334" spans="1:6">
      <c r="A1334" s="4">
        <v>38714</v>
      </c>
      <c r="B1334" t="s">
        <v>164</v>
      </c>
      <c r="C1334">
        <v>7498</v>
      </c>
      <c r="D1334">
        <v>7498</v>
      </c>
      <c r="E1334">
        <v>7498</v>
      </c>
      <c r="F1334" s="3"/>
    </row>
    <row r="1335" spans="1:6">
      <c r="A1335" s="4">
        <v>38715</v>
      </c>
      <c r="B1335" t="s">
        <v>164</v>
      </c>
      <c r="C1335">
        <v>7552</v>
      </c>
      <c r="D1335">
        <v>7552</v>
      </c>
      <c r="E1335">
        <v>7552</v>
      </c>
      <c r="F1335" s="3"/>
    </row>
    <row r="1336" spans="1:6">
      <c r="A1336" s="4">
        <v>38716</v>
      </c>
      <c r="B1336" t="s">
        <v>164</v>
      </c>
      <c r="C1336">
        <v>7502</v>
      </c>
      <c r="D1336">
        <v>7502</v>
      </c>
      <c r="E1336">
        <v>7502</v>
      </c>
      <c r="F1336" s="3"/>
    </row>
    <row r="1337" spans="1:6">
      <c r="A1337" s="4">
        <v>38721</v>
      </c>
      <c r="B1337" t="s">
        <v>164</v>
      </c>
      <c r="C1337">
        <v>7624</v>
      </c>
      <c r="D1337">
        <v>7624</v>
      </c>
      <c r="E1337">
        <v>7624</v>
      </c>
      <c r="F1337" s="3"/>
    </row>
    <row r="1338" spans="1:6">
      <c r="A1338" s="4">
        <v>38722</v>
      </c>
      <c r="B1338" t="s">
        <v>164</v>
      </c>
      <c r="C1338">
        <v>7680</v>
      </c>
      <c r="D1338">
        <v>7680</v>
      </c>
      <c r="E1338">
        <v>7680</v>
      </c>
      <c r="F1338" s="3"/>
    </row>
    <row r="1339" spans="1:6">
      <c r="A1339" s="4">
        <v>38723</v>
      </c>
      <c r="B1339" t="s">
        <v>164</v>
      </c>
      <c r="C1339">
        <v>7710</v>
      </c>
      <c r="D1339">
        <v>7710</v>
      </c>
      <c r="E1339">
        <v>7710</v>
      </c>
      <c r="F1339" s="3"/>
    </row>
    <row r="1340" spans="1:6">
      <c r="A1340" s="4">
        <v>38727</v>
      </c>
      <c r="B1340" t="s">
        <v>164</v>
      </c>
      <c r="C1340">
        <v>7638</v>
      </c>
      <c r="D1340">
        <v>7638</v>
      </c>
      <c r="E1340">
        <v>7638</v>
      </c>
      <c r="F1340" s="3"/>
    </row>
    <row r="1341" spans="1:6">
      <c r="A1341" s="4">
        <v>38728</v>
      </c>
      <c r="B1341" t="s">
        <v>164</v>
      </c>
      <c r="C1341">
        <v>7651</v>
      </c>
      <c r="D1341">
        <v>7651</v>
      </c>
      <c r="E1341">
        <v>7651</v>
      </c>
      <c r="F1341" s="3"/>
    </row>
    <row r="1342" spans="1:6">
      <c r="A1342" s="4">
        <v>38729</v>
      </c>
      <c r="B1342" t="s">
        <v>164</v>
      </c>
      <c r="C1342">
        <v>7741</v>
      </c>
      <c r="D1342">
        <v>7741</v>
      </c>
      <c r="E1342">
        <v>7741</v>
      </c>
      <c r="F1342" s="3"/>
    </row>
    <row r="1343" spans="1:6">
      <c r="A1343" s="4">
        <v>38730</v>
      </c>
      <c r="B1343" t="s">
        <v>164</v>
      </c>
      <c r="C1343">
        <v>7736</v>
      </c>
      <c r="D1343">
        <v>7736</v>
      </c>
      <c r="E1343">
        <v>7736</v>
      </c>
      <c r="F1343" s="3"/>
    </row>
    <row r="1344" spans="1:6">
      <c r="A1344" s="4">
        <v>38733</v>
      </c>
      <c r="B1344" t="s">
        <v>164</v>
      </c>
      <c r="C1344">
        <v>7728</v>
      </c>
      <c r="D1344">
        <v>7728</v>
      </c>
      <c r="E1344">
        <v>7728</v>
      </c>
      <c r="F1344" s="3"/>
    </row>
    <row r="1345" spans="1:6">
      <c r="A1345" s="4">
        <v>38734</v>
      </c>
      <c r="B1345" t="s">
        <v>164</v>
      </c>
      <c r="C1345">
        <v>7487</v>
      </c>
      <c r="D1345">
        <v>7487</v>
      </c>
      <c r="E1345">
        <v>7487</v>
      </c>
      <c r="F1345" s="3"/>
    </row>
    <row r="1346" spans="1:6">
      <c r="A1346" s="4">
        <v>38735</v>
      </c>
      <c r="B1346" t="s">
        <v>164</v>
      </c>
      <c r="C1346">
        <v>7178</v>
      </c>
      <c r="D1346">
        <v>7178</v>
      </c>
      <c r="E1346">
        <v>7178</v>
      </c>
      <c r="F1346" s="3"/>
    </row>
    <row r="1347" spans="1:6">
      <c r="A1347" s="4">
        <v>38736</v>
      </c>
      <c r="B1347" t="s">
        <v>164</v>
      </c>
      <c r="C1347">
        <v>7412</v>
      </c>
      <c r="D1347">
        <v>7412</v>
      </c>
      <c r="E1347">
        <v>7412</v>
      </c>
      <c r="F1347" s="3"/>
    </row>
    <row r="1348" spans="1:6">
      <c r="A1348" s="4">
        <v>38737</v>
      </c>
      <c r="B1348" t="s">
        <v>164</v>
      </c>
      <c r="C1348">
        <v>7459</v>
      </c>
      <c r="D1348">
        <v>7459</v>
      </c>
      <c r="E1348">
        <v>7459</v>
      </c>
      <c r="F1348" s="3"/>
    </row>
    <row r="1349" spans="1:6">
      <c r="A1349" s="4">
        <v>38740</v>
      </c>
      <c r="B1349" t="s">
        <v>164</v>
      </c>
      <c r="C1349">
        <v>7250</v>
      </c>
      <c r="D1349">
        <v>7250</v>
      </c>
      <c r="E1349">
        <v>7250</v>
      </c>
      <c r="F1349" s="3"/>
    </row>
    <row r="1350" spans="1:6">
      <c r="A1350" s="4">
        <v>38741</v>
      </c>
      <c r="B1350" t="s">
        <v>164</v>
      </c>
      <c r="C1350">
        <v>7381</v>
      </c>
      <c r="D1350">
        <v>7381</v>
      </c>
      <c r="E1350">
        <v>7381</v>
      </c>
      <c r="F1350" s="3"/>
    </row>
    <row r="1351" spans="1:6">
      <c r="A1351" s="4">
        <v>38742</v>
      </c>
      <c r="B1351" t="s">
        <v>164</v>
      </c>
      <c r="C1351">
        <v>7449</v>
      </c>
      <c r="D1351">
        <v>7449</v>
      </c>
      <c r="E1351">
        <v>7449</v>
      </c>
      <c r="F1351" s="3"/>
    </row>
    <row r="1352" spans="1:6">
      <c r="A1352" s="4">
        <v>38743</v>
      </c>
      <c r="B1352" t="s">
        <v>164</v>
      </c>
      <c r="C1352">
        <v>7597</v>
      </c>
      <c r="D1352">
        <v>7597</v>
      </c>
      <c r="E1352">
        <v>7597</v>
      </c>
      <c r="F1352" s="3"/>
    </row>
    <row r="1353" spans="1:6">
      <c r="A1353" s="4">
        <v>38744</v>
      </c>
      <c r="B1353" t="s">
        <v>164</v>
      </c>
      <c r="C1353">
        <v>7765</v>
      </c>
      <c r="D1353">
        <v>7765</v>
      </c>
      <c r="E1353">
        <v>7765</v>
      </c>
      <c r="F1353" s="3"/>
    </row>
    <row r="1354" spans="1:6">
      <c r="A1354" s="4">
        <v>38747</v>
      </c>
      <c r="B1354" t="s">
        <v>164</v>
      </c>
      <c r="C1354">
        <v>7818</v>
      </c>
      <c r="D1354">
        <v>7818</v>
      </c>
      <c r="E1354">
        <v>7818</v>
      </c>
      <c r="F1354" s="3"/>
    </row>
    <row r="1355" spans="1:6">
      <c r="A1355" s="4">
        <v>38748</v>
      </c>
      <c r="B1355" t="s">
        <v>164</v>
      </c>
      <c r="C1355">
        <v>7856</v>
      </c>
      <c r="D1355">
        <v>7856</v>
      </c>
      <c r="E1355">
        <v>7856</v>
      </c>
      <c r="F1355" s="3"/>
    </row>
    <row r="1356" spans="1:6">
      <c r="A1356" s="4">
        <v>38749</v>
      </c>
      <c r="B1356" t="s">
        <v>164</v>
      </c>
      <c r="C1356">
        <v>7795</v>
      </c>
      <c r="D1356">
        <v>7795</v>
      </c>
      <c r="E1356">
        <v>7795</v>
      </c>
      <c r="F1356" s="3"/>
    </row>
    <row r="1357" spans="1:6">
      <c r="A1357" s="4">
        <v>38750</v>
      </c>
      <c r="B1357" t="s">
        <v>164</v>
      </c>
      <c r="C1357">
        <v>7842</v>
      </c>
      <c r="D1357">
        <v>7842</v>
      </c>
      <c r="E1357">
        <v>7842</v>
      </c>
      <c r="F1357" s="3"/>
    </row>
    <row r="1358" spans="1:6">
      <c r="A1358" s="4">
        <v>38751</v>
      </c>
      <c r="B1358" t="s">
        <v>164</v>
      </c>
      <c r="C1358">
        <v>7846</v>
      </c>
      <c r="D1358">
        <v>7846</v>
      </c>
      <c r="E1358">
        <v>7846</v>
      </c>
      <c r="F1358" s="3"/>
    </row>
    <row r="1359" spans="1:6">
      <c r="A1359" s="4">
        <v>38754</v>
      </c>
      <c r="B1359" t="s">
        <v>164</v>
      </c>
      <c r="C1359">
        <v>7882</v>
      </c>
      <c r="D1359">
        <v>7882</v>
      </c>
      <c r="E1359">
        <v>7882</v>
      </c>
      <c r="F1359" s="3"/>
    </row>
    <row r="1360" spans="1:6">
      <c r="A1360" s="4">
        <v>38755</v>
      </c>
      <c r="B1360" t="s">
        <v>164</v>
      </c>
      <c r="C1360">
        <v>7864</v>
      </c>
      <c r="D1360">
        <v>7864</v>
      </c>
      <c r="E1360">
        <v>7864</v>
      </c>
      <c r="F1360" s="3"/>
    </row>
    <row r="1361" spans="1:6">
      <c r="A1361" s="4">
        <v>38756</v>
      </c>
      <c r="B1361" t="s">
        <v>164</v>
      </c>
      <c r="C1361">
        <v>7656</v>
      </c>
      <c r="D1361">
        <v>7656</v>
      </c>
      <c r="E1361">
        <v>7656</v>
      </c>
      <c r="F1361" s="3"/>
    </row>
    <row r="1362" spans="1:6">
      <c r="A1362" s="4">
        <v>38757</v>
      </c>
      <c r="B1362" t="s">
        <v>164</v>
      </c>
      <c r="C1362">
        <v>7698</v>
      </c>
      <c r="D1362">
        <v>7698</v>
      </c>
      <c r="E1362">
        <v>7698</v>
      </c>
      <c r="F1362" s="3"/>
    </row>
    <row r="1363" spans="1:6">
      <c r="A1363" s="4">
        <v>38758</v>
      </c>
      <c r="B1363" t="s">
        <v>164</v>
      </c>
      <c r="C1363">
        <v>7593</v>
      </c>
      <c r="D1363">
        <v>7593</v>
      </c>
      <c r="E1363">
        <v>7593</v>
      </c>
      <c r="F1363" s="3"/>
    </row>
    <row r="1364" spans="1:6">
      <c r="A1364" s="4">
        <v>38761</v>
      </c>
      <c r="B1364" t="s">
        <v>164</v>
      </c>
      <c r="C1364">
        <v>7345</v>
      </c>
      <c r="D1364">
        <v>7345</v>
      </c>
      <c r="E1364">
        <v>7345</v>
      </c>
      <c r="F1364" s="3"/>
    </row>
    <row r="1365" spans="1:6">
      <c r="A1365" s="4">
        <v>38762</v>
      </c>
      <c r="B1365" t="s">
        <v>164</v>
      </c>
      <c r="C1365">
        <v>7389</v>
      </c>
      <c r="D1365">
        <v>7389</v>
      </c>
      <c r="E1365">
        <v>7389</v>
      </c>
      <c r="F1365" s="3"/>
    </row>
    <row r="1366" spans="1:6">
      <c r="A1366" s="4">
        <v>38763</v>
      </c>
      <c r="B1366" t="s">
        <v>164</v>
      </c>
      <c r="C1366">
        <v>7358</v>
      </c>
      <c r="D1366">
        <v>7358</v>
      </c>
      <c r="E1366">
        <v>7358</v>
      </c>
      <c r="F1366" s="3"/>
    </row>
    <row r="1367" spans="1:6">
      <c r="A1367" s="4">
        <v>38764</v>
      </c>
      <c r="B1367" t="s">
        <v>164</v>
      </c>
      <c r="C1367">
        <v>7353</v>
      </c>
      <c r="D1367">
        <v>7353</v>
      </c>
      <c r="E1367">
        <v>7353</v>
      </c>
      <c r="F1367" s="3"/>
    </row>
    <row r="1368" spans="1:6">
      <c r="A1368" s="4">
        <v>38765</v>
      </c>
      <c r="B1368" t="s">
        <v>164</v>
      </c>
      <c r="C1368">
        <v>7182</v>
      </c>
      <c r="D1368">
        <v>7182</v>
      </c>
      <c r="E1368">
        <v>7182</v>
      </c>
      <c r="F1368" s="3"/>
    </row>
    <row r="1369" spans="1:6">
      <c r="A1369" s="4">
        <v>38768</v>
      </c>
      <c r="B1369" t="s">
        <v>164</v>
      </c>
      <c r="C1369">
        <v>6967</v>
      </c>
      <c r="D1369">
        <v>6967</v>
      </c>
      <c r="E1369">
        <v>6967</v>
      </c>
      <c r="F1369" s="3"/>
    </row>
    <row r="1370" spans="1:6">
      <c r="A1370" s="4">
        <v>38769</v>
      </c>
      <c r="B1370" t="s">
        <v>164</v>
      </c>
      <c r="C1370">
        <v>7199</v>
      </c>
      <c r="D1370">
        <v>7199</v>
      </c>
      <c r="E1370">
        <v>7199</v>
      </c>
      <c r="F1370" s="3"/>
    </row>
    <row r="1371" spans="1:6">
      <c r="A1371" s="4">
        <v>38770</v>
      </c>
      <c r="B1371" t="s">
        <v>164</v>
      </c>
      <c r="C1371">
        <v>7206</v>
      </c>
      <c r="D1371">
        <v>7206</v>
      </c>
      <c r="E1371">
        <v>7206</v>
      </c>
      <c r="F1371" s="3"/>
    </row>
    <row r="1372" spans="1:6">
      <c r="A1372" s="4">
        <v>38771</v>
      </c>
      <c r="B1372" t="s">
        <v>164</v>
      </c>
      <c r="C1372">
        <v>7379</v>
      </c>
      <c r="D1372">
        <v>7379</v>
      </c>
      <c r="E1372">
        <v>7379</v>
      </c>
      <c r="F1372" s="3"/>
    </row>
    <row r="1373" spans="1:6">
      <c r="A1373" s="4">
        <v>38772</v>
      </c>
      <c r="B1373" t="s">
        <v>164</v>
      </c>
      <c r="C1373">
        <v>7397</v>
      </c>
      <c r="D1373">
        <v>7397</v>
      </c>
      <c r="E1373">
        <v>7397</v>
      </c>
      <c r="F1373" s="3"/>
    </row>
    <row r="1374" spans="1:6">
      <c r="A1374" s="4">
        <v>38775</v>
      </c>
      <c r="B1374" t="s">
        <v>164</v>
      </c>
      <c r="C1374">
        <v>7418</v>
      </c>
      <c r="D1374">
        <v>7418</v>
      </c>
      <c r="E1374">
        <v>7418</v>
      </c>
      <c r="F1374" s="3"/>
    </row>
    <row r="1375" spans="1:6">
      <c r="A1375" s="4">
        <v>38776</v>
      </c>
      <c r="B1375" t="s">
        <v>164</v>
      </c>
      <c r="C1375">
        <v>7419</v>
      </c>
      <c r="D1375">
        <v>7419</v>
      </c>
      <c r="E1375">
        <v>7419</v>
      </c>
      <c r="F1375" s="3"/>
    </row>
    <row r="1376" spans="1:6">
      <c r="A1376" s="4">
        <v>38777</v>
      </c>
      <c r="B1376" t="s">
        <v>164</v>
      </c>
      <c r="C1376">
        <v>7295</v>
      </c>
      <c r="D1376">
        <v>7295</v>
      </c>
      <c r="E1376">
        <v>7295</v>
      </c>
      <c r="F1376" s="3"/>
    </row>
    <row r="1377" spans="1:6">
      <c r="A1377" s="4">
        <v>38778</v>
      </c>
      <c r="B1377" t="s">
        <v>164</v>
      </c>
      <c r="C1377">
        <v>7260</v>
      </c>
      <c r="D1377">
        <v>7260</v>
      </c>
      <c r="E1377">
        <v>7260</v>
      </c>
      <c r="F1377" s="3"/>
    </row>
    <row r="1378" spans="1:6">
      <c r="A1378" s="4">
        <v>38779</v>
      </c>
      <c r="B1378" t="s">
        <v>164</v>
      </c>
      <c r="C1378">
        <v>7137</v>
      </c>
      <c r="D1378">
        <v>7137</v>
      </c>
      <c r="E1378">
        <v>7137</v>
      </c>
      <c r="F1378" s="3"/>
    </row>
    <row r="1379" spans="1:6">
      <c r="A1379" s="4">
        <v>38782</v>
      </c>
      <c r="B1379" t="s">
        <v>164</v>
      </c>
      <c r="C1379">
        <v>7207</v>
      </c>
      <c r="D1379">
        <v>7207</v>
      </c>
      <c r="E1379">
        <v>7207</v>
      </c>
      <c r="F1379" s="3"/>
    </row>
    <row r="1380" spans="1:6">
      <c r="A1380" s="4">
        <v>38783</v>
      </c>
      <c r="B1380" t="s">
        <v>164</v>
      </c>
      <c r="C1380">
        <v>7174</v>
      </c>
      <c r="D1380">
        <v>7174</v>
      </c>
      <c r="E1380">
        <v>7174</v>
      </c>
      <c r="F1380" s="3"/>
    </row>
    <row r="1381" spans="1:6">
      <c r="A1381" s="4">
        <v>38784</v>
      </c>
      <c r="B1381" t="s">
        <v>164</v>
      </c>
      <c r="C1381">
        <v>7119</v>
      </c>
      <c r="D1381">
        <v>7119</v>
      </c>
      <c r="E1381">
        <v>7119</v>
      </c>
      <c r="F1381" s="3"/>
    </row>
    <row r="1382" spans="1:6">
      <c r="A1382" s="4">
        <v>38785</v>
      </c>
      <c r="B1382" t="s">
        <v>164</v>
      </c>
      <c r="C1382">
        <v>7260</v>
      </c>
      <c r="D1382">
        <v>7260</v>
      </c>
      <c r="E1382">
        <v>7260</v>
      </c>
      <c r="F1382" s="3"/>
    </row>
    <row r="1383" spans="1:6">
      <c r="A1383" s="4">
        <v>38786</v>
      </c>
      <c r="B1383" t="s">
        <v>164</v>
      </c>
      <c r="C1383">
        <v>7325</v>
      </c>
      <c r="D1383">
        <v>7325</v>
      </c>
      <c r="E1383">
        <v>7325</v>
      </c>
      <c r="F1383" s="3"/>
    </row>
    <row r="1384" spans="1:6">
      <c r="A1384" s="4">
        <v>38789</v>
      </c>
      <c r="B1384" t="s">
        <v>164</v>
      </c>
      <c r="C1384">
        <v>7480</v>
      </c>
      <c r="D1384">
        <v>7480</v>
      </c>
      <c r="E1384">
        <v>7480</v>
      </c>
      <c r="F1384" s="3"/>
    </row>
    <row r="1385" spans="1:6">
      <c r="A1385" s="4">
        <v>38790</v>
      </c>
      <c r="B1385" t="s">
        <v>164</v>
      </c>
      <c r="C1385">
        <v>7451</v>
      </c>
      <c r="D1385">
        <v>7451</v>
      </c>
      <c r="E1385">
        <v>7451</v>
      </c>
      <c r="F1385" s="3"/>
    </row>
    <row r="1386" spans="1:6">
      <c r="A1386" s="4">
        <v>38791</v>
      </c>
      <c r="B1386" t="s">
        <v>164</v>
      </c>
      <c r="C1386">
        <v>7438</v>
      </c>
      <c r="D1386">
        <v>7438</v>
      </c>
      <c r="E1386">
        <v>7438</v>
      </c>
      <c r="F1386" s="3"/>
    </row>
    <row r="1387" spans="1:6">
      <c r="A1387" s="4">
        <v>38792</v>
      </c>
      <c r="B1387" t="s">
        <v>164</v>
      </c>
      <c r="C1387">
        <v>7340</v>
      </c>
      <c r="D1387">
        <v>7340</v>
      </c>
      <c r="E1387">
        <v>7340</v>
      </c>
      <c r="F1387" s="3"/>
    </row>
    <row r="1388" spans="1:6">
      <c r="A1388" s="4">
        <v>38793</v>
      </c>
      <c r="B1388" t="s">
        <v>164</v>
      </c>
      <c r="C1388">
        <v>7405</v>
      </c>
      <c r="D1388">
        <v>7405</v>
      </c>
      <c r="E1388">
        <v>7405</v>
      </c>
      <c r="F1388" s="3"/>
    </row>
    <row r="1389" spans="1:6">
      <c r="A1389" s="4">
        <v>38796</v>
      </c>
      <c r="B1389" t="s">
        <v>164</v>
      </c>
      <c r="C1389">
        <v>7513</v>
      </c>
      <c r="D1389">
        <v>7513</v>
      </c>
      <c r="E1389">
        <v>7513</v>
      </c>
      <c r="F1389" s="3"/>
    </row>
    <row r="1390" spans="1:6">
      <c r="A1390" s="4">
        <v>38798</v>
      </c>
      <c r="B1390" t="s">
        <v>164</v>
      </c>
      <c r="C1390">
        <v>7516</v>
      </c>
      <c r="D1390">
        <v>7516</v>
      </c>
      <c r="E1390">
        <v>7516</v>
      </c>
      <c r="F1390" s="3"/>
    </row>
    <row r="1391" spans="1:6">
      <c r="A1391" s="4">
        <v>38799</v>
      </c>
      <c r="B1391" t="s">
        <v>164</v>
      </c>
      <c r="C1391">
        <v>7525</v>
      </c>
      <c r="D1391">
        <v>7525</v>
      </c>
      <c r="E1391">
        <v>7525</v>
      </c>
      <c r="F1391" s="3"/>
    </row>
    <row r="1392" spans="1:6">
      <c r="A1392" s="4">
        <v>38800</v>
      </c>
      <c r="B1392" t="s">
        <v>164</v>
      </c>
      <c r="C1392">
        <v>7550</v>
      </c>
      <c r="D1392">
        <v>7550</v>
      </c>
      <c r="E1392">
        <v>7550</v>
      </c>
      <c r="F1392" s="3"/>
    </row>
    <row r="1393" spans="1:6">
      <c r="A1393" s="4">
        <v>38803</v>
      </c>
      <c r="B1393" t="s">
        <v>164</v>
      </c>
      <c r="C1393">
        <v>7559</v>
      </c>
      <c r="D1393">
        <v>7559</v>
      </c>
      <c r="E1393">
        <v>7559</v>
      </c>
      <c r="F1393" s="3"/>
    </row>
    <row r="1394" spans="1:6">
      <c r="A1394" s="4">
        <v>38804</v>
      </c>
      <c r="B1394" t="s">
        <v>164</v>
      </c>
      <c r="C1394">
        <v>7602</v>
      </c>
      <c r="D1394">
        <v>7602</v>
      </c>
      <c r="E1394">
        <v>7602</v>
      </c>
      <c r="F1394" s="3"/>
    </row>
    <row r="1395" spans="1:6">
      <c r="A1395" s="4">
        <v>38805</v>
      </c>
      <c r="B1395" t="s">
        <v>164</v>
      </c>
      <c r="C1395">
        <v>7691</v>
      </c>
      <c r="D1395">
        <v>7691</v>
      </c>
      <c r="E1395">
        <v>7691</v>
      </c>
      <c r="F1395" s="3"/>
    </row>
    <row r="1396" spans="1:6">
      <c r="A1396" s="4">
        <v>38806</v>
      </c>
      <c r="B1396" t="s">
        <v>164</v>
      </c>
      <c r="C1396">
        <v>7773</v>
      </c>
      <c r="D1396">
        <v>7773</v>
      </c>
      <c r="E1396">
        <v>7773</v>
      </c>
      <c r="F1396" s="3"/>
    </row>
    <row r="1397" spans="1:6">
      <c r="A1397" s="4">
        <v>38807</v>
      </c>
      <c r="B1397" t="s">
        <v>164</v>
      </c>
      <c r="C1397">
        <v>7809</v>
      </c>
      <c r="D1397">
        <v>7809</v>
      </c>
      <c r="E1397">
        <v>7809</v>
      </c>
      <c r="F1397" s="3"/>
    </row>
    <row r="1398" spans="1:6">
      <c r="A1398" s="4">
        <v>38810</v>
      </c>
      <c r="B1398" t="s">
        <v>164</v>
      </c>
      <c r="C1398">
        <v>7937</v>
      </c>
      <c r="D1398">
        <v>7937</v>
      </c>
      <c r="E1398">
        <v>7937</v>
      </c>
      <c r="F1398" s="3"/>
    </row>
    <row r="1399" spans="1:6">
      <c r="A1399" s="4">
        <v>38811</v>
      </c>
      <c r="B1399" t="s">
        <v>164</v>
      </c>
      <c r="C1399">
        <v>7909</v>
      </c>
      <c r="D1399">
        <v>7909</v>
      </c>
      <c r="E1399">
        <v>7909</v>
      </c>
      <c r="F1399" s="3"/>
    </row>
    <row r="1400" spans="1:6">
      <c r="A1400" s="4">
        <v>38812</v>
      </c>
      <c r="B1400" t="s">
        <v>164</v>
      </c>
      <c r="C1400">
        <v>7869</v>
      </c>
      <c r="D1400">
        <v>7869</v>
      </c>
      <c r="E1400">
        <v>7869</v>
      </c>
      <c r="F1400" s="3"/>
    </row>
    <row r="1401" spans="1:6">
      <c r="A1401" s="4">
        <v>38813</v>
      </c>
      <c r="B1401" t="s">
        <v>164</v>
      </c>
      <c r="C1401">
        <v>7982</v>
      </c>
      <c r="D1401">
        <v>7982</v>
      </c>
      <c r="E1401">
        <v>7982</v>
      </c>
      <c r="F1401" s="3"/>
    </row>
    <row r="1402" spans="1:6">
      <c r="A1402" s="4">
        <v>38814</v>
      </c>
      <c r="B1402" t="s">
        <v>164</v>
      </c>
      <c r="C1402">
        <v>8000</v>
      </c>
      <c r="D1402">
        <v>8000</v>
      </c>
      <c r="E1402">
        <v>8000</v>
      </c>
      <c r="F1402" s="3"/>
    </row>
    <row r="1403" spans="1:6">
      <c r="A1403" s="4">
        <v>38817</v>
      </c>
      <c r="B1403" t="s">
        <v>164</v>
      </c>
      <c r="C1403">
        <v>7952</v>
      </c>
      <c r="D1403">
        <v>7952</v>
      </c>
      <c r="E1403">
        <v>7952</v>
      </c>
      <c r="F1403" s="3"/>
    </row>
    <row r="1404" spans="1:6">
      <c r="A1404" s="4">
        <v>38818</v>
      </c>
      <c r="B1404" t="s">
        <v>164</v>
      </c>
      <c r="C1404">
        <v>7900</v>
      </c>
      <c r="D1404">
        <v>7900</v>
      </c>
      <c r="E1404">
        <v>7900</v>
      </c>
      <c r="F1404" s="3"/>
    </row>
    <row r="1405" spans="1:6">
      <c r="A1405" s="4">
        <v>38819</v>
      </c>
      <c r="B1405" t="s">
        <v>164</v>
      </c>
      <c r="C1405">
        <v>7776</v>
      </c>
      <c r="D1405">
        <v>7776</v>
      </c>
      <c r="E1405">
        <v>7776</v>
      </c>
      <c r="F1405" s="3"/>
    </row>
    <row r="1406" spans="1:6">
      <c r="A1406" s="4">
        <v>38820</v>
      </c>
      <c r="B1406" t="s">
        <v>164</v>
      </c>
      <c r="C1406">
        <v>7792</v>
      </c>
      <c r="D1406">
        <v>7792</v>
      </c>
      <c r="E1406">
        <v>7792</v>
      </c>
      <c r="F1406" s="3"/>
    </row>
    <row r="1407" spans="1:6">
      <c r="A1407" s="4">
        <v>38821</v>
      </c>
      <c r="B1407" t="s">
        <v>164</v>
      </c>
      <c r="C1407">
        <v>7809</v>
      </c>
      <c r="D1407">
        <v>7809</v>
      </c>
      <c r="E1407">
        <v>7809</v>
      </c>
      <c r="F1407" s="3"/>
    </row>
    <row r="1408" spans="1:6">
      <c r="A1408" s="4">
        <v>38824</v>
      </c>
      <c r="B1408" t="s">
        <v>164</v>
      </c>
      <c r="C1408">
        <v>7687</v>
      </c>
      <c r="D1408">
        <v>7687</v>
      </c>
      <c r="E1408">
        <v>7687</v>
      </c>
      <c r="F1408" s="3"/>
    </row>
    <row r="1409" spans="1:6">
      <c r="A1409" s="4">
        <v>38825</v>
      </c>
      <c r="B1409" t="s">
        <v>164</v>
      </c>
      <c r="C1409">
        <v>7768</v>
      </c>
      <c r="D1409">
        <v>7768</v>
      </c>
      <c r="E1409">
        <v>7768</v>
      </c>
      <c r="F1409" s="3"/>
    </row>
    <row r="1410" spans="1:6">
      <c r="A1410" s="4">
        <v>38826</v>
      </c>
      <c r="B1410" t="s">
        <v>164</v>
      </c>
      <c r="C1410">
        <v>7793</v>
      </c>
      <c r="D1410">
        <v>7793</v>
      </c>
      <c r="E1410">
        <v>7793</v>
      </c>
      <c r="F1410" s="3"/>
    </row>
    <row r="1411" spans="1:6">
      <c r="A1411" s="4">
        <v>38827</v>
      </c>
      <c r="B1411" t="s">
        <v>164</v>
      </c>
      <c r="C1411">
        <v>7778</v>
      </c>
      <c r="D1411">
        <v>7778</v>
      </c>
      <c r="E1411">
        <v>7778</v>
      </c>
      <c r="F1411" s="3"/>
    </row>
    <row r="1412" spans="1:6">
      <c r="A1412" s="4">
        <v>38828</v>
      </c>
      <c r="B1412" t="s">
        <v>164</v>
      </c>
      <c r="C1412">
        <v>7781</v>
      </c>
      <c r="D1412">
        <v>7781</v>
      </c>
      <c r="E1412">
        <v>7781</v>
      </c>
      <c r="F1412" s="3"/>
    </row>
    <row r="1413" spans="1:6">
      <c r="A1413" s="4">
        <v>38831</v>
      </c>
      <c r="B1413" t="s">
        <v>164</v>
      </c>
      <c r="C1413">
        <v>7604</v>
      </c>
      <c r="D1413">
        <v>7604</v>
      </c>
      <c r="E1413">
        <v>7604</v>
      </c>
      <c r="F1413" s="3"/>
    </row>
    <row r="1414" spans="1:6">
      <c r="A1414" s="4">
        <v>38832</v>
      </c>
      <c r="B1414" t="s">
        <v>164</v>
      </c>
      <c r="C1414">
        <v>7613</v>
      </c>
      <c r="D1414">
        <v>7613</v>
      </c>
      <c r="E1414">
        <v>7613</v>
      </c>
      <c r="F1414" s="3"/>
    </row>
    <row r="1415" spans="1:6">
      <c r="A1415" s="4">
        <v>38833</v>
      </c>
      <c r="B1415" t="s">
        <v>164</v>
      </c>
      <c r="C1415">
        <v>7629</v>
      </c>
      <c r="D1415">
        <v>7629</v>
      </c>
      <c r="E1415">
        <v>7629</v>
      </c>
      <c r="F1415" s="3"/>
    </row>
    <row r="1416" spans="1:6">
      <c r="A1416" s="4">
        <v>38834</v>
      </c>
      <c r="B1416" t="s">
        <v>164</v>
      </c>
      <c r="C1416">
        <v>7669</v>
      </c>
      <c r="D1416">
        <v>7669</v>
      </c>
      <c r="E1416">
        <v>7669</v>
      </c>
      <c r="F1416" s="3"/>
    </row>
    <row r="1417" spans="1:6">
      <c r="A1417" s="4">
        <v>38835</v>
      </c>
      <c r="B1417" t="s">
        <v>164</v>
      </c>
      <c r="C1417">
        <v>7634</v>
      </c>
      <c r="D1417">
        <v>7634</v>
      </c>
      <c r="E1417">
        <v>7634</v>
      </c>
      <c r="F1417" s="3"/>
    </row>
    <row r="1418" spans="1:6">
      <c r="A1418" s="4">
        <v>38838</v>
      </c>
      <c r="B1418" t="s">
        <v>164</v>
      </c>
      <c r="C1418">
        <v>7625</v>
      </c>
      <c r="D1418">
        <v>7625</v>
      </c>
      <c r="E1418">
        <v>7625</v>
      </c>
      <c r="F1418" s="3"/>
    </row>
    <row r="1419" spans="1:6">
      <c r="A1419" s="4">
        <v>38839</v>
      </c>
      <c r="B1419" t="s">
        <v>164</v>
      </c>
      <c r="C1419">
        <v>7704</v>
      </c>
      <c r="D1419">
        <v>7704</v>
      </c>
      <c r="E1419">
        <v>7704</v>
      </c>
      <c r="F1419" s="3"/>
    </row>
    <row r="1420" spans="1:6">
      <c r="A1420" s="4">
        <v>38845</v>
      </c>
      <c r="B1420" t="s">
        <v>164</v>
      </c>
      <c r="C1420">
        <v>7761</v>
      </c>
      <c r="D1420">
        <v>7761</v>
      </c>
      <c r="E1420">
        <v>7761</v>
      </c>
      <c r="F1420" s="3"/>
    </row>
    <row r="1421" spans="1:6">
      <c r="A1421" s="4">
        <v>38846</v>
      </c>
      <c r="B1421" t="s">
        <v>164</v>
      </c>
      <c r="C1421">
        <v>7712</v>
      </c>
      <c r="D1421">
        <v>7712</v>
      </c>
      <c r="E1421">
        <v>7712</v>
      </c>
      <c r="F1421" s="3"/>
    </row>
    <row r="1422" spans="1:6">
      <c r="A1422" s="4">
        <v>38847</v>
      </c>
      <c r="B1422" t="s">
        <v>164</v>
      </c>
      <c r="C1422">
        <v>7599</v>
      </c>
      <c r="D1422">
        <v>7599</v>
      </c>
      <c r="E1422">
        <v>7599</v>
      </c>
      <c r="F1422" s="3"/>
    </row>
    <row r="1423" spans="1:6">
      <c r="A1423" s="4">
        <v>38848</v>
      </c>
      <c r="B1423" t="s">
        <v>164</v>
      </c>
      <c r="C1423">
        <v>7540</v>
      </c>
      <c r="D1423">
        <v>7540</v>
      </c>
      <c r="E1423">
        <v>7540</v>
      </c>
      <c r="F1423" s="3"/>
    </row>
    <row r="1424" spans="1:6">
      <c r="A1424" s="4">
        <v>38849</v>
      </c>
      <c r="B1424" t="s">
        <v>164</v>
      </c>
      <c r="C1424">
        <v>7436</v>
      </c>
      <c r="D1424">
        <v>7436</v>
      </c>
      <c r="E1424">
        <v>7436</v>
      </c>
      <c r="F1424" s="3"/>
    </row>
    <row r="1425" spans="1:6">
      <c r="A1425" s="4">
        <v>38852</v>
      </c>
      <c r="B1425" t="s">
        <v>164</v>
      </c>
      <c r="C1425">
        <v>7377</v>
      </c>
      <c r="D1425">
        <v>7377</v>
      </c>
      <c r="E1425">
        <v>7377</v>
      </c>
      <c r="F1425" s="3"/>
    </row>
    <row r="1426" spans="1:6">
      <c r="A1426" s="4">
        <v>38853</v>
      </c>
      <c r="B1426" t="s">
        <v>164</v>
      </c>
      <c r="C1426">
        <v>7199</v>
      </c>
      <c r="D1426">
        <v>7199</v>
      </c>
      <c r="E1426">
        <v>7199</v>
      </c>
      <c r="F1426" s="3"/>
    </row>
    <row r="1427" spans="1:6">
      <c r="A1427" s="4">
        <v>38854</v>
      </c>
      <c r="B1427" t="s">
        <v>164</v>
      </c>
      <c r="C1427">
        <v>7242</v>
      </c>
      <c r="D1427">
        <v>7242</v>
      </c>
      <c r="E1427">
        <v>7242</v>
      </c>
      <c r="F1427" s="3"/>
    </row>
    <row r="1428" spans="1:6">
      <c r="A1428" s="4">
        <v>38855</v>
      </c>
      <c r="B1428" t="s">
        <v>164</v>
      </c>
      <c r="C1428">
        <v>7170</v>
      </c>
      <c r="D1428">
        <v>7170</v>
      </c>
      <c r="E1428">
        <v>7170</v>
      </c>
      <c r="F1428" s="3"/>
    </row>
    <row r="1429" spans="1:6">
      <c r="A1429" s="4">
        <v>38856</v>
      </c>
      <c r="B1429" t="s">
        <v>164</v>
      </c>
      <c r="C1429">
        <v>7224</v>
      </c>
      <c r="D1429">
        <v>7224</v>
      </c>
      <c r="E1429">
        <v>7224</v>
      </c>
      <c r="F1429" s="3"/>
    </row>
    <row r="1430" spans="1:6">
      <c r="A1430" s="4">
        <v>38859</v>
      </c>
      <c r="B1430" t="s">
        <v>164</v>
      </c>
      <c r="C1430">
        <v>7107</v>
      </c>
      <c r="D1430">
        <v>7107</v>
      </c>
      <c r="E1430">
        <v>7107</v>
      </c>
      <c r="F1430" s="3"/>
    </row>
    <row r="1431" spans="1:6">
      <c r="A1431" s="4">
        <v>38860</v>
      </c>
      <c r="B1431" t="s">
        <v>164</v>
      </c>
      <c r="C1431">
        <v>6923</v>
      </c>
      <c r="D1431">
        <v>6923</v>
      </c>
      <c r="E1431">
        <v>6923</v>
      </c>
      <c r="F1431" s="3"/>
    </row>
    <row r="1432" spans="1:6">
      <c r="A1432" s="4">
        <v>38861</v>
      </c>
      <c r="B1432" t="s">
        <v>164</v>
      </c>
      <c r="C1432">
        <v>7066</v>
      </c>
      <c r="D1432">
        <v>7066</v>
      </c>
      <c r="E1432">
        <v>7066</v>
      </c>
      <c r="F1432" s="3"/>
    </row>
    <row r="1433" spans="1:6">
      <c r="A1433" s="4">
        <v>38862</v>
      </c>
      <c r="B1433" t="s">
        <v>164</v>
      </c>
      <c r="C1433">
        <v>6938</v>
      </c>
      <c r="D1433">
        <v>6938</v>
      </c>
      <c r="E1433">
        <v>6938</v>
      </c>
      <c r="F1433" s="3"/>
    </row>
    <row r="1434" spans="1:6">
      <c r="A1434" s="4">
        <v>38863</v>
      </c>
      <c r="B1434" t="s">
        <v>164</v>
      </c>
      <c r="C1434">
        <v>7054</v>
      </c>
      <c r="D1434">
        <v>7054</v>
      </c>
      <c r="E1434">
        <v>7054</v>
      </c>
      <c r="F1434" s="3"/>
    </row>
    <row r="1435" spans="1:6">
      <c r="A1435" s="4">
        <v>38866</v>
      </c>
      <c r="B1435" t="s">
        <v>164</v>
      </c>
      <c r="C1435">
        <v>7054</v>
      </c>
      <c r="D1435">
        <v>7054</v>
      </c>
      <c r="E1435">
        <v>7054</v>
      </c>
      <c r="F1435" s="3"/>
    </row>
    <row r="1436" spans="1:6">
      <c r="A1436" s="4">
        <v>38867</v>
      </c>
      <c r="B1436" t="s">
        <v>164</v>
      </c>
      <c r="C1436">
        <v>7038</v>
      </c>
      <c r="D1436">
        <v>7038</v>
      </c>
      <c r="E1436">
        <v>7038</v>
      </c>
      <c r="F1436" s="3"/>
    </row>
    <row r="1437" spans="1:6">
      <c r="A1437" s="4">
        <v>38868</v>
      </c>
      <c r="B1437" t="s">
        <v>164</v>
      </c>
      <c r="C1437">
        <v>6913</v>
      </c>
      <c r="D1437">
        <v>6913</v>
      </c>
      <c r="E1437">
        <v>6913</v>
      </c>
      <c r="F1437" s="3"/>
    </row>
    <row r="1438" spans="1:6">
      <c r="A1438" s="4">
        <v>38869</v>
      </c>
      <c r="B1438" t="s">
        <v>164</v>
      </c>
      <c r="C1438">
        <v>6882</v>
      </c>
      <c r="D1438">
        <v>6882</v>
      </c>
      <c r="E1438">
        <v>6882</v>
      </c>
      <c r="F1438" s="3"/>
    </row>
    <row r="1439" spans="1:6">
      <c r="A1439" s="4">
        <v>38870</v>
      </c>
      <c r="B1439" t="s">
        <v>164</v>
      </c>
      <c r="C1439">
        <v>6961</v>
      </c>
      <c r="D1439">
        <v>6961</v>
      </c>
      <c r="E1439">
        <v>6961</v>
      </c>
      <c r="F1439" s="3"/>
    </row>
    <row r="1440" spans="1:6">
      <c r="A1440" s="4">
        <v>38873</v>
      </c>
      <c r="B1440" t="s">
        <v>164</v>
      </c>
      <c r="C1440">
        <v>6915</v>
      </c>
      <c r="D1440">
        <v>6915</v>
      </c>
      <c r="E1440">
        <v>6915</v>
      </c>
      <c r="F1440" s="3"/>
    </row>
    <row r="1441" spans="1:6">
      <c r="A1441" s="4">
        <v>38874</v>
      </c>
      <c r="B1441" t="s">
        <v>164</v>
      </c>
      <c r="C1441">
        <v>6770</v>
      </c>
      <c r="D1441">
        <v>6770</v>
      </c>
      <c r="E1441">
        <v>6770</v>
      </c>
      <c r="F1441" s="3"/>
    </row>
    <row r="1442" spans="1:6">
      <c r="A1442" s="4">
        <v>38875</v>
      </c>
      <c r="B1442" t="s">
        <v>164</v>
      </c>
      <c r="C1442">
        <v>6613</v>
      </c>
      <c r="D1442">
        <v>6613</v>
      </c>
      <c r="E1442">
        <v>6613</v>
      </c>
      <c r="F1442" s="3"/>
    </row>
    <row r="1443" spans="1:6">
      <c r="A1443" s="4">
        <v>38876</v>
      </c>
      <c r="B1443" t="s">
        <v>164</v>
      </c>
      <c r="C1443">
        <v>6415</v>
      </c>
      <c r="D1443">
        <v>6415</v>
      </c>
      <c r="E1443">
        <v>6415</v>
      </c>
      <c r="F1443" s="3"/>
    </row>
    <row r="1444" spans="1:6">
      <c r="A1444" s="4">
        <v>38877</v>
      </c>
      <c r="B1444" t="s">
        <v>164</v>
      </c>
      <c r="C1444">
        <v>6511</v>
      </c>
      <c r="D1444">
        <v>6511</v>
      </c>
      <c r="E1444">
        <v>6511</v>
      </c>
      <c r="F1444" s="3"/>
    </row>
    <row r="1445" spans="1:6">
      <c r="A1445" s="4">
        <v>38880</v>
      </c>
      <c r="B1445" t="s">
        <v>164</v>
      </c>
      <c r="C1445">
        <v>6563</v>
      </c>
      <c r="D1445">
        <v>6563</v>
      </c>
      <c r="E1445">
        <v>6563</v>
      </c>
      <c r="F1445" s="3"/>
    </row>
    <row r="1446" spans="1:6">
      <c r="A1446" s="4">
        <v>38881</v>
      </c>
      <c r="B1446" t="s">
        <v>164</v>
      </c>
      <c r="C1446">
        <v>6336</v>
      </c>
      <c r="D1446">
        <v>6336</v>
      </c>
      <c r="E1446">
        <v>6336</v>
      </c>
      <c r="F1446" s="3"/>
    </row>
    <row r="1447" spans="1:6">
      <c r="A1447" s="4">
        <v>38882</v>
      </c>
      <c r="B1447" t="s">
        <v>164</v>
      </c>
      <c r="C1447">
        <v>6356</v>
      </c>
      <c r="D1447">
        <v>6356</v>
      </c>
      <c r="E1447">
        <v>6356</v>
      </c>
      <c r="F1447" s="3"/>
    </row>
    <row r="1448" spans="1:6">
      <c r="A1448" s="4">
        <v>38883</v>
      </c>
      <c r="B1448" t="s">
        <v>164</v>
      </c>
      <c r="C1448">
        <v>6466</v>
      </c>
      <c r="D1448">
        <v>6466</v>
      </c>
      <c r="E1448">
        <v>6466</v>
      </c>
      <c r="F1448" s="3"/>
    </row>
    <row r="1449" spans="1:6">
      <c r="A1449" s="4">
        <v>38884</v>
      </c>
      <c r="B1449" t="s">
        <v>164</v>
      </c>
      <c r="C1449">
        <v>6685</v>
      </c>
      <c r="D1449">
        <v>6685</v>
      </c>
      <c r="E1449">
        <v>6685</v>
      </c>
      <c r="F1449" s="3"/>
    </row>
    <row r="1450" spans="1:6">
      <c r="A1450" s="4">
        <v>38887</v>
      </c>
      <c r="B1450" t="s">
        <v>164</v>
      </c>
      <c r="C1450">
        <v>6641</v>
      </c>
      <c r="D1450">
        <v>6641</v>
      </c>
      <c r="E1450">
        <v>6641</v>
      </c>
      <c r="F1450" s="3"/>
    </row>
    <row r="1451" spans="1:6">
      <c r="A1451" s="4">
        <v>38888</v>
      </c>
      <c r="B1451" t="s">
        <v>164</v>
      </c>
      <c r="C1451">
        <v>6534</v>
      </c>
      <c r="D1451">
        <v>6534</v>
      </c>
      <c r="E1451">
        <v>6534</v>
      </c>
      <c r="F1451" s="3"/>
    </row>
    <row r="1452" spans="1:6">
      <c r="A1452" s="4">
        <v>38889</v>
      </c>
      <c r="B1452" t="s">
        <v>164</v>
      </c>
      <c r="C1452">
        <v>6507</v>
      </c>
      <c r="D1452">
        <v>6507</v>
      </c>
      <c r="E1452">
        <v>6507</v>
      </c>
      <c r="F1452" s="3"/>
    </row>
    <row r="1453" spans="1:6">
      <c r="A1453" s="4">
        <v>38890</v>
      </c>
      <c r="B1453" t="s">
        <v>164</v>
      </c>
      <c r="C1453">
        <v>6696</v>
      </c>
      <c r="D1453">
        <v>6696</v>
      </c>
      <c r="E1453">
        <v>6696</v>
      </c>
      <c r="F1453" s="3"/>
    </row>
    <row r="1454" spans="1:6">
      <c r="A1454" s="4">
        <v>38891</v>
      </c>
      <c r="B1454" t="s">
        <v>164</v>
      </c>
      <c r="C1454">
        <v>6686</v>
      </c>
      <c r="D1454">
        <v>6686</v>
      </c>
      <c r="E1454">
        <v>6686</v>
      </c>
      <c r="F1454" s="3"/>
    </row>
    <row r="1455" spans="1:6">
      <c r="A1455" s="4">
        <v>38894</v>
      </c>
      <c r="B1455" t="s">
        <v>164</v>
      </c>
      <c r="C1455">
        <v>6707</v>
      </c>
      <c r="D1455">
        <v>6707</v>
      </c>
      <c r="E1455">
        <v>6707</v>
      </c>
      <c r="F1455" s="3"/>
    </row>
    <row r="1456" spans="1:6">
      <c r="A1456" s="4">
        <v>38895</v>
      </c>
      <c r="B1456" t="s">
        <v>164</v>
      </c>
      <c r="C1456">
        <v>6706</v>
      </c>
      <c r="D1456">
        <v>6706</v>
      </c>
      <c r="E1456">
        <v>6706</v>
      </c>
      <c r="F1456" s="3"/>
    </row>
    <row r="1457" spans="1:6">
      <c r="A1457" s="4">
        <v>38896</v>
      </c>
      <c r="B1457" t="s">
        <v>164</v>
      </c>
      <c r="C1457">
        <v>6619</v>
      </c>
      <c r="D1457">
        <v>6619</v>
      </c>
      <c r="E1457">
        <v>6619</v>
      </c>
      <c r="F1457" s="3"/>
    </row>
    <row r="1458" spans="1:6">
      <c r="A1458" s="4">
        <v>38897</v>
      </c>
      <c r="B1458" t="s">
        <v>164</v>
      </c>
      <c r="C1458">
        <v>6686</v>
      </c>
      <c r="D1458">
        <v>6686</v>
      </c>
      <c r="E1458">
        <v>6686</v>
      </c>
      <c r="F1458" s="3"/>
    </row>
    <row r="1459" spans="1:6">
      <c r="A1459" s="4">
        <v>38898</v>
      </c>
      <c r="B1459" t="s">
        <v>164</v>
      </c>
      <c r="C1459">
        <v>6872</v>
      </c>
      <c r="D1459">
        <v>6872</v>
      </c>
      <c r="E1459">
        <v>6872</v>
      </c>
      <c r="F1459" s="3"/>
    </row>
    <row r="1460" spans="1:6">
      <c r="A1460" s="4">
        <v>38901</v>
      </c>
      <c r="B1460" t="s">
        <v>164</v>
      </c>
      <c r="C1460">
        <v>6922</v>
      </c>
      <c r="D1460">
        <v>6922</v>
      </c>
      <c r="E1460">
        <v>6922</v>
      </c>
      <c r="F1460" s="3"/>
    </row>
    <row r="1461" spans="1:6">
      <c r="A1461" s="4">
        <v>38902</v>
      </c>
      <c r="B1461" t="s">
        <v>164</v>
      </c>
      <c r="C1461">
        <v>6952</v>
      </c>
      <c r="D1461">
        <v>6952</v>
      </c>
      <c r="E1461">
        <v>6952</v>
      </c>
      <c r="F1461" s="3"/>
    </row>
    <row r="1462" spans="1:6">
      <c r="A1462" s="4">
        <v>38903</v>
      </c>
      <c r="B1462" t="s">
        <v>164</v>
      </c>
      <c r="C1462">
        <v>6885</v>
      </c>
      <c r="D1462">
        <v>6885</v>
      </c>
      <c r="E1462">
        <v>6885</v>
      </c>
      <c r="F1462" s="3"/>
    </row>
    <row r="1463" spans="1:6">
      <c r="A1463" s="4">
        <v>38904</v>
      </c>
      <c r="B1463" t="s">
        <v>164</v>
      </c>
      <c r="C1463">
        <v>6805</v>
      </c>
      <c r="D1463">
        <v>6805</v>
      </c>
      <c r="E1463">
        <v>6805</v>
      </c>
      <c r="F1463" s="3"/>
    </row>
    <row r="1464" spans="1:6">
      <c r="A1464" s="4">
        <v>38905</v>
      </c>
      <c r="B1464" t="s">
        <v>164</v>
      </c>
      <c r="C1464">
        <v>6802</v>
      </c>
      <c r="D1464">
        <v>6802</v>
      </c>
      <c r="E1464">
        <v>6802</v>
      </c>
      <c r="F1464" s="3"/>
    </row>
    <row r="1465" spans="1:6">
      <c r="A1465" s="4">
        <v>38908</v>
      </c>
      <c r="B1465" t="s">
        <v>164</v>
      </c>
      <c r="C1465">
        <v>6846</v>
      </c>
      <c r="D1465">
        <v>6846</v>
      </c>
      <c r="E1465">
        <v>6846</v>
      </c>
      <c r="F1465" s="3"/>
    </row>
    <row r="1466" spans="1:6">
      <c r="A1466" s="4">
        <v>38909</v>
      </c>
      <c r="B1466" t="s">
        <v>164</v>
      </c>
      <c r="C1466">
        <v>6791</v>
      </c>
      <c r="D1466">
        <v>6791</v>
      </c>
      <c r="E1466">
        <v>6791</v>
      </c>
      <c r="F1466" s="3"/>
    </row>
    <row r="1467" spans="1:6">
      <c r="A1467" s="4">
        <v>38910</v>
      </c>
      <c r="B1467" t="s">
        <v>164</v>
      </c>
      <c r="C1467">
        <v>6677</v>
      </c>
      <c r="D1467">
        <v>6677</v>
      </c>
      <c r="E1467">
        <v>6677</v>
      </c>
      <c r="F1467" s="3"/>
    </row>
    <row r="1468" spans="1:6">
      <c r="A1468" s="4">
        <v>38911</v>
      </c>
      <c r="B1468" t="s">
        <v>164</v>
      </c>
      <c r="C1468">
        <v>6616</v>
      </c>
      <c r="D1468">
        <v>6616</v>
      </c>
      <c r="E1468">
        <v>6616</v>
      </c>
      <c r="F1468" s="3"/>
    </row>
    <row r="1469" spans="1:6">
      <c r="A1469" s="4">
        <v>38912</v>
      </c>
      <c r="B1469" t="s">
        <v>164</v>
      </c>
      <c r="C1469">
        <v>6496</v>
      </c>
      <c r="D1469">
        <v>6496</v>
      </c>
      <c r="E1469">
        <v>6496</v>
      </c>
      <c r="F1469" s="3"/>
    </row>
    <row r="1470" spans="1:6">
      <c r="A1470" s="4">
        <v>38916</v>
      </c>
      <c r="B1470" t="s">
        <v>164</v>
      </c>
      <c r="C1470">
        <v>6281</v>
      </c>
      <c r="D1470">
        <v>6281</v>
      </c>
      <c r="E1470">
        <v>6281</v>
      </c>
      <c r="F1470" s="3"/>
    </row>
    <row r="1471" spans="1:6">
      <c r="A1471" s="4">
        <v>38917</v>
      </c>
      <c r="B1471" t="s">
        <v>164</v>
      </c>
      <c r="C1471">
        <v>6274</v>
      </c>
      <c r="D1471">
        <v>6274</v>
      </c>
      <c r="E1471">
        <v>6274</v>
      </c>
      <c r="F1471" s="3"/>
    </row>
    <row r="1472" spans="1:6">
      <c r="A1472" s="4">
        <v>38918</v>
      </c>
      <c r="B1472" t="s">
        <v>164</v>
      </c>
      <c r="C1472">
        <v>6517</v>
      </c>
      <c r="D1472">
        <v>6517</v>
      </c>
      <c r="E1472">
        <v>6517</v>
      </c>
      <c r="F1472" s="3"/>
    </row>
    <row r="1473" spans="1:6">
      <c r="A1473" s="4">
        <v>38919</v>
      </c>
      <c r="B1473" t="s">
        <v>164</v>
      </c>
      <c r="C1473">
        <v>6456</v>
      </c>
      <c r="D1473">
        <v>6456</v>
      </c>
      <c r="E1473">
        <v>6456</v>
      </c>
      <c r="F1473" s="3"/>
    </row>
    <row r="1474" spans="1:6">
      <c r="A1474" s="4">
        <v>38922</v>
      </c>
      <c r="B1474" t="s">
        <v>164</v>
      </c>
      <c r="C1474">
        <v>6420</v>
      </c>
      <c r="D1474">
        <v>6420</v>
      </c>
      <c r="E1474">
        <v>6420</v>
      </c>
      <c r="F1474" s="3"/>
    </row>
    <row r="1475" spans="1:6">
      <c r="A1475" s="4">
        <v>38923</v>
      </c>
      <c r="B1475" t="s">
        <v>164</v>
      </c>
      <c r="C1475">
        <v>6519</v>
      </c>
      <c r="D1475">
        <v>6519</v>
      </c>
      <c r="E1475">
        <v>6519</v>
      </c>
      <c r="F1475" s="3"/>
    </row>
    <row r="1476" spans="1:6">
      <c r="A1476" s="4">
        <v>38924</v>
      </c>
      <c r="B1476" t="s">
        <v>164</v>
      </c>
      <c r="C1476">
        <v>6435</v>
      </c>
      <c r="D1476">
        <v>6435</v>
      </c>
      <c r="E1476">
        <v>6435</v>
      </c>
      <c r="F1476" s="3"/>
    </row>
    <row r="1477" spans="1:6">
      <c r="A1477" s="4">
        <v>38925</v>
      </c>
      <c r="B1477" t="s">
        <v>164</v>
      </c>
      <c r="C1477">
        <v>6515</v>
      </c>
      <c r="D1477">
        <v>6515</v>
      </c>
      <c r="E1477">
        <v>6515</v>
      </c>
      <c r="F1477" s="3"/>
    </row>
    <row r="1478" spans="1:6">
      <c r="A1478" s="4">
        <v>38926</v>
      </c>
      <c r="B1478" t="s">
        <v>164</v>
      </c>
      <c r="C1478">
        <v>6612</v>
      </c>
      <c r="D1478">
        <v>6612</v>
      </c>
      <c r="E1478">
        <v>6612</v>
      </c>
      <c r="F1478" s="3"/>
    </row>
    <row r="1479" spans="1:6">
      <c r="A1479" s="4">
        <v>38929</v>
      </c>
      <c r="B1479" t="s">
        <v>164</v>
      </c>
      <c r="C1479">
        <v>6697</v>
      </c>
      <c r="D1479">
        <v>6697</v>
      </c>
      <c r="E1479">
        <v>6697</v>
      </c>
      <c r="F1479" s="3"/>
    </row>
    <row r="1480" spans="1:6">
      <c r="A1480" s="4">
        <v>38930</v>
      </c>
      <c r="B1480" t="s">
        <v>164</v>
      </c>
      <c r="C1480">
        <v>6688</v>
      </c>
      <c r="D1480">
        <v>6688</v>
      </c>
      <c r="E1480">
        <v>6688</v>
      </c>
      <c r="F1480" s="3"/>
    </row>
    <row r="1481" spans="1:6">
      <c r="A1481" s="4">
        <v>38931</v>
      </c>
      <c r="B1481" t="s">
        <v>164</v>
      </c>
      <c r="C1481">
        <v>6696</v>
      </c>
      <c r="D1481">
        <v>6696</v>
      </c>
      <c r="E1481">
        <v>6696</v>
      </c>
      <c r="F1481" s="3"/>
    </row>
    <row r="1482" spans="1:6">
      <c r="A1482" s="4">
        <v>38932</v>
      </c>
      <c r="B1482" t="s">
        <v>164</v>
      </c>
      <c r="C1482">
        <v>6709</v>
      </c>
      <c r="D1482">
        <v>6709</v>
      </c>
      <c r="E1482">
        <v>6709</v>
      </c>
      <c r="F1482" s="3"/>
    </row>
    <row r="1483" spans="1:6">
      <c r="A1483" s="4">
        <v>38933</v>
      </c>
      <c r="B1483" t="s">
        <v>164</v>
      </c>
      <c r="C1483">
        <v>6688</v>
      </c>
      <c r="D1483">
        <v>6688</v>
      </c>
      <c r="E1483">
        <v>6688</v>
      </c>
      <c r="F1483" s="3"/>
    </row>
    <row r="1484" spans="1:6">
      <c r="A1484" s="4">
        <v>38936</v>
      </c>
      <c r="B1484" t="s">
        <v>164</v>
      </c>
      <c r="C1484">
        <v>6560</v>
      </c>
      <c r="D1484">
        <v>6560</v>
      </c>
      <c r="E1484">
        <v>6560</v>
      </c>
      <c r="F1484" s="3"/>
    </row>
    <row r="1485" spans="1:6">
      <c r="A1485" s="4">
        <v>38937</v>
      </c>
      <c r="B1485" t="s">
        <v>164</v>
      </c>
      <c r="C1485">
        <v>6635</v>
      </c>
      <c r="D1485">
        <v>6635</v>
      </c>
      <c r="E1485">
        <v>6635</v>
      </c>
      <c r="F1485" s="3"/>
    </row>
    <row r="1486" spans="1:6">
      <c r="A1486" s="4">
        <v>38938</v>
      </c>
      <c r="B1486" t="s">
        <v>164</v>
      </c>
      <c r="C1486">
        <v>6701</v>
      </c>
      <c r="D1486">
        <v>6701</v>
      </c>
      <c r="E1486">
        <v>6701</v>
      </c>
      <c r="F1486" s="3"/>
    </row>
    <row r="1487" spans="1:6">
      <c r="A1487" s="4">
        <v>38939</v>
      </c>
      <c r="B1487" t="s">
        <v>164</v>
      </c>
      <c r="C1487">
        <v>6729</v>
      </c>
      <c r="D1487">
        <v>6729</v>
      </c>
      <c r="E1487">
        <v>6729</v>
      </c>
      <c r="F1487" s="3"/>
    </row>
    <row r="1488" spans="1:6">
      <c r="A1488" s="4">
        <v>38940</v>
      </c>
      <c r="B1488" t="s">
        <v>164</v>
      </c>
      <c r="C1488">
        <v>6705</v>
      </c>
      <c r="D1488">
        <v>6705</v>
      </c>
      <c r="E1488">
        <v>6705</v>
      </c>
      <c r="F1488" s="3"/>
    </row>
    <row r="1489" spans="1:6">
      <c r="A1489" s="4">
        <v>38943</v>
      </c>
      <c r="B1489" t="s">
        <v>164</v>
      </c>
      <c r="C1489">
        <v>6786</v>
      </c>
      <c r="D1489">
        <v>6786</v>
      </c>
      <c r="E1489">
        <v>6786</v>
      </c>
      <c r="F1489" s="3"/>
    </row>
    <row r="1490" spans="1:6">
      <c r="A1490" s="4">
        <v>38944</v>
      </c>
      <c r="B1490" t="s">
        <v>164</v>
      </c>
      <c r="C1490">
        <v>6821</v>
      </c>
      <c r="D1490">
        <v>6821</v>
      </c>
      <c r="E1490">
        <v>6821</v>
      </c>
      <c r="F1490" s="3"/>
    </row>
    <row r="1491" spans="1:6">
      <c r="A1491" s="4">
        <v>38945</v>
      </c>
      <c r="B1491" t="s">
        <v>164</v>
      </c>
      <c r="C1491">
        <v>6924</v>
      </c>
      <c r="D1491">
        <v>6924</v>
      </c>
      <c r="E1491">
        <v>6924</v>
      </c>
      <c r="F1491" s="3"/>
    </row>
    <row r="1492" spans="1:6">
      <c r="A1492" s="4">
        <v>38946</v>
      </c>
      <c r="B1492" t="s">
        <v>164</v>
      </c>
      <c r="C1492">
        <v>6930</v>
      </c>
      <c r="D1492">
        <v>6930</v>
      </c>
      <c r="E1492">
        <v>6930</v>
      </c>
      <c r="F1492" s="3"/>
    </row>
    <row r="1493" spans="1:6">
      <c r="A1493" s="4">
        <v>38947</v>
      </c>
      <c r="B1493" t="s">
        <v>164</v>
      </c>
      <c r="C1493">
        <v>6969</v>
      </c>
      <c r="D1493">
        <v>6969</v>
      </c>
      <c r="E1493">
        <v>6969</v>
      </c>
      <c r="F1493" s="3"/>
    </row>
    <row r="1494" spans="1:6">
      <c r="A1494" s="4">
        <v>38950</v>
      </c>
      <c r="B1494" t="s">
        <v>164</v>
      </c>
      <c r="C1494">
        <v>6896</v>
      </c>
      <c r="D1494">
        <v>6896</v>
      </c>
      <c r="E1494">
        <v>6896</v>
      </c>
      <c r="F1494" s="3"/>
    </row>
    <row r="1495" spans="1:6">
      <c r="A1495" s="4">
        <v>38951</v>
      </c>
      <c r="B1495" t="s">
        <v>164</v>
      </c>
      <c r="C1495">
        <v>6950</v>
      </c>
      <c r="D1495">
        <v>6950</v>
      </c>
      <c r="E1495">
        <v>6950</v>
      </c>
      <c r="F1495" s="3"/>
    </row>
    <row r="1496" spans="1:6">
      <c r="A1496" s="4">
        <v>38952</v>
      </c>
      <c r="B1496" t="s">
        <v>164</v>
      </c>
      <c r="C1496">
        <v>6955</v>
      </c>
      <c r="D1496">
        <v>6955</v>
      </c>
      <c r="E1496">
        <v>6955</v>
      </c>
      <c r="F1496" s="3"/>
    </row>
    <row r="1497" spans="1:6">
      <c r="A1497" s="4">
        <v>38953</v>
      </c>
      <c r="B1497" t="s">
        <v>164</v>
      </c>
      <c r="C1497">
        <v>6890</v>
      </c>
      <c r="D1497">
        <v>6890</v>
      </c>
      <c r="E1497">
        <v>6890</v>
      </c>
      <c r="F1497" s="3"/>
    </row>
    <row r="1498" spans="1:6">
      <c r="A1498" s="4">
        <v>38954</v>
      </c>
      <c r="B1498" t="s">
        <v>164</v>
      </c>
      <c r="C1498">
        <v>6880</v>
      </c>
      <c r="D1498">
        <v>6880</v>
      </c>
      <c r="E1498">
        <v>6880</v>
      </c>
      <c r="F1498" s="3"/>
    </row>
    <row r="1499" spans="1:6">
      <c r="A1499" s="4">
        <v>38957</v>
      </c>
      <c r="B1499" t="s">
        <v>164</v>
      </c>
      <c r="C1499">
        <v>6797</v>
      </c>
      <c r="D1499">
        <v>6797</v>
      </c>
      <c r="E1499">
        <v>6797</v>
      </c>
      <c r="F1499" s="3"/>
    </row>
    <row r="1500" spans="1:6">
      <c r="A1500" s="4">
        <v>38958</v>
      </c>
      <c r="B1500" t="s">
        <v>164</v>
      </c>
      <c r="C1500">
        <v>6866</v>
      </c>
      <c r="D1500">
        <v>6866</v>
      </c>
      <c r="E1500">
        <v>6866</v>
      </c>
      <c r="F1500" s="3"/>
    </row>
    <row r="1501" spans="1:6">
      <c r="A1501" s="4">
        <v>38959</v>
      </c>
      <c r="B1501" t="s">
        <v>164</v>
      </c>
      <c r="C1501">
        <v>6848</v>
      </c>
      <c r="D1501">
        <v>6848</v>
      </c>
      <c r="E1501">
        <v>6848</v>
      </c>
      <c r="F1501" s="3"/>
    </row>
    <row r="1502" spans="1:6">
      <c r="A1502" s="4">
        <v>38960</v>
      </c>
      <c r="B1502" t="s">
        <v>164</v>
      </c>
      <c r="C1502">
        <v>6955</v>
      </c>
      <c r="D1502">
        <v>6955</v>
      </c>
      <c r="E1502">
        <v>6955</v>
      </c>
      <c r="F1502" s="3"/>
    </row>
    <row r="1503" spans="1:6">
      <c r="A1503" s="4">
        <v>38961</v>
      </c>
      <c r="B1503" t="s">
        <v>164</v>
      </c>
      <c r="C1503">
        <v>6957</v>
      </c>
      <c r="D1503">
        <v>6957</v>
      </c>
      <c r="E1503">
        <v>6957</v>
      </c>
      <c r="F1503" s="3"/>
    </row>
    <row r="1504" spans="1:6">
      <c r="A1504" s="4">
        <v>38964</v>
      </c>
      <c r="B1504" t="s">
        <v>164</v>
      </c>
      <c r="C1504">
        <v>7035</v>
      </c>
      <c r="D1504">
        <v>7035</v>
      </c>
      <c r="E1504">
        <v>7035</v>
      </c>
      <c r="F1504" s="3"/>
    </row>
    <row r="1505" spans="1:6">
      <c r="A1505" s="4">
        <v>38965</v>
      </c>
      <c r="B1505" t="s">
        <v>164</v>
      </c>
      <c r="C1505">
        <v>7030</v>
      </c>
      <c r="D1505">
        <v>7030</v>
      </c>
      <c r="E1505">
        <v>7030</v>
      </c>
      <c r="F1505" s="3"/>
    </row>
    <row r="1506" spans="1:6">
      <c r="A1506" s="4">
        <v>38966</v>
      </c>
      <c r="B1506" t="s">
        <v>164</v>
      </c>
      <c r="C1506">
        <v>6992</v>
      </c>
      <c r="D1506">
        <v>6992</v>
      </c>
      <c r="E1506">
        <v>6992</v>
      </c>
      <c r="F1506" s="3"/>
    </row>
    <row r="1507" spans="1:6">
      <c r="A1507" s="4">
        <v>38967</v>
      </c>
      <c r="B1507" t="s">
        <v>164</v>
      </c>
      <c r="C1507">
        <v>6871</v>
      </c>
      <c r="D1507">
        <v>6871</v>
      </c>
      <c r="E1507">
        <v>6871</v>
      </c>
      <c r="F1507" s="3"/>
    </row>
    <row r="1508" spans="1:6">
      <c r="A1508" s="4">
        <v>38968</v>
      </c>
      <c r="B1508" t="s">
        <v>164</v>
      </c>
      <c r="C1508">
        <v>6901</v>
      </c>
      <c r="D1508">
        <v>6901</v>
      </c>
      <c r="E1508">
        <v>6901</v>
      </c>
      <c r="F1508" s="3"/>
    </row>
    <row r="1509" spans="1:6">
      <c r="A1509" s="4">
        <v>38971</v>
      </c>
      <c r="B1509" t="s">
        <v>164</v>
      </c>
      <c r="C1509">
        <v>6811</v>
      </c>
      <c r="D1509">
        <v>6811</v>
      </c>
      <c r="E1509">
        <v>6811</v>
      </c>
      <c r="F1509" s="3"/>
    </row>
    <row r="1510" spans="1:6">
      <c r="A1510" s="4">
        <v>38972</v>
      </c>
      <c r="B1510" t="s">
        <v>164</v>
      </c>
      <c r="C1510">
        <v>6732</v>
      </c>
      <c r="D1510">
        <v>6732</v>
      </c>
      <c r="E1510">
        <v>6732</v>
      </c>
      <c r="F1510" s="3"/>
    </row>
    <row r="1511" spans="1:6">
      <c r="A1511" s="4">
        <v>38973</v>
      </c>
      <c r="B1511" t="s">
        <v>164</v>
      </c>
      <c r="C1511">
        <v>6736</v>
      </c>
      <c r="D1511">
        <v>6736</v>
      </c>
      <c r="E1511">
        <v>6736</v>
      </c>
      <c r="F1511" s="3"/>
    </row>
    <row r="1512" spans="1:6">
      <c r="A1512" s="4">
        <v>38974</v>
      </c>
      <c r="B1512" t="s">
        <v>164</v>
      </c>
      <c r="C1512">
        <v>6785</v>
      </c>
      <c r="D1512">
        <v>6785</v>
      </c>
      <c r="E1512">
        <v>6785</v>
      </c>
      <c r="F1512" s="3"/>
    </row>
    <row r="1513" spans="1:6">
      <c r="A1513" s="4">
        <v>38975</v>
      </c>
      <c r="B1513" t="s">
        <v>164</v>
      </c>
      <c r="C1513">
        <v>6775</v>
      </c>
      <c r="D1513">
        <v>6775</v>
      </c>
      <c r="E1513">
        <v>6775</v>
      </c>
      <c r="F1513" s="3"/>
    </row>
    <row r="1514" spans="1:6">
      <c r="A1514" s="4">
        <v>38979</v>
      </c>
      <c r="B1514" t="s">
        <v>164</v>
      </c>
      <c r="C1514">
        <v>6777</v>
      </c>
      <c r="D1514">
        <v>6777</v>
      </c>
      <c r="E1514">
        <v>6777</v>
      </c>
      <c r="F1514" s="3"/>
    </row>
    <row r="1515" spans="1:6">
      <c r="A1515" s="4">
        <v>38980</v>
      </c>
      <c r="B1515" t="s">
        <v>164</v>
      </c>
      <c r="C1515">
        <v>6693</v>
      </c>
      <c r="D1515">
        <v>6693</v>
      </c>
      <c r="E1515">
        <v>6693</v>
      </c>
      <c r="F1515" s="3"/>
    </row>
    <row r="1516" spans="1:6">
      <c r="A1516" s="4">
        <v>38981</v>
      </c>
      <c r="B1516" t="s">
        <v>164</v>
      </c>
      <c r="C1516">
        <v>6740</v>
      </c>
      <c r="D1516">
        <v>6740</v>
      </c>
      <c r="E1516">
        <v>6740</v>
      </c>
      <c r="F1516" s="3"/>
    </row>
    <row r="1517" spans="1:6">
      <c r="A1517" s="4">
        <v>38982</v>
      </c>
      <c r="B1517" t="s">
        <v>164</v>
      </c>
      <c r="C1517">
        <v>6657</v>
      </c>
      <c r="D1517">
        <v>6657</v>
      </c>
      <c r="E1517">
        <v>6657</v>
      </c>
      <c r="F1517" s="3"/>
    </row>
    <row r="1518" spans="1:6">
      <c r="A1518" s="4">
        <v>38985</v>
      </c>
      <c r="B1518" t="s">
        <v>164</v>
      </c>
      <c r="C1518">
        <v>6622</v>
      </c>
      <c r="D1518">
        <v>6622</v>
      </c>
      <c r="E1518">
        <v>6622</v>
      </c>
      <c r="F1518" s="3"/>
    </row>
    <row r="1519" spans="1:6">
      <c r="A1519" s="4">
        <v>38986</v>
      </c>
      <c r="B1519" t="s">
        <v>164</v>
      </c>
      <c r="C1519">
        <v>6611</v>
      </c>
      <c r="D1519">
        <v>6611</v>
      </c>
      <c r="E1519">
        <v>6611</v>
      </c>
      <c r="F1519" s="3"/>
    </row>
    <row r="1520" spans="1:6">
      <c r="A1520" s="4">
        <v>38987</v>
      </c>
      <c r="B1520" t="s">
        <v>164</v>
      </c>
      <c r="C1520">
        <v>6775</v>
      </c>
      <c r="D1520">
        <v>6775</v>
      </c>
      <c r="E1520">
        <v>6775</v>
      </c>
      <c r="F1520" s="3"/>
    </row>
    <row r="1521" spans="1:6">
      <c r="A1521" s="4">
        <v>38988</v>
      </c>
      <c r="B1521" t="s">
        <v>164</v>
      </c>
      <c r="C1521">
        <v>6844</v>
      </c>
      <c r="D1521">
        <v>6844</v>
      </c>
      <c r="E1521">
        <v>6844</v>
      </c>
      <c r="F1521" s="3"/>
    </row>
    <row r="1522" spans="1:6">
      <c r="A1522" s="4">
        <v>38989</v>
      </c>
      <c r="B1522" t="s">
        <v>164</v>
      </c>
      <c r="C1522">
        <v>6885</v>
      </c>
      <c r="D1522">
        <v>6885</v>
      </c>
      <c r="E1522">
        <v>6885</v>
      </c>
      <c r="F1522" s="3"/>
    </row>
    <row r="1523" spans="1:6">
      <c r="A1523" s="4">
        <v>38992</v>
      </c>
      <c r="B1523" t="s">
        <v>164</v>
      </c>
      <c r="C1523">
        <v>6936</v>
      </c>
      <c r="D1523">
        <v>6936</v>
      </c>
      <c r="E1523">
        <v>6936</v>
      </c>
      <c r="F1523" s="3"/>
    </row>
    <row r="1524" spans="1:6">
      <c r="A1524" s="4">
        <v>38993</v>
      </c>
      <c r="B1524" t="s">
        <v>164</v>
      </c>
      <c r="C1524">
        <v>6904</v>
      </c>
      <c r="D1524">
        <v>6904</v>
      </c>
      <c r="E1524">
        <v>6904</v>
      </c>
      <c r="F1524" s="3"/>
    </row>
    <row r="1525" spans="1:6">
      <c r="A1525" s="4">
        <v>38994</v>
      </c>
      <c r="B1525" t="s">
        <v>164</v>
      </c>
      <c r="C1525">
        <v>6826</v>
      </c>
      <c r="D1525">
        <v>6826</v>
      </c>
      <c r="E1525">
        <v>6826</v>
      </c>
      <c r="F1525" s="3"/>
    </row>
    <row r="1526" spans="1:6">
      <c r="A1526" s="4">
        <v>38995</v>
      </c>
      <c r="B1526" t="s">
        <v>164</v>
      </c>
      <c r="C1526">
        <v>6933</v>
      </c>
      <c r="D1526">
        <v>6933</v>
      </c>
      <c r="E1526">
        <v>6933</v>
      </c>
      <c r="F1526" s="3"/>
    </row>
    <row r="1527" spans="1:6">
      <c r="A1527" s="4">
        <v>38996</v>
      </c>
      <c r="B1527" t="s">
        <v>164</v>
      </c>
      <c r="C1527">
        <v>6921</v>
      </c>
      <c r="D1527">
        <v>6921</v>
      </c>
      <c r="E1527">
        <v>6921</v>
      </c>
      <c r="F1527" s="3"/>
    </row>
    <row r="1528" spans="1:6">
      <c r="A1528" s="4">
        <v>39000</v>
      </c>
      <c r="B1528" t="s">
        <v>164</v>
      </c>
      <c r="C1528">
        <v>6914</v>
      </c>
      <c r="D1528">
        <v>6914</v>
      </c>
      <c r="E1528">
        <v>6914</v>
      </c>
      <c r="F1528" s="3"/>
    </row>
    <row r="1529" spans="1:6">
      <c r="A1529" s="4">
        <v>39001</v>
      </c>
      <c r="B1529" t="s">
        <v>164</v>
      </c>
      <c r="C1529">
        <v>6827</v>
      </c>
      <c r="D1529">
        <v>6827</v>
      </c>
      <c r="E1529">
        <v>6827</v>
      </c>
      <c r="F1529" s="3"/>
    </row>
    <row r="1530" spans="1:6">
      <c r="A1530" s="4">
        <v>39002</v>
      </c>
      <c r="B1530" t="s">
        <v>164</v>
      </c>
      <c r="C1530">
        <v>6824</v>
      </c>
      <c r="D1530">
        <v>6824</v>
      </c>
      <c r="E1530">
        <v>6824</v>
      </c>
      <c r="F1530" s="3"/>
    </row>
    <row r="1531" spans="1:6">
      <c r="A1531" s="4">
        <v>39003</v>
      </c>
      <c r="B1531" t="s">
        <v>164</v>
      </c>
      <c r="C1531">
        <v>6914</v>
      </c>
      <c r="D1531">
        <v>6914</v>
      </c>
      <c r="E1531">
        <v>6914</v>
      </c>
      <c r="F1531" s="3"/>
    </row>
    <row r="1532" spans="1:6">
      <c r="A1532" s="4">
        <v>39006</v>
      </c>
      <c r="B1532" t="s">
        <v>164</v>
      </c>
      <c r="C1532">
        <v>7003</v>
      </c>
      <c r="D1532">
        <v>7003</v>
      </c>
      <c r="E1532">
        <v>7003</v>
      </c>
      <c r="F1532" s="3"/>
    </row>
    <row r="1533" spans="1:6">
      <c r="A1533" s="4">
        <v>39007</v>
      </c>
      <c r="B1533" t="s">
        <v>164</v>
      </c>
      <c r="C1533">
        <v>7004</v>
      </c>
      <c r="D1533">
        <v>7004</v>
      </c>
      <c r="E1533">
        <v>7004</v>
      </c>
      <c r="F1533" s="3"/>
    </row>
    <row r="1534" spans="1:6">
      <c r="A1534" s="4">
        <v>39008</v>
      </c>
      <c r="B1534" t="s">
        <v>164</v>
      </c>
      <c r="C1534">
        <v>7006</v>
      </c>
      <c r="D1534">
        <v>7006</v>
      </c>
      <c r="E1534">
        <v>7006</v>
      </c>
      <c r="F1534" s="3"/>
    </row>
    <row r="1535" spans="1:6">
      <c r="A1535" s="4">
        <v>39009</v>
      </c>
      <c r="B1535" t="s">
        <v>164</v>
      </c>
      <c r="C1535">
        <v>6980</v>
      </c>
      <c r="D1535">
        <v>6980</v>
      </c>
      <c r="E1535">
        <v>6980</v>
      </c>
      <c r="F1535" s="3"/>
    </row>
    <row r="1536" spans="1:6">
      <c r="A1536" s="4">
        <v>39010</v>
      </c>
      <c r="B1536" t="s">
        <v>164</v>
      </c>
      <c r="C1536">
        <v>6997</v>
      </c>
      <c r="D1536">
        <v>6997</v>
      </c>
      <c r="E1536">
        <v>6997</v>
      </c>
      <c r="F1536" s="3"/>
    </row>
    <row r="1537" spans="1:6">
      <c r="A1537" s="4">
        <v>39013</v>
      </c>
      <c r="B1537" t="s">
        <v>164</v>
      </c>
      <c r="C1537">
        <v>7048</v>
      </c>
      <c r="D1537">
        <v>7048</v>
      </c>
      <c r="E1537">
        <v>7048</v>
      </c>
      <c r="F1537" s="3"/>
    </row>
    <row r="1538" spans="1:6">
      <c r="A1538" s="4">
        <v>39014</v>
      </c>
      <c r="B1538" t="s">
        <v>164</v>
      </c>
      <c r="C1538">
        <v>7050</v>
      </c>
      <c r="D1538">
        <v>7050</v>
      </c>
      <c r="E1538">
        <v>7050</v>
      </c>
      <c r="F1538" s="3"/>
    </row>
    <row r="1539" spans="1:6">
      <c r="A1539" s="4">
        <v>39015</v>
      </c>
      <c r="B1539" t="s">
        <v>164</v>
      </c>
      <c r="C1539">
        <v>6991</v>
      </c>
      <c r="D1539">
        <v>6991</v>
      </c>
      <c r="E1539">
        <v>6991</v>
      </c>
      <c r="F1539" s="3"/>
    </row>
    <row r="1540" spans="1:6">
      <c r="A1540" s="4">
        <v>39016</v>
      </c>
      <c r="B1540" t="s">
        <v>164</v>
      </c>
      <c r="C1540">
        <v>7030</v>
      </c>
      <c r="D1540">
        <v>7030</v>
      </c>
      <c r="E1540">
        <v>7030</v>
      </c>
      <c r="F1540" s="3"/>
    </row>
    <row r="1541" spans="1:6">
      <c r="A1541" s="4">
        <v>39017</v>
      </c>
      <c r="B1541" t="s">
        <v>164</v>
      </c>
      <c r="C1541">
        <v>6988</v>
      </c>
      <c r="D1541">
        <v>6988</v>
      </c>
      <c r="E1541">
        <v>6988</v>
      </c>
      <c r="F1541" s="3"/>
    </row>
    <row r="1542" spans="1:6">
      <c r="A1542" s="4">
        <v>39020</v>
      </c>
      <c r="B1542" t="s">
        <v>164</v>
      </c>
      <c r="C1542">
        <v>6836</v>
      </c>
      <c r="D1542">
        <v>6836</v>
      </c>
      <c r="E1542">
        <v>6836</v>
      </c>
      <c r="F1542" s="3"/>
    </row>
    <row r="1543" spans="1:6">
      <c r="A1543" s="4">
        <v>39021</v>
      </c>
      <c r="B1543" t="s">
        <v>164</v>
      </c>
      <c r="C1543">
        <v>6855</v>
      </c>
      <c r="D1543">
        <v>6855</v>
      </c>
      <c r="E1543">
        <v>6855</v>
      </c>
      <c r="F1543" s="3"/>
    </row>
    <row r="1544" spans="1:6">
      <c r="A1544" s="4">
        <v>39022</v>
      </c>
      <c r="B1544" t="s">
        <v>164</v>
      </c>
      <c r="C1544">
        <v>6848</v>
      </c>
      <c r="D1544">
        <v>6848</v>
      </c>
      <c r="E1544">
        <v>6848</v>
      </c>
      <c r="F1544" s="3"/>
    </row>
    <row r="1545" spans="1:6">
      <c r="A1545" s="4">
        <v>39023</v>
      </c>
      <c r="B1545" t="s">
        <v>164</v>
      </c>
      <c r="C1545">
        <v>6831</v>
      </c>
      <c r="D1545">
        <v>6831</v>
      </c>
      <c r="E1545">
        <v>6831</v>
      </c>
      <c r="F1545" s="3"/>
    </row>
    <row r="1546" spans="1:6">
      <c r="A1546" s="4">
        <v>39027</v>
      </c>
      <c r="B1546" t="s">
        <v>164</v>
      </c>
      <c r="C1546">
        <v>6825</v>
      </c>
      <c r="D1546">
        <v>6825</v>
      </c>
      <c r="E1546">
        <v>6825</v>
      </c>
      <c r="F1546" s="3"/>
    </row>
    <row r="1547" spans="1:6">
      <c r="A1547" s="4">
        <v>39028</v>
      </c>
      <c r="B1547" t="s">
        <v>164</v>
      </c>
      <c r="C1547">
        <v>6823</v>
      </c>
      <c r="D1547">
        <v>6823</v>
      </c>
      <c r="E1547">
        <v>6823</v>
      </c>
      <c r="F1547" s="3"/>
    </row>
    <row r="1548" spans="1:6">
      <c r="A1548" s="4">
        <v>39029</v>
      </c>
      <c r="B1548" t="s">
        <v>164</v>
      </c>
      <c r="C1548">
        <v>6715</v>
      </c>
      <c r="D1548">
        <v>6715</v>
      </c>
      <c r="E1548">
        <v>6715</v>
      </c>
      <c r="F1548" s="3"/>
    </row>
    <row r="1549" spans="1:6">
      <c r="A1549" s="4">
        <v>39030</v>
      </c>
      <c r="B1549" t="s">
        <v>164</v>
      </c>
      <c r="C1549">
        <v>6672</v>
      </c>
      <c r="D1549">
        <v>6672</v>
      </c>
      <c r="E1549">
        <v>6672</v>
      </c>
      <c r="F1549" s="3"/>
    </row>
    <row r="1550" spans="1:6">
      <c r="A1550" s="4">
        <v>39031</v>
      </c>
      <c r="B1550" t="s">
        <v>164</v>
      </c>
      <c r="C1550">
        <v>6653</v>
      </c>
      <c r="D1550">
        <v>6653</v>
      </c>
      <c r="E1550">
        <v>6653</v>
      </c>
      <c r="F1550" s="3"/>
    </row>
    <row r="1551" spans="1:6">
      <c r="A1551" s="4">
        <v>39034</v>
      </c>
      <c r="B1551" t="s">
        <v>164</v>
      </c>
      <c r="C1551">
        <v>6604</v>
      </c>
      <c r="D1551">
        <v>6604</v>
      </c>
      <c r="E1551">
        <v>6604</v>
      </c>
      <c r="F1551" s="3"/>
    </row>
    <row r="1552" spans="1:6">
      <c r="A1552" s="4">
        <v>39035</v>
      </c>
      <c r="B1552" t="s">
        <v>164</v>
      </c>
      <c r="C1552">
        <v>6740</v>
      </c>
      <c r="D1552">
        <v>6740</v>
      </c>
      <c r="E1552">
        <v>6740</v>
      </c>
      <c r="F1552" s="3"/>
    </row>
    <row r="1553" spans="1:6">
      <c r="A1553" s="4">
        <v>39036</v>
      </c>
      <c r="B1553" t="s">
        <v>164</v>
      </c>
      <c r="C1553">
        <v>6724</v>
      </c>
      <c r="D1553">
        <v>6724</v>
      </c>
      <c r="E1553">
        <v>6724</v>
      </c>
      <c r="F1553" s="3"/>
    </row>
    <row r="1554" spans="1:6">
      <c r="A1554" s="4">
        <v>39037</v>
      </c>
      <c r="B1554" t="s">
        <v>164</v>
      </c>
      <c r="C1554">
        <v>6703</v>
      </c>
      <c r="D1554">
        <v>6703</v>
      </c>
      <c r="E1554">
        <v>6703</v>
      </c>
      <c r="F1554" s="3"/>
    </row>
    <row r="1555" spans="1:6">
      <c r="A1555" s="4">
        <v>39038</v>
      </c>
      <c r="B1555" t="s">
        <v>164</v>
      </c>
      <c r="C1555">
        <v>6656</v>
      </c>
      <c r="D1555">
        <v>6656</v>
      </c>
      <c r="E1555">
        <v>6656</v>
      </c>
      <c r="F1555" s="3"/>
    </row>
    <row r="1556" spans="1:6">
      <c r="A1556" s="4">
        <v>39041</v>
      </c>
      <c r="B1556" t="s">
        <v>164</v>
      </c>
      <c r="C1556">
        <v>6486</v>
      </c>
      <c r="D1556">
        <v>6486</v>
      </c>
      <c r="E1556">
        <v>6486</v>
      </c>
      <c r="F1556" s="3"/>
    </row>
    <row r="1557" spans="1:6">
      <c r="A1557" s="4">
        <v>39042</v>
      </c>
      <c r="B1557" t="s">
        <v>164</v>
      </c>
      <c r="C1557">
        <v>6498</v>
      </c>
      <c r="D1557">
        <v>6498</v>
      </c>
      <c r="E1557">
        <v>6498</v>
      </c>
      <c r="F1557" s="3"/>
    </row>
    <row r="1558" spans="1:6">
      <c r="A1558" s="4">
        <v>39043</v>
      </c>
      <c r="B1558" t="s">
        <v>164</v>
      </c>
      <c r="C1558">
        <v>6587</v>
      </c>
      <c r="D1558">
        <v>6587</v>
      </c>
      <c r="E1558">
        <v>6587</v>
      </c>
      <c r="F1558" s="3"/>
    </row>
    <row r="1559" spans="1:6">
      <c r="A1559" s="4">
        <v>39045</v>
      </c>
      <c r="B1559" t="s">
        <v>164</v>
      </c>
      <c r="C1559">
        <v>6567</v>
      </c>
      <c r="D1559">
        <v>6567</v>
      </c>
      <c r="E1559">
        <v>6567</v>
      </c>
      <c r="F1559" s="3"/>
    </row>
    <row r="1560" spans="1:6">
      <c r="A1560" s="4">
        <v>39048</v>
      </c>
      <c r="B1560" t="s">
        <v>164</v>
      </c>
      <c r="C1560">
        <v>6620</v>
      </c>
      <c r="D1560">
        <v>6620</v>
      </c>
      <c r="E1560">
        <v>6620</v>
      </c>
      <c r="F1560" s="3"/>
    </row>
    <row r="1561" spans="1:6">
      <c r="A1561" s="4">
        <v>39049</v>
      </c>
      <c r="B1561" t="s">
        <v>164</v>
      </c>
      <c r="C1561">
        <v>6639</v>
      </c>
      <c r="D1561">
        <v>6639</v>
      </c>
      <c r="E1561">
        <v>6639</v>
      </c>
      <c r="F1561" s="3"/>
    </row>
    <row r="1562" spans="1:6">
      <c r="A1562" s="4">
        <v>39050</v>
      </c>
      <c r="B1562" t="s">
        <v>164</v>
      </c>
      <c r="C1562">
        <v>6729</v>
      </c>
      <c r="D1562">
        <v>6729</v>
      </c>
      <c r="E1562">
        <v>6729</v>
      </c>
      <c r="F1562" s="3"/>
    </row>
    <row r="1563" spans="1:6">
      <c r="A1563" s="4">
        <v>39051</v>
      </c>
      <c r="B1563" t="s">
        <v>164</v>
      </c>
      <c r="C1563">
        <v>6822</v>
      </c>
      <c r="D1563">
        <v>6822</v>
      </c>
      <c r="E1563">
        <v>6822</v>
      </c>
      <c r="F1563" s="3"/>
    </row>
    <row r="1564" spans="1:6">
      <c r="A1564" s="4">
        <v>39052</v>
      </c>
      <c r="B1564" t="s">
        <v>164</v>
      </c>
      <c r="C1564">
        <v>6841</v>
      </c>
      <c r="D1564">
        <v>6841</v>
      </c>
      <c r="E1564">
        <v>6841</v>
      </c>
      <c r="F1564" s="3"/>
    </row>
    <row r="1565" spans="1:6">
      <c r="A1565" s="4">
        <v>39055</v>
      </c>
      <c r="B1565" t="s">
        <v>164</v>
      </c>
      <c r="C1565">
        <v>6851</v>
      </c>
      <c r="D1565">
        <v>6851</v>
      </c>
      <c r="E1565">
        <v>6851</v>
      </c>
      <c r="F1565" s="3"/>
    </row>
    <row r="1566" spans="1:6">
      <c r="A1566" s="4">
        <v>39056</v>
      </c>
      <c r="B1566" t="s">
        <v>164</v>
      </c>
      <c r="C1566">
        <v>6814</v>
      </c>
      <c r="D1566">
        <v>6814</v>
      </c>
      <c r="E1566">
        <v>6814</v>
      </c>
      <c r="F1566" s="3"/>
    </row>
    <row r="1567" spans="1:6">
      <c r="A1567" s="4">
        <v>39057</v>
      </c>
      <c r="B1567" t="s">
        <v>164</v>
      </c>
      <c r="C1567">
        <v>6870</v>
      </c>
      <c r="D1567">
        <v>6870</v>
      </c>
      <c r="E1567">
        <v>6870</v>
      </c>
      <c r="F1567" s="3"/>
    </row>
    <row r="1568" spans="1:6">
      <c r="A1568" s="4">
        <v>39058</v>
      </c>
      <c r="B1568" t="s">
        <v>164</v>
      </c>
      <c r="C1568">
        <v>6911</v>
      </c>
      <c r="D1568">
        <v>6911</v>
      </c>
      <c r="E1568">
        <v>6911</v>
      </c>
      <c r="F1568" s="3"/>
    </row>
    <row r="1569" spans="1:6">
      <c r="A1569" s="4">
        <v>39059</v>
      </c>
      <c r="B1569" t="s">
        <v>164</v>
      </c>
      <c r="C1569">
        <v>6881</v>
      </c>
      <c r="D1569">
        <v>6881</v>
      </c>
      <c r="E1569">
        <v>6881</v>
      </c>
      <c r="F1569" s="3"/>
    </row>
    <row r="1570" spans="1:6">
      <c r="A1570" s="4">
        <v>39062</v>
      </c>
      <c r="B1570" t="s">
        <v>164</v>
      </c>
      <c r="C1570">
        <v>6920</v>
      </c>
      <c r="D1570">
        <v>6920</v>
      </c>
      <c r="E1570">
        <v>6920</v>
      </c>
      <c r="F1570" s="3"/>
    </row>
    <row r="1571" spans="1:6">
      <c r="A1571" s="4">
        <v>39063</v>
      </c>
      <c r="B1571" t="s">
        <v>164</v>
      </c>
      <c r="C1571">
        <v>6940</v>
      </c>
      <c r="D1571">
        <v>6940</v>
      </c>
      <c r="E1571">
        <v>6940</v>
      </c>
      <c r="F1571" s="3"/>
    </row>
    <row r="1572" spans="1:6">
      <c r="A1572" s="4">
        <v>39064</v>
      </c>
      <c r="B1572" t="s">
        <v>164</v>
      </c>
      <c r="C1572">
        <v>6952</v>
      </c>
      <c r="D1572">
        <v>6952</v>
      </c>
      <c r="E1572">
        <v>6952</v>
      </c>
      <c r="F1572" s="3"/>
    </row>
    <row r="1573" spans="1:6">
      <c r="A1573" s="4">
        <v>39065</v>
      </c>
      <c r="B1573" t="s">
        <v>164</v>
      </c>
      <c r="C1573">
        <v>7000</v>
      </c>
      <c r="D1573">
        <v>7000</v>
      </c>
      <c r="E1573">
        <v>7000</v>
      </c>
      <c r="F1573" s="3"/>
    </row>
    <row r="1574" spans="1:6">
      <c r="A1574" s="4">
        <v>39066</v>
      </c>
      <c r="B1574" t="s">
        <v>164</v>
      </c>
      <c r="C1574">
        <v>7019</v>
      </c>
      <c r="D1574">
        <v>7019</v>
      </c>
      <c r="E1574">
        <v>7019</v>
      </c>
      <c r="F1574" s="3"/>
    </row>
    <row r="1575" spans="1:6">
      <c r="A1575" s="4">
        <v>39069</v>
      </c>
      <c r="B1575" t="s">
        <v>164</v>
      </c>
      <c r="C1575">
        <v>7038</v>
      </c>
      <c r="D1575">
        <v>7038</v>
      </c>
      <c r="E1575">
        <v>7038</v>
      </c>
      <c r="F1575" s="3"/>
    </row>
    <row r="1576" spans="1:6">
      <c r="A1576" s="4">
        <v>39070</v>
      </c>
      <c r="B1576" t="s">
        <v>164</v>
      </c>
      <c r="C1576">
        <v>6951</v>
      </c>
      <c r="D1576">
        <v>6951</v>
      </c>
      <c r="E1576">
        <v>6951</v>
      </c>
      <c r="F1576" s="3"/>
    </row>
    <row r="1577" spans="1:6">
      <c r="A1577" s="4">
        <v>39071</v>
      </c>
      <c r="B1577" t="s">
        <v>164</v>
      </c>
      <c r="C1577">
        <v>7039</v>
      </c>
      <c r="D1577">
        <v>7039</v>
      </c>
      <c r="E1577">
        <v>7039</v>
      </c>
      <c r="F1577" s="3"/>
    </row>
    <row r="1578" spans="1:6">
      <c r="A1578" s="4">
        <v>39072</v>
      </c>
      <c r="B1578" t="s">
        <v>164</v>
      </c>
      <c r="C1578">
        <v>7052</v>
      </c>
      <c r="D1578">
        <v>7052</v>
      </c>
      <c r="E1578">
        <v>7052</v>
      </c>
      <c r="F1578" s="3"/>
    </row>
    <row r="1579" spans="1:6">
      <c r="A1579" s="4">
        <v>39073</v>
      </c>
      <c r="B1579" t="s">
        <v>164</v>
      </c>
      <c r="C1579">
        <v>7048</v>
      </c>
      <c r="D1579">
        <v>7048</v>
      </c>
      <c r="E1579">
        <v>7048</v>
      </c>
      <c r="F1579" s="3"/>
    </row>
    <row r="1580" spans="1:6">
      <c r="A1580" s="4">
        <v>39076</v>
      </c>
      <c r="B1580" t="s">
        <v>164</v>
      </c>
      <c r="C1580">
        <v>7027</v>
      </c>
      <c r="D1580">
        <v>7027</v>
      </c>
      <c r="E1580">
        <v>7027</v>
      </c>
      <c r="F1580" s="3"/>
    </row>
    <row r="1581" spans="1:6">
      <c r="A1581" s="4">
        <v>39077</v>
      </c>
      <c r="B1581" t="s">
        <v>164</v>
      </c>
      <c r="C1581">
        <v>7075</v>
      </c>
      <c r="D1581">
        <v>7075</v>
      </c>
      <c r="E1581">
        <v>7075</v>
      </c>
      <c r="F1581" s="3"/>
    </row>
    <row r="1582" spans="1:6">
      <c r="A1582" s="4">
        <v>39078</v>
      </c>
      <c r="B1582" t="s">
        <v>164</v>
      </c>
      <c r="C1582">
        <v>7088</v>
      </c>
      <c r="D1582">
        <v>7088</v>
      </c>
      <c r="E1582">
        <v>7088</v>
      </c>
      <c r="F1582" s="3"/>
    </row>
    <row r="1583" spans="1:6">
      <c r="A1583" s="4">
        <v>39079</v>
      </c>
      <c r="B1583" t="s">
        <v>164</v>
      </c>
      <c r="C1583">
        <v>7094</v>
      </c>
      <c r="D1583">
        <v>7094</v>
      </c>
      <c r="E1583">
        <v>7094</v>
      </c>
      <c r="F1583" s="3"/>
    </row>
    <row r="1584" spans="1:6">
      <c r="A1584" s="4">
        <v>39080</v>
      </c>
      <c r="B1584" t="s">
        <v>164</v>
      </c>
      <c r="C1584">
        <v>7111</v>
      </c>
      <c r="D1584">
        <v>7111</v>
      </c>
      <c r="E1584">
        <v>7111</v>
      </c>
      <c r="F1584" s="3"/>
    </row>
    <row r="1585" spans="1:6">
      <c r="A1585" s="4">
        <v>39086</v>
      </c>
      <c r="B1585" t="s">
        <v>164</v>
      </c>
      <c r="C1585">
        <v>7150</v>
      </c>
      <c r="D1585">
        <v>7150</v>
      </c>
      <c r="E1585">
        <v>7150</v>
      </c>
      <c r="F1585" s="3"/>
    </row>
    <row r="1586" spans="1:6">
      <c r="A1586" s="4">
        <v>39087</v>
      </c>
      <c r="B1586" t="s">
        <v>164</v>
      </c>
      <c r="C1586">
        <v>7047</v>
      </c>
      <c r="D1586">
        <v>7047</v>
      </c>
      <c r="E1586">
        <v>7047</v>
      </c>
      <c r="F1586" s="3"/>
    </row>
    <row r="1587" spans="1:6">
      <c r="A1587" s="4">
        <v>39091</v>
      </c>
      <c r="B1587" t="s">
        <v>164</v>
      </c>
      <c r="C1587">
        <v>7083</v>
      </c>
      <c r="D1587">
        <v>7083</v>
      </c>
      <c r="E1587">
        <v>7083</v>
      </c>
      <c r="F1587" s="3"/>
    </row>
    <row r="1588" spans="1:6">
      <c r="A1588" s="4">
        <v>39092</v>
      </c>
      <c r="B1588" t="s">
        <v>164</v>
      </c>
      <c r="C1588">
        <v>6984</v>
      </c>
      <c r="D1588">
        <v>6984</v>
      </c>
      <c r="E1588">
        <v>6984</v>
      </c>
      <c r="F1588" s="3"/>
    </row>
    <row r="1589" spans="1:6">
      <c r="A1589" s="4">
        <v>39093</v>
      </c>
      <c r="B1589" t="s">
        <v>164</v>
      </c>
      <c r="C1589">
        <v>6970</v>
      </c>
      <c r="D1589">
        <v>6970</v>
      </c>
      <c r="E1589">
        <v>6970</v>
      </c>
      <c r="F1589" s="3"/>
    </row>
    <row r="1590" spans="1:6">
      <c r="A1590" s="4">
        <v>39094</v>
      </c>
      <c r="B1590" t="s">
        <v>164</v>
      </c>
      <c r="C1590">
        <v>7080</v>
      </c>
      <c r="D1590">
        <v>7080</v>
      </c>
      <c r="E1590">
        <v>7080</v>
      </c>
      <c r="F1590" s="3"/>
    </row>
    <row r="1591" spans="1:6">
      <c r="A1591" s="4">
        <v>39097</v>
      </c>
      <c r="B1591" t="s">
        <v>164</v>
      </c>
      <c r="C1591">
        <v>7165</v>
      </c>
      <c r="D1591">
        <v>7165</v>
      </c>
      <c r="E1591">
        <v>7165</v>
      </c>
      <c r="F1591" s="3"/>
    </row>
    <row r="1592" spans="1:6">
      <c r="A1592" s="4">
        <v>39098</v>
      </c>
      <c r="B1592" t="s">
        <v>164</v>
      </c>
      <c r="C1592">
        <v>7173</v>
      </c>
      <c r="D1592">
        <v>7173</v>
      </c>
      <c r="E1592">
        <v>7173</v>
      </c>
      <c r="F1592" s="3"/>
    </row>
    <row r="1593" spans="1:6">
      <c r="A1593" s="4">
        <v>39099</v>
      </c>
      <c r="B1593" t="s">
        <v>164</v>
      </c>
      <c r="C1593">
        <v>7195</v>
      </c>
      <c r="D1593">
        <v>7195</v>
      </c>
      <c r="E1593">
        <v>7195</v>
      </c>
      <c r="F1593" s="3"/>
    </row>
    <row r="1594" spans="1:6">
      <c r="A1594" s="4">
        <v>39100</v>
      </c>
      <c r="B1594" t="s">
        <v>164</v>
      </c>
      <c r="C1594">
        <v>7227</v>
      </c>
      <c r="D1594">
        <v>7227</v>
      </c>
      <c r="E1594">
        <v>7227</v>
      </c>
      <c r="F1594" s="3"/>
    </row>
    <row r="1595" spans="1:6">
      <c r="A1595" s="4">
        <v>39101</v>
      </c>
      <c r="B1595" t="s">
        <v>164</v>
      </c>
      <c r="C1595">
        <v>7223</v>
      </c>
      <c r="D1595">
        <v>7223</v>
      </c>
      <c r="E1595">
        <v>7223</v>
      </c>
      <c r="F1595" s="3"/>
    </row>
    <row r="1596" spans="1:6">
      <c r="A1596" s="4">
        <v>39104</v>
      </c>
      <c r="B1596" t="s">
        <v>164</v>
      </c>
      <c r="C1596">
        <v>7266</v>
      </c>
      <c r="D1596">
        <v>7266</v>
      </c>
      <c r="E1596">
        <v>7266</v>
      </c>
      <c r="F1596" s="3"/>
    </row>
    <row r="1597" spans="1:6">
      <c r="A1597" s="4">
        <v>39105</v>
      </c>
      <c r="B1597" t="s">
        <v>164</v>
      </c>
      <c r="C1597">
        <v>7256</v>
      </c>
      <c r="D1597">
        <v>7256</v>
      </c>
      <c r="E1597">
        <v>7256</v>
      </c>
      <c r="F1597" s="3"/>
    </row>
    <row r="1598" spans="1:6">
      <c r="A1598" s="4">
        <v>39106</v>
      </c>
      <c r="B1598" t="s">
        <v>164</v>
      </c>
      <c r="C1598">
        <v>7278</v>
      </c>
      <c r="D1598">
        <v>7278</v>
      </c>
      <c r="E1598">
        <v>7278</v>
      </c>
      <c r="F1598" s="3"/>
    </row>
    <row r="1599" spans="1:6">
      <c r="A1599" s="4">
        <v>39107</v>
      </c>
      <c r="B1599" t="s">
        <v>164</v>
      </c>
      <c r="C1599">
        <v>7238</v>
      </c>
      <c r="D1599">
        <v>7238</v>
      </c>
      <c r="E1599">
        <v>7238</v>
      </c>
      <c r="F1599" s="3"/>
    </row>
    <row r="1600" spans="1:6">
      <c r="A1600" s="4">
        <v>39108</v>
      </c>
      <c r="B1600" t="s">
        <v>164</v>
      </c>
      <c r="C1600">
        <v>7223</v>
      </c>
      <c r="D1600">
        <v>7223</v>
      </c>
      <c r="E1600">
        <v>7223</v>
      </c>
      <c r="F1600" s="3"/>
    </row>
    <row r="1601" spans="1:6">
      <c r="A1601" s="4">
        <v>39111</v>
      </c>
      <c r="B1601" t="s">
        <v>164</v>
      </c>
      <c r="C1601">
        <v>7204</v>
      </c>
      <c r="D1601">
        <v>7204</v>
      </c>
      <c r="E1601">
        <v>7204</v>
      </c>
      <c r="F1601" s="3"/>
    </row>
    <row r="1602" spans="1:6">
      <c r="A1602" s="4">
        <v>39112</v>
      </c>
      <c r="B1602" t="s">
        <v>164</v>
      </c>
      <c r="C1602">
        <v>7199</v>
      </c>
      <c r="D1602">
        <v>7199</v>
      </c>
      <c r="E1602">
        <v>7199</v>
      </c>
      <c r="F1602" s="3"/>
    </row>
    <row r="1603" spans="1:6">
      <c r="A1603" s="4">
        <v>39113</v>
      </c>
      <c r="B1603" t="s">
        <v>164</v>
      </c>
      <c r="C1603">
        <v>7165</v>
      </c>
      <c r="D1603">
        <v>7165</v>
      </c>
      <c r="E1603">
        <v>7165</v>
      </c>
      <c r="F1603" s="3"/>
    </row>
    <row r="1604" spans="1:6">
      <c r="A1604" s="4">
        <v>39114</v>
      </c>
      <c r="B1604" t="s">
        <v>164</v>
      </c>
      <c r="C1604">
        <v>7220</v>
      </c>
      <c r="D1604">
        <v>7220</v>
      </c>
      <c r="E1604">
        <v>7220</v>
      </c>
      <c r="F1604" s="3"/>
    </row>
    <row r="1605" spans="1:6">
      <c r="A1605" s="4">
        <v>39115</v>
      </c>
      <c r="B1605" t="s">
        <v>164</v>
      </c>
      <c r="C1605">
        <v>7229</v>
      </c>
      <c r="D1605">
        <v>7229</v>
      </c>
      <c r="E1605">
        <v>7229</v>
      </c>
      <c r="F1605" s="3"/>
    </row>
    <row r="1606" spans="1:6">
      <c r="A1606" s="4">
        <v>39118</v>
      </c>
      <c r="B1606" t="s">
        <v>164</v>
      </c>
      <c r="C1606">
        <v>7133</v>
      </c>
      <c r="D1606">
        <v>7133</v>
      </c>
      <c r="E1606">
        <v>7133</v>
      </c>
      <c r="F1606" s="3"/>
    </row>
    <row r="1607" spans="1:6">
      <c r="A1607" s="4">
        <v>39119</v>
      </c>
      <c r="B1607" t="s">
        <v>164</v>
      </c>
      <c r="C1607">
        <v>7181</v>
      </c>
      <c r="D1607">
        <v>7181</v>
      </c>
      <c r="E1607">
        <v>7181</v>
      </c>
      <c r="F1607" s="3"/>
    </row>
    <row r="1608" spans="1:6">
      <c r="A1608" s="4">
        <v>39120</v>
      </c>
      <c r="B1608" t="s">
        <v>164</v>
      </c>
      <c r="C1608">
        <v>7135</v>
      </c>
      <c r="D1608">
        <v>7135</v>
      </c>
      <c r="E1608">
        <v>7135</v>
      </c>
      <c r="F1608" s="3"/>
    </row>
    <row r="1609" spans="1:6">
      <c r="A1609" s="4">
        <v>39121</v>
      </c>
      <c r="B1609" t="s">
        <v>164</v>
      </c>
      <c r="C1609">
        <v>7126</v>
      </c>
      <c r="D1609">
        <v>7126</v>
      </c>
      <c r="E1609">
        <v>7126</v>
      </c>
      <c r="F1609" s="3"/>
    </row>
    <row r="1610" spans="1:6">
      <c r="A1610" s="4">
        <v>39122</v>
      </c>
      <c r="B1610" t="s">
        <v>164</v>
      </c>
      <c r="C1610">
        <v>7205</v>
      </c>
      <c r="D1610">
        <v>7205</v>
      </c>
      <c r="E1610">
        <v>7205</v>
      </c>
      <c r="F1610" s="3"/>
    </row>
    <row r="1611" spans="1:6">
      <c r="A1611" s="4">
        <v>39126</v>
      </c>
      <c r="B1611" t="s">
        <v>164</v>
      </c>
      <c r="C1611">
        <v>7246</v>
      </c>
      <c r="D1611">
        <v>7246</v>
      </c>
      <c r="E1611">
        <v>7246</v>
      </c>
      <c r="F1611" s="3"/>
    </row>
    <row r="1612" spans="1:6">
      <c r="A1612" s="4">
        <v>39127</v>
      </c>
      <c r="B1612" t="s">
        <v>164</v>
      </c>
      <c r="C1612">
        <v>7279</v>
      </c>
      <c r="D1612">
        <v>7279</v>
      </c>
      <c r="E1612">
        <v>7279</v>
      </c>
      <c r="F1612" s="3"/>
    </row>
    <row r="1613" spans="1:6">
      <c r="A1613" s="4">
        <v>39128</v>
      </c>
      <c r="B1613" t="s">
        <v>164</v>
      </c>
      <c r="C1613">
        <v>7321</v>
      </c>
      <c r="D1613">
        <v>7321</v>
      </c>
      <c r="E1613">
        <v>7321</v>
      </c>
      <c r="F1613" s="3"/>
    </row>
    <row r="1614" spans="1:6">
      <c r="A1614" s="4">
        <v>39129</v>
      </c>
      <c r="B1614" t="s">
        <v>164</v>
      </c>
      <c r="C1614">
        <v>7302</v>
      </c>
      <c r="D1614">
        <v>7302</v>
      </c>
      <c r="E1614">
        <v>7302</v>
      </c>
      <c r="F1614" s="3"/>
    </row>
    <row r="1615" spans="1:6">
      <c r="A1615" s="4">
        <v>39132</v>
      </c>
      <c r="B1615" t="s">
        <v>164</v>
      </c>
      <c r="C1615">
        <v>7343</v>
      </c>
      <c r="D1615">
        <v>7343</v>
      </c>
      <c r="E1615">
        <v>7343</v>
      </c>
      <c r="F1615" s="3"/>
    </row>
    <row r="1616" spans="1:6">
      <c r="A1616" s="4">
        <v>39133</v>
      </c>
      <c r="B1616" t="s">
        <v>164</v>
      </c>
      <c r="C1616">
        <v>7356</v>
      </c>
      <c r="D1616">
        <v>7356</v>
      </c>
      <c r="E1616">
        <v>7356</v>
      </c>
      <c r="F1616" s="3"/>
    </row>
    <row r="1617" spans="1:6">
      <c r="A1617" s="4">
        <v>39134</v>
      </c>
      <c r="B1617" t="s">
        <v>164</v>
      </c>
      <c r="C1617">
        <v>7362</v>
      </c>
      <c r="D1617">
        <v>7362</v>
      </c>
      <c r="E1617">
        <v>7362</v>
      </c>
      <c r="F1617" s="3"/>
    </row>
    <row r="1618" spans="1:6">
      <c r="A1618" s="4">
        <v>39135</v>
      </c>
      <c r="B1618" t="s">
        <v>164</v>
      </c>
      <c r="C1618">
        <v>7447</v>
      </c>
      <c r="D1618">
        <v>7447</v>
      </c>
      <c r="E1618">
        <v>7447</v>
      </c>
      <c r="F1618" s="3"/>
    </row>
    <row r="1619" spans="1:6">
      <c r="A1619" s="4">
        <v>39136</v>
      </c>
      <c r="B1619" t="s">
        <v>164</v>
      </c>
      <c r="C1619">
        <v>7523</v>
      </c>
      <c r="D1619">
        <v>7523</v>
      </c>
      <c r="E1619">
        <v>7523</v>
      </c>
      <c r="F1619" s="3"/>
    </row>
    <row r="1620" spans="1:6">
      <c r="A1620" s="4">
        <v>39139</v>
      </c>
      <c r="B1620" t="s">
        <v>164</v>
      </c>
      <c r="C1620">
        <v>7506</v>
      </c>
      <c r="D1620">
        <v>7506</v>
      </c>
      <c r="E1620">
        <v>7506</v>
      </c>
      <c r="F1620" s="3"/>
    </row>
    <row r="1621" spans="1:6">
      <c r="A1621" s="4">
        <v>39140</v>
      </c>
      <c r="B1621" t="s">
        <v>164</v>
      </c>
      <c r="C1621">
        <v>7476</v>
      </c>
      <c r="D1621">
        <v>7476</v>
      </c>
      <c r="E1621">
        <v>7476</v>
      </c>
      <c r="F1621" s="3"/>
    </row>
    <row r="1622" spans="1:6">
      <c r="A1622" s="4">
        <v>39141</v>
      </c>
      <c r="B1622" t="s">
        <v>164</v>
      </c>
      <c r="C1622">
        <v>7223</v>
      </c>
      <c r="D1622">
        <v>7223</v>
      </c>
      <c r="E1622">
        <v>7223</v>
      </c>
      <c r="F1622" s="3"/>
    </row>
    <row r="1623" spans="1:6">
      <c r="A1623" s="4">
        <v>39142</v>
      </c>
      <c r="B1623" t="s">
        <v>164</v>
      </c>
      <c r="C1623">
        <v>7200</v>
      </c>
      <c r="D1623">
        <v>7200</v>
      </c>
      <c r="E1623">
        <v>7200</v>
      </c>
      <c r="F1623" s="3"/>
    </row>
    <row r="1624" spans="1:6">
      <c r="A1624" s="4">
        <v>39143</v>
      </c>
      <c r="B1624" t="s">
        <v>164</v>
      </c>
      <c r="C1624">
        <v>7123</v>
      </c>
      <c r="D1624">
        <v>7123</v>
      </c>
      <c r="E1624">
        <v>7123</v>
      </c>
      <c r="F1624" s="3"/>
    </row>
    <row r="1625" spans="1:6">
      <c r="A1625" s="4">
        <v>39146</v>
      </c>
      <c r="B1625" t="s">
        <v>164</v>
      </c>
      <c r="C1625">
        <v>6870</v>
      </c>
      <c r="D1625">
        <v>6870</v>
      </c>
      <c r="E1625">
        <v>6870</v>
      </c>
      <c r="F1625" s="3"/>
    </row>
    <row r="1626" spans="1:6">
      <c r="A1626" s="4">
        <v>39147</v>
      </c>
      <c r="B1626" t="s">
        <v>164</v>
      </c>
      <c r="C1626">
        <v>7012</v>
      </c>
      <c r="D1626">
        <v>7012</v>
      </c>
      <c r="E1626">
        <v>7012</v>
      </c>
      <c r="F1626" s="3"/>
    </row>
    <row r="1627" spans="1:6">
      <c r="A1627" s="4">
        <v>39148</v>
      </c>
      <c r="B1627" t="s">
        <v>164</v>
      </c>
      <c r="C1627">
        <v>6996</v>
      </c>
      <c r="D1627">
        <v>6996</v>
      </c>
      <c r="E1627">
        <v>6996</v>
      </c>
      <c r="F1627" s="3"/>
    </row>
    <row r="1628" spans="1:6">
      <c r="A1628" s="4">
        <v>39149</v>
      </c>
      <c r="B1628" t="s">
        <v>164</v>
      </c>
      <c r="C1628">
        <v>7117</v>
      </c>
      <c r="D1628">
        <v>7117</v>
      </c>
      <c r="E1628">
        <v>7117</v>
      </c>
      <c r="F1628" s="3"/>
    </row>
    <row r="1629" spans="1:6">
      <c r="A1629" s="4">
        <v>39150</v>
      </c>
      <c r="B1629" t="s">
        <v>164</v>
      </c>
      <c r="C1629">
        <v>7149</v>
      </c>
      <c r="D1629">
        <v>7149</v>
      </c>
      <c r="E1629">
        <v>7149</v>
      </c>
      <c r="F1629" s="3"/>
    </row>
    <row r="1630" spans="1:6">
      <c r="A1630" s="4">
        <v>39153</v>
      </c>
      <c r="B1630" t="s">
        <v>164</v>
      </c>
      <c r="C1630">
        <v>7207</v>
      </c>
      <c r="D1630">
        <v>7207</v>
      </c>
      <c r="E1630">
        <v>7207</v>
      </c>
      <c r="F1630" s="3"/>
    </row>
    <row r="1631" spans="1:6">
      <c r="A1631" s="4">
        <v>39154</v>
      </c>
      <c r="B1631" t="s">
        <v>164</v>
      </c>
      <c r="C1631">
        <v>7139</v>
      </c>
      <c r="D1631">
        <v>7139</v>
      </c>
      <c r="E1631">
        <v>7139</v>
      </c>
      <c r="F1631" s="3"/>
    </row>
    <row r="1632" spans="1:6">
      <c r="A1632" s="4">
        <v>39155</v>
      </c>
      <c r="B1632" t="s">
        <v>164</v>
      </c>
      <c r="C1632">
        <v>6927</v>
      </c>
      <c r="D1632">
        <v>6927</v>
      </c>
      <c r="E1632">
        <v>6927</v>
      </c>
      <c r="F1632" s="3"/>
    </row>
    <row r="1633" spans="1:6">
      <c r="A1633" s="4">
        <v>39156</v>
      </c>
      <c r="B1633" t="s">
        <v>164</v>
      </c>
      <c r="C1633">
        <v>7005</v>
      </c>
      <c r="D1633">
        <v>7005</v>
      </c>
      <c r="E1633">
        <v>7005</v>
      </c>
      <c r="F1633" s="3"/>
    </row>
    <row r="1634" spans="1:6">
      <c r="A1634" s="4">
        <v>39157</v>
      </c>
      <c r="B1634" t="s">
        <v>164</v>
      </c>
      <c r="C1634">
        <v>6930</v>
      </c>
      <c r="D1634">
        <v>6930</v>
      </c>
      <c r="E1634">
        <v>6930</v>
      </c>
      <c r="F1634" s="3"/>
    </row>
    <row r="1635" spans="1:6">
      <c r="A1635" s="4">
        <v>39160</v>
      </c>
      <c r="B1635" t="s">
        <v>164</v>
      </c>
      <c r="C1635">
        <v>7007</v>
      </c>
      <c r="D1635">
        <v>7007</v>
      </c>
      <c r="E1635">
        <v>7007</v>
      </c>
      <c r="F1635" s="3"/>
    </row>
    <row r="1636" spans="1:6">
      <c r="A1636" s="4">
        <v>39161</v>
      </c>
      <c r="B1636" t="s">
        <v>164</v>
      </c>
      <c r="C1636">
        <v>7083</v>
      </c>
      <c r="D1636">
        <v>7083</v>
      </c>
      <c r="E1636">
        <v>7083</v>
      </c>
      <c r="F1636" s="3"/>
    </row>
    <row r="1637" spans="1:6">
      <c r="A1637" s="4">
        <v>39163</v>
      </c>
      <c r="B1637" t="s">
        <v>164</v>
      </c>
      <c r="C1637">
        <v>7169</v>
      </c>
      <c r="D1637">
        <v>7169</v>
      </c>
      <c r="E1637">
        <v>7169</v>
      </c>
      <c r="F1637" s="3"/>
    </row>
    <row r="1638" spans="1:6">
      <c r="A1638" s="4">
        <v>39164</v>
      </c>
      <c r="B1638" t="s">
        <v>164</v>
      </c>
      <c r="C1638">
        <v>7181</v>
      </c>
      <c r="D1638">
        <v>7181</v>
      </c>
      <c r="E1638">
        <v>7181</v>
      </c>
      <c r="F1638" s="3"/>
    </row>
    <row r="1639" spans="1:6">
      <c r="A1639" s="4">
        <v>39167</v>
      </c>
      <c r="B1639" t="s">
        <v>164</v>
      </c>
      <c r="C1639">
        <v>7182</v>
      </c>
      <c r="D1639">
        <v>7182</v>
      </c>
      <c r="E1639">
        <v>7182</v>
      </c>
      <c r="F1639" s="3"/>
    </row>
    <row r="1640" spans="1:6">
      <c r="A1640" s="4">
        <v>39168</v>
      </c>
      <c r="B1640" t="s">
        <v>164</v>
      </c>
      <c r="C1640">
        <v>7159</v>
      </c>
      <c r="D1640">
        <v>7159</v>
      </c>
      <c r="E1640">
        <v>7159</v>
      </c>
      <c r="F1640" s="3"/>
    </row>
    <row r="1641" spans="1:6">
      <c r="A1641" s="4">
        <v>39169</v>
      </c>
      <c r="B1641" t="s">
        <v>164</v>
      </c>
      <c r="C1641">
        <v>7110</v>
      </c>
      <c r="D1641">
        <v>7110</v>
      </c>
      <c r="E1641">
        <v>7110</v>
      </c>
      <c r="F1641" s="3"/>
    </row>
    <row r="1642" spans="1:6">
      <c r="A1642" s="4">
        <v>39170</v>
      </c>
      <c r="B1642" t="s">
        <v>164</v>
      </c>
      <c r="C1642">
        <v>7121</v>
      </c>
      <c r="D1642">
        <v>7121</v>
      </c>
      <c r="E1642">
        <v>7121</v>
      </c>
      <c r="F1642" s="3"/>
    </row>
    <row r="1643" spans="1:6">
      <c r="A1643" s="4">
        <v>39171</v>
      </c>
      <c r="B1643" t="s">
        <v>164</v>
      </c>
      <c r="C1643">
        <v>7130</v>
      </c>
      <c r="D1643">
        <v>7130</v>
      </c>
      <c r="E1643">
        <v>7130</v>
      </c>
      <c r="F1643" s="3"/>
    </row>
    <row r="1644" spans="1:6">
      <c r="A1644" s="4">
        <v>39174</v>
      </c>
      <c r="B1644" t="s">
        <v>164</v>
      </c>
      <c r="C1644">
        <v>7005</v>
      </c>
      <c r="D1644">
        <v>7005</v>
      </c>
      <c r="E1644">
        <v>7005</v>
      </c>
      <c r="F1644" s="3"/>
    </row>
    <row r="1645" spans="1:6">
      <c r="A1645" s="4">
        <v>39175</v>
      </c>
      <c r="B1645" t="s">
        <v>164</v>
      </c>
      <c r="C1645">
        <v>7089</v>
      </c>
      <c r="D1645">
        <v>7089</v>
      </c>
      <c r="E1645">
        <v>7089</v>
      </c>
      <c r="F1645" s="3"/>
    </row>
    <row r="1646" spans="1:6">
      <c r="A1646" s="4">
        <v>39176</v>
      </c>
      <c r="B1646" t="s">
        <v>164</v>
      </c>
      <c r="C1646">
        <v>7209</v>
      </c>
      <c r="D1646">
        <v>7209</v>
      </c>
      <c r="E1646">
        <v>7209</v>
      </c>
      <c r="F1646" s="3"/>
    </row>
    <row r="1647" spans="1:6">
      <c r="A1647" s="4">
        <v>39177</v>
      </c>
      <c r="B1647" t="s">
        <v>164</v>
      </c>
      <c r="C1647">
        <v>7188</v>
      </c>
      <c r="D1647">
        <v>7188</v>
      </c>
      <c r="E1647">
        <v>7188</v>
      </c>
      <c r="F1647" s="3"/>
    </row>
    <row r="1648" spans="1:6">
      <c r="A1648" s="4">
        <v>39178</v>
      </c>
      <c r="B1648" t="s">
        <v>164</v>
      </c>
      <c r="C1648">
        <v>7177</v>
      </c>
      <c r="D1648">
        <v>7177</v>
      </c>
      <c r="E1648">
        <v>7177</v>
      </c>
      <c r="F1648" s="3"/>
    </row>
    <row r="1649" spans="1:6">
      <c r="A1649" s="4">
        <v>39181</v>
      </c>
      <c r="B1649" t="s">
        <v>164</v>
      </c>
      <c r="C1649">
        <v>7286</v>
      </c>
      <c r="D1649">
        <v>7286</v>
      </c>
      <c r="E1649">
        <v>7286</v>
      </c>
      <c r="F1649" s="3"/>
    </row>
    <row r="1650" spans="1:6">
      <c r="A1650" s="4">
        <v>39182</v>
      </c>
      <c r="B1650" t="s">
        <v>164</v>
      </c>
      <c r="C1650">
        <v>7269</v>
      </c>
      <c r="D1650">
        <v>7269</v>
      </c>
      <c r="E1650">
        <v>7269</v>
      </c>
      <c r="F1650" s="3"/>
    </row>
    <row r="1651" spans="1:6">
      <c r="A1651" s="4">
        <v>39183</v>
      </c>
      <c r="B1651" t="s">
        <v>164</v>
      </c>
      <c r="C1651">
        <v>7270</v>
      </c>
      <c r="D1651">
        <v>7270</v>
      </c>
      <c r="E1651">
        <v>7270</v>
      </c>
      <c r="F1651" s="3"/>
    </row>
    <row r="1652" spans="1:6">
      <c r="A1652" s="4">
        <v>39184</v>
      </c>
      <c r="B1652" t="s">
        <v>164</v>
      </c>
      <c r="C1652">
        <v>7222</v>
      </c>
      <c r="D1652">
        <v>7222</v>
      </c>
      <c r="E1652">
        <v>7222</v>
      </c>
      <c r="F1652" s="3"/>
    </row>
    <row r="1653" spans="1:6">
      <c r="A1653" s="4">
        <v>39185</v>
      </c>
      <c r="B1653" t="s">
        <v>164</v>
      </c>
      <c r="C1653">
        <v>7130</v>
      </c>
      <c r="D1653">
        <v>7130</v>
      </c>
      <c r="E1653">
        <v>7130</v>
      </c>
      <c r="F1653" s="3"/>
    </row>
    <row r="1654" spans="1:6">
      <c r="A1654" s="4">
        <v>39188</v>
      </c>
      <c r="B1654" t="s">
        <v>164</v>
      </c>
      <c r="C1654">
        <v>7209</v>
      </c>
      <c r="D1654">
        <v>7209</v>
      </c>
      <c r="E1654">
        <v>7209</v>
      </c>
      <c r="F1654" s="3"/>
    </row>
    <row r="1655" spans="1:6">
      <c r="A1655" s="4">
        <v>39189</v>
      </c>
      <c r="B1655" t="s">
        <v>164</v>
      </c>
      <c r="C1655">
        <v>7193</v>
      </c>
      <c r="D1655">
        <v>7193</v>
      </c>
      <c r="E1655">
        <v>7193</v>
      </c>
      <c r="F1655" s="3"/>
    </row>
    <row r="1656" spans="1:6">
      <c r="A1656" s="4">
        <v>39190</v>
      </c>
      <c r="B1656" t="s">
        <v>164</v>
      </c>
      <c r="C1656">
        <v>7251</v>
      </c>
      <c r="D1656">
        <v>7251</v>
      </c>
      <c r="E1656">
        <v>7251</v>
      </c>
      <c r="F1656" s="3"/>
    </row>
    <row r="1657" spans="1:6">
      <c r="A1657" s="4">
        <v>39191</v>
      </c>
      <c r="B1657" t="s">
        <v>164</v>
      </c>
      <c r="C1657">
        <v>7163</v>
      </c>
      <c r="D1657">
        <v>7163</v>
      </c>
      <c r="E1657">
        <v>7163</v>
      </c>
      <c r="F1657" s="3"/>
    </row>
    <row r="1658" spans="1:6">
      <c r="A1658" s="4">
        <v>39192</v>
      </c>
      <c r="B1658" t="s">
        <v>164</v>
      </c>
      <c r="C1658">
        <v>7170</v>
      </c>
      <c r="D1658">
        <v>7170</v>
      </c>
      <c r="E1658">
        <v>7170</v>
      </c>
      <c r="F1658" s="3"/>
    </row>
    <row r="1659" spans="1:6">
      <c r="A1659" s="4">
        <v>39195</v>
      </c>
      <c r="B1659" t="s">
        <v>164</v>
      </c>
      <c r="C1659">
        <v>7163</v>
      </c>
      <c r="D1659">
        <v>7163</v>
      </c>
      <c r="E1659">
        <v>7163</v>
      </c>
      <c r="F1659" s="3"/>
    </row>
    <row r="1660" spans="1:6">
      <c r="A1660" s="4">
        <v>39196</v>
      </c>
      <c r="B1660" t="s">
        <v>164</v>
      </c>
      <c r="C1660">
        <v>7151</v>
      </c>
      <c r="D1660">
        <v>7151</v>
      </c>
      <c r="E1660">
        <v>7151</v>
      </c>
      <c r="F1660" s="3"/>
    </row>
    <row r="1661" spans="1:6">
      <c r="A1661" s="4">
        <v>39197</v>
      </c>
      <c r="B1661" t="s">
        <v>164</v>
      </c>
      <c r="C1661">
        <v>7055</v>
      </c>
      <c r="D1661">
        <v>7055</v>
      </c>
      <c r="E1661">
        <v>7055</v>
      </c>
      <c r="F1661" s="3"/>
    </row>
    <row r="1662" spans="1:6">
      <c r="A1662" s="4">
        <v>39198</v>
      </c>
      <c r="B1662" t="s">
        <v>164</v>
      </c>
      <c r="C1662">
        <v>7144</v>
      </c>
      <c r="D1662">
        <v>7144</v>
      </c>
      <c r="E1662">
        <v>7144</v>
      </c>
      <c r="F1662" s="3"/>
    </row>
    <row r="1663" spans="1:6">
      <c r="A1663" s="4">
        <v>39199</v>
      </c>
      <c r="B1663" t="s">
        <v>164</v>
      </c>
      <c r="C1663">
        <v>7161</v>
      </c>
      <c r="D1663">
        <v>7161</v>
      </c>
      <c r="E1663">
        <v>7161</v>
      </c>
      <c r="F1663" s="3"/>
    </row>
    <row r="1664" spans="1:6">
      <c r="A1664" s="4">
        <v>39203</v>
      </c>
      <c r="B1664" t="s">
        <v>164</v>
      </c>
      <c r="C1664">
        <v>7129</v>
      </c>
      <c r="D1664">
        <v>7129</v>
      </c>
      <c r="E1664">
        <v>7129</v>
      </c>
      <c r="F1664" s="3"/>
    </row>
    <row r="1665" spans="1:6">
      <c r="A1665" s="4">
        <v>39204</v>
      </c>
      <c r="B1665" t="s">
        <v>164</v>
      </c>
      <c r="C1665">
        <v>7156</v>
      </c>
      <c r="D1665">
        <v>7156</v>
      </c>
      <c r="E1665">
        <v>7156</v>
      </c>
      <c r="F1665" s="3"/>
    </row>
    <row r="1666" spans="1:6">
      <c r="A1666" s="4">
        <v>39209</v>
      </c>
      <c r="B1666" t="s">
        <v>164</v>
      </c>
      <c r="C1666">
        <v>7270</v>
      </c>
      <c r="D1666">
        <v>7270</v>
      </c>
      <c r="E1666">
        <v>7270</v>
      </c>
      <c r="F1666" s="3"/>
    </row>
    <row r="1667" spans="1:6">
      <c r="A1667" s="4">
        <v>39210</v>
      </c>
      <c r="B1667" t="s">
        <v>164</v>
      </c>
      <c r="C1667">
        <v>7259</v>
      </c>
      <c r="D1667">
        <v>7259</v>
      </c>
      <c r="E1667">
        <v>7259</v>
      </c>
      <c r="F1667" s="3"/>
    </row>
    <row r="1668" spans="1:6">
      <c r="A1668" s="4">
        <v>39211</v>
      </c>
      <c r="B1668" t="s">
        <v>164</v>
      </c>
      <c r="C1668">
        <v>7315</v>
      </c>
      <c r="D1668">
        <v>7315</v>
      </c>
      <c r="E1668">
        <v>7315</v>
      </c>
      <c r="F1668" s="3"/>
    </row>
    <row r="1669" spans="1:6">
      <c r="A1669" s="4">
        <v>39212</v>
      </c>
      <c r="B1669" t="s">
        <v>164</v>
      </c>
      <c r="C1669">
        <v>7270</v>
      </c>
      <c r="D1669">
        <v>7270</v>
      </c>
      <c r="E1669">
        <v>7270</v>
      </c>
      <c r="F1669" s="3"/>
    </row>
    <row r="1670" spans="1:6">
      <c r="A1670" s="4">
        <v>39213</v>
      </c>
      <c r="B1670" t="s">
        <v>164</v>
      </c>
      <c r="C1670">
        <v>7186</v>
      </c>
      <c r="D1670">
        <v>7186</v>
      </c>
      <c r="E1670">
        <v>7186</v>
      </c>
      <c r="F1670" s="3"/>
    </row>
    <row r="1671" spans="1:6">
      <c r="A1671" s="4">
        <v>39216</v>
      </c>
      <c r="B1671" t="s">
        <v>164</v>
      </c>
      <c r="C1671">
        <v>7166</v>
      </c>
      <c r="D1671">
        <v>7166</v>
      </c>
      <c r="E1671">
        <v>7166</v>
      </c>
      <c r="F1671" s="3"/>
    </row>
    <row r="1672" spans="1:6">
      <c r="A1672" s="4">
        <v>39217</v>
      </c>
      <c r="B1672" t="s">
        <v>164</v>
      </c>
      <c r="C1672">
        <v>7086</v>
      </c>
      <c r="D1672">
        <v>7086</v>
      </c>
      <c r="E1672">
        <v>7086</v>
      </c>
      <c r="F1672" s="3"/>
    </row>
    <row r="1673" spans="1:6">
      <c r="A1673" s="4">
        <v>39218</v>
      </c>
      <c r="B1673" t="s">
        <v>164</v>
      </c>
      <c r="C1673">
        <v>7082</v>
      </c>
      <c r="D1673">
        <v>7082</v>
      </c>
      <c r="E1673">
        <v>7082</v>
      </c>
      <c r="F1673" s="3"/>
    </row>
    <row r="1674" spans="1:6">
      <c r="A1674" s="4">
        <v>39219</v>
      </c>
      <c r="B1674" t="s">
        <v>164</v>
      </c>
      <c r="C1674">
        <v>7077</v>
      </c>
      <c r="D1674">
        <v>7077</v>
      </c>
      <c r="E1674">
        <v>7077</v>
      </c>
      <c r="F1674" s="3"/>
    </row>
    <row r="1675" spans="1:6">
      <c r="A1675" s="4">
        <v>39220</v>
      </c>
      <c r="B1675" t="s">
        <v>164</v>
      </c>
      <c r="C1675">
        <v>7009</v>
      </c>
      <c r="D1675">
        <v>7009</v>
      </c>
      <c r="E1675">
        <v>7009</v>
      </c>
      <c r="F1675" s="3"/>
    </row>
    <row r="1676" spans="1:6">
      <c r="A1676" s="4">
        <v>39223</v>
      </c>
      <c r="B1676" t="s">
        <v>164</v>
      </c>
      <c r="C1676">
        <v>7084</v>
      </c>
      <c r="D1676">
        <v>7084</v>
      </c>
      <c r="E1676">
        <v>7084</v>
      </c>
      <c r="F1676" s="3"/>
    </row>
    <row r="1677" spans="1:6">
      <c r="A1677" s="4">
        <v>39224</v>
      </c>
      <c r="B1677" t="s">
        <v>164</v>
      </c>
      <c r="C1677">
        <v>7160</v>
      </c>
      <c r="D1677">
        <v>7160</v>
      </c>
      <c r="E1677">
        <v>7160</v>
      </c>
      <c r="F1677" s="3"/>
    </row>
    <row r="1678" spans="1:6">
      <c r="A1678" s="4">
        <v>39225</v>
      </c>
      <c r="B1678" t="s">
        <v>164</v>
      </c>
      <c r="C1678">
        <v>7170</v>
      </c>
      <c r="D1678">
        <v>7170</v>
      </c>
      <c r="E1678">
        <v>7170</v>
      </c>
      <c r="F1678" s="3"/>
    </row>
    <row r="1679" spans="1:6">
      <c r="A1679" s="4">
        <v>39226</v>
      </c>
      <c r="B1679" t="s">
        <v>164</v>
      </c>
      <c r="C1679">
        <v>7167</v>
      </c>
      <c r="D1679">
        <v>7167</v>
      </c>
      <c r="E1679">
        <v>7167</v>
      </c>
      <c r="F1679" s="3"/>
    </row>
    <row r="1680" spans="1:6">
      <c r="A1680" s="4">
        <v>39227</v>
      </c>
      <c r="B1680" t="s">
        <v>164</v>
      </c>
      <c r="C1680">
        <v>7092</v>
      </c>
      <c r="D1680">
        <v>7092</v>
      </c>
      <c r="E1680">
        <v>7092</v>
      </c>
      <c r="F1680" s="3"/>
    </row>
    <row r="1681" spans="1:6">
      <c r="A1681" s="4">
        <v>39230</v>
      </c>
      <c r="B1681" t="s">
        <v>164</v>
      </c>
      <c r="C1681">
        <v>7146</v>
      </c>
      <c r="D1681">
        <v>7146</v>
      </c>
      <c r="E1681">
        <v>7146</v>
      </c>
      <c r="F1681" s="3"/>
    </row>
    <row r="1682" spans="1:6">
      <c r="A1682" s="4">
        <v>39231</v>
      </c>
      <c r="B1682" t="s">
        <v>164</v>
      </c>
      <c r="C1682">
        <v>7189</v>
      </c>
      <c r="D1682">
        <v>7189</v>
      </c>
      <c r="E1682">
        <v>7189</v>
      </c>
      <c r="F1682" s="3"/>
    </row>
    <row r="1683" spans="1:6">
      <c r="A1683" s="4">
        <v>39232</v>
      </c>
      <c r="B1683" t="s">
        <v>164</v>
      </c>
      <c r="C1683">
        <v>7168</v>
      </c>
      <c r="D1683">
        <v>7168</v>
      </c>
      <c r="E1683">
        <v>7168</v>
      </c>
      <c r="F1683" s="3"/>
    </row>
    <row r="1684" spans="1:6">
      <c r="A1684" s="4">
        <v>39233</v>
      </c>
      <c r="B1684" t="s">
        <v>164</v>
      </c>
      <c r="C1684">
        <v>7283</v>
      </c>
      <c r="D1684">
        <v>7283</v>
      </c>
      <c r="E1684">
        <v>7283</v>
      </c>
      <c r="F1684" s="3"/>
    </row>
    <row r="1685" spans="1:6">
      <c r="A1685" s="4">
        <v>39234</v>
      </c>
      <c r="B1685" t="s">
        <v>164</v>
      </c>
      <c r="C1685">
        <v>7350</v>
      </c>
      <c r="D1685">
        <v>7350</v>
      </c>
      <c r="E1685">
        <v>7350</v>
      </c>
      <c r="F1685" s="3"/>
    </row>
    <row r="1686" spans="1:6">
      <c r="A1686" s="4">
        <v>39237</v>
      </c>
      <c r="B1686" t="s">
        <v>164</v>
      </c>
      <c r="C1686">
        <v>7378</v>
      </c>
      <c r="D1686">
        <v>7378</v>
      </c>
      <c r="E1686">
        <v>7378</v>
      </c>
      <c r="F1686" s="3"/>
    </row>
    <row r="1687" spans="1:6">
      <c r="A1687" s="4">
        <v>39238</v>
      </c>
      <c r="B1687" t="s">
        <v>164</v>
      </c>
      <c r="C1687">
        <v>7395</v>
      </c>
      <c r="D1687">
        <v>7395</v>
      </c>
      <c r="E1687">
        <v>7395</v>
      </c>
      <c r="F1687" s="3"/>
    </row>
    <row r="1688" spans="1:6">
      <c r="A1688" s="4">
        <v>39239</v>
      </c>
      <c r="B1688" t="s">
        <v>164</v>
      </c>
      <c r="C1688">
        <v>7403</v>
      </c>
      <c r="D1688">
        <v>7403</v>
      </c>
      <c r="E1688">
        <v>7403</v>
      </c>
      <c r="F1688" s="3"/>
    </row>
    <row r="1689" spans="1:6">
      <c r="A1689" s="4">
        <v>39240</v>
      </c>
      <c r="B1689" t="s">
        <v>164</v>
      </c>
      <c r="C1689">
        <v>7402</v>
      </c>
      <c r="D1689">
        <v>7402</v>
      </c>
      <c r="E1689">
        <v>7402</v>
      </c>
      <c r="F1689" s="3"/>
    </row>
    <row r="1690" spans="1:6">
      <c r="A1690" s="4">
        <v>39241</v>
      </c>
      <c r="B1690" t="s">
        <v>164</v>
      </c>
      <c r="C1690">
        <v>7283</v>
      </c>
      <c r="D1690">
        <v>7283</v>
      </c>
      <c r="E1690">
        <v>7283</v>
      </c>
      <c r="F1690" s="3"/>
    </row>
    <row r="1691" spans="1:6">
      <c r="A1691" s="4">
        <v>39244</v>
      </c>
      <c r="B1691" t="s">
        <v>164</v>
      </c>
      <c r="C1691">
        <v>7314</v>
      </c>
      <c r="D1691">
        <v>7314</v>
      </c>
      <c r="E1691">
        <v>7314</v>
      </c>
      <c r="F1691" s="3"/>
    </row>
    <row r="1692" spans="1:6">
      <c r="A1692" s="4">
        <v>39245</v>
      </c>
      <c r="B1692" t="s">
        <v>164</v>
      </c>
      <c r="C1692">
        <v>7290</v>
      </c>
      <c r="D1692">
        <v>7290</v>
      </c>
      <c r="E1692">
        <v>7290</v>
      </c>
      <c r="F1692" s="3"/>
    </row>
    <row r="1693" spans="1:6">
      <c r="A1693" s="4">
        <v>39246</v>
      </c>
      <c r="B1693" t="s">
        <v>164</v>
      </c>
      <c r="C1693">
        <v>7253</v>
      </c>
      <c r="D1693">
        <v>7253</v>
      </c>
      <c r="E1693">
        <v>7253</v>
      </c>
      <c r="F1693" s="3"/>
    </row>
    <row r="1694" spans="1:6">
      <c r="A1694" s="4">
        <v>39247</v>
      </c>
      <c r="B1694" t="s">
        <v>164</v>
      </c>
      <c r="C1694">
        <v>7313</v>
      </c>
      <c r="D1694">
        <v>7313</v>
      </c>
      <c r="E1694">
        <v>7313</v>
      </c>
      <c r="F1694" s="3"/>
    </row>
    <row r="1695" spans="1:6">
      <c r="A1695" s="4">
        <v>39248</v>
      </c>
      <c r="B1695" t="s">
        <v>164</v>
      </c>
      <c r="C1695">
        <v>7377</v>
      </c>
      <c r="D1695">
        <v>7377</v>
      </c>
      <c r="E1695">
        <v>7377</v>
      </c>
      <c r="F1695" s="3"/>
    </row>
    <row r="1696" spans="1:6">
      <c r="A1696" s="4">
        <v>39251</v>
      </c>
      <c r="B1696" t="s">
        <v>164</v>
      </c>
      <c r="C1696">
        <v>7443</v>
      </c>
      <c r="D1696">
        <v>7443</v>
      </c>
      <c r="E1696">
        <v>7443</v>
      </c>
      <c r="F1696" s="3"/>
    </row>
    <row r="1697" spans="1:6">
      <c r="A1697" s="4">
        <v>39252</v>
      </c>
      <c r="B1697" t="s">
        <v>164</v>
      </c>
      <c r="C1697">
        <v>7423</v>
      </c>
      <c r="D1697">
        <v>7423</v>
      </c>
      <c r="E1697">
        <v>7423</v>
      </c>
      <c r="F1697" s="3"/>
    </row>
    <row r="1698" spans="1:6">
      <c r="A1698" s="4">
        <v>39253</v>
      </c>
      <c r="B1698" t="s">
        <v>164</v>
      </c>
      <c r="C1698">
        <v>7440</v>
      </c>
      <c r="D1698">
        <v>7440</v>
      </c>
      <c r="E1698">
        <v>7440</v>
      </c>
      <c r="F1698" s="3"/>
    </row>
    <row r="1699" spans="1:6">
      <c r="A1699" s="4">
        <v>39254</v>
      </c>
      <c r="B1699" t="s">
        <v>164</v>
      </c>
      <c r="C1699">
        <v>7481</v>
      </c>
      <c r="D1699">
        <v>7481</v>
      </c>
      <c r="E1699">
        <v>7481</v>
      </c>
      <c r="F1699" s="3"/>
    </row>
    <row r="1700" spans="1:6">
      <c r="A1700" s="4">
        <v>39255</v>
      </c>
      <c r="B1700" t="s">
        <v>164</v>
      </c>
      <c r="C1700">
        <v>7467</v>
      </c>
      <c r="D1700">
        <v>7467</v>
      </c>
      <c r="E1700">
        <v>7467</v>
      </c>
      <c r="F1700" s="3"/>
    </row>
    <row r="1701" spans="1:6">
      <c r="A1701" s="4">
        <v>39258</v>
      </c>
      <c r="B1701" t="s">
        <v>164</v>
      </c>
      <c r="C1701">
        <v>7425</v>
      </c>
      <c r="D1701">
        <v>7425</v>
      </c>
      <c r="E1701">
        <v>7425</v>
      </c>
      <c r="F1701" s="3"/>
    </row>
    <row r="1702" spans="1:6">
      <c r="A1702" s="4">
        <v>39259</v>
      </c>
      <c r="B1702" t="s">
        <v>164</v>
      </c>
      <c r="C1702">
        <v>7419</v>
      </c>
      <c r="D1702">
        <v>7419</v>
      </c>
      <c r="E1702">
        <v>7419</v>
      </c>
      <c r="F1702" s="3"/>
    </row>
    <row r="1703" spans="1:6">
      <c r="A1703" s="4">
        <v>39260</v>
      </c>
      <c r="B1703" t="s">
        <v>164</v>
      </c>
      <c r="C1703">
        <v>7325</v>
      </c>
      <c r="D1703">
        <v>7325</v>
      </c>
      <c r="E1703">
        <v>7325</v>
      </c>
      <c r="F1703" s="3"/>
    </row>
    <row r="1704" spans="1:6">
      <c r="A1704" s="4">
        <v>39261</v>
      </c>
      <c r="B1704" t="s">
        <v>164</v>
      </c>
      <c r="C1704">
        <v>7363</v>
      </c>
      <c r="D1704">
        <v>7363</v>
      </c>
      <c r="E1704">
        <v>7363</v>
      </c>
      <c r="F1704" s="3"/>
    </row>
    <row r="1705" spans="1:6">
      <c r="A1705" s="4">
        <v>39262</v>
      </c>
      <c r="B1705" t="s">
        <v>164</v>
      </c>
      <c r="C1705">
        <v>7486</v>
      </c>
      <c r="D1705">
        <v>7486</v>
      </c>
      <c r="E1705">
        <v>7486</v>
      </c>
      <c r="F1705" s="3"/>
    </row>
    <row r="1706" spans="1:6">
      <c r="A1706" s="4">
        <v>39265</v>
      </c>
      <c r="B1706" t="s">
        <v>164</v>
      </c>
      <c r="C1706">
        <v>7526</v>
      </c>
      <c r="D1706">
        <v>7526</v>
      </c>
      <c r="E1706">
        <v>7526</v>
      </c>
      <c r="F1706" s="3"/>
    </row>
    <row r="1707" spans="1:6">
      <c r="A1707" s="4">
        <v>39266</v>
      </c>
      <c r="B1707" t="s">
        <v>164</v>
      </c>
      <c r="C1707">
        <v>7548</v>
      </c>
      <c r="D1707">
        <v>7548</v>
      </c>
      <c r="E1707">
        <v>7548</v>
      </c>
      <c r="F1707" s="3"/>
    </row>
    <row r="1708" spans="1:6">
      <c r="A1708" s="4">
        <v>39267</v>
      </c>
      <c r="B1708" t="s">
        <v>164</v>
      </c>
      <c r="C1708">
        <v>7543</v>
      </c>
      <c r="D1708">
        <v>7543</v>
      </c>
      <c r="E1708">
        <v>7543</v>
      </c>
      <c r="F1708" s="3"/>
    </row>
    <row r="1709" spans="1:6">
      <c r="A1709" s="4">
        <v>39268</v>
      </c>
      <c r="B1709" t="s">
        <v>164</v>
      </c>
      <c r="C1709">
        <v>7576</v>
      </c>
      <c r="D1709">
        <v>7576</v>
      </c>
      <c r="E1709">
        <v>7576</v>
      </c>
      <c r="F1709" s="3"/>
    </row>
    <row r="1710" spans="1:6">
      <c r="A1710" s="4">
        <v>39269</v>
      </c>
      <c r="B1710" t="s">
        <v>164</v>
      </c>
      <c r="C1710">
        <v>7543</v>
      </c>
      <c r="D1710">
        <v>7543</v>
      </c>
      <c r="E1710">
        <v>7543</v>
      </c>
      <c r="F1710" s="3"/>
    </row>
    <row r="1711" spans="1:6">
      <c r="A1711" s="4">
        <v>39272</v>
      </c>
      <c r="B1711" t="s">
        <v>164</v>
      </c>
      <c r="C1711">
        <v>7608</v>
      </c>
      <c r="D1711">
        <v>7608</v>
      </c>
      <c r="E1711">
        <v>7608</v>
      </c>
      <c r="F1711" s="3"/>
    </row>
    <row r="1712" spans="1:6">
      <c r="A1712" s="4">
        <v>39273</v>
      </c>
      <c r="B1712" t="s">
        <v>164</v>
      </c>
      <c r="C1712">
        <v>7600</v>
      </c>
      <c r="D1712">
        <v>7600</v>
      </c>
      <c r="E1712">
        <v>7600</v>
      </c>
      <c r="F1712" s="3"/>
    </row>
    <row r="1713" spans="1:6">
      <c r="A1713" s="4">
        <v>39274</v>
      </c>
      <c r="B1713" t="s">
        <v>164</v>
      </c>
      <c r="C1713">
        <v>7521</v>
      </c>
      <c r="D1713">
        <v>7521</v>
      </c>
      <c r="E1713">
        <v>7521</v>
      </c>
      <c r="F1713" s="3"/>
    </row>
    <row r="1714" spans="1:6">
      <c r="A1714" s="4">
        <v>39275</v>
      </c>
      <c r="B1714" t="s">
        <v>164</v>
      </c>
      <c r="C1714">
        <v>7493</v>
      </c>
      <c r="D1714">
        <v>7493</v>
      </c>
      <c r="E1714">
        <v>7493</v>
      </c>
      <c r="F1714" s="3"/>
    </row>
    <row r="1715" spans="1:6">
      <c r="A1715" s="4">
        <v>39276</v>
      </c>
      <c r="B1715" t="s">
        <v>164</v>
      </c>
      <c r="C1715">
        <v>7576</v>
      </c>
      <c r="D1715">
        <v>7576</v>
      </c>
      <c r="E1715">
        <v>7576</v>
      </c>
      <c r="F1715" s="3"/>
    </row>
    <row r="1716" spans="1:6">
      <c r="A1716" s="4">
        <v>39280</v>
      </c>
      <c r="B1716" t="s">
        <v>164</v>
      </c>
      <c r="C1716">
        <v>7579</v>
      </c>
      <c r="D1716">
        <v>7579</v>
      </c>
      <c r="E1716">
        <v>7579</v>
      </c>
      <c r="F1716" s="3"/>
    </row>
    <row r="1717" spans="1:6">
      <c r="A1717" s="4">
        <v>39281</v>
      </c>
      <c r="B1717" t="s">
        <v>164</v>
      </c>
      <c r="C1717">
        <v>7499</v>
      </c>
      <c r="D1717">
        <v>7499</v>
      </c>
      <c r="E1717">
        <v>7499</v>
      </c>
      <c r="F1717" s="3"/>
    </row>
    <row r="1718" spans="1:6">
      <c r="A1718" s="4">
        <v>39282</v>
      </c>
      <c r="B1718" t="s">
        <v>164</v>
      </c>
      <c r="C1718">
        <v>7534</v>
      </c>
      <c r="D1718">
        <v>7534</v>
      </c>
      <c r="E1718">
        <v>7534</v>
      </c>
      <c r="F1718" s="3"/>
    </row>
    <row r="1719" spans="1:6">
      <c r="A1719" s="4">
        <v>39283</v>
      </c>
      <c r="B1719" t="s">
        <v>164</v>
      </c>
      <c r="C1719">
        <v>7591</v>
      </c>
      <c r="D1719">
        <v>7591</v>
      </c>
      <c r="E1719">
        <v>7591</v>
      </c>
      <c r="F1719" s="3"/>
    </row>
    <row r="1720" spans="1:6">
      <c r="A1720" s="4">
        <v>39286</v>
      </c>
      <c r="B1720" t="s">
        <v>164</v>
      </c>
      <c r="C1720">
        <v>7522</v>
      </c>
      <c r="D1720">
        <v>7522</v>
      </c>
      <c r="E1720">
        <v>7522</v>
      </c>
      <c r="F1720" s="3"/>
    </row>
    <row r="1721" spans="1:6">
      <c r="A1721" s="4">
        <v>39287</v>
      </c>
      <c r="B1721" t="s">
        <v>164</v>
      </c>
      <c r="C1721">
        <v>7542</v>
      </c>
      <c r="D1721">
        <v>7542</v>
      </c>
      <c r="E1721">
        <v>7542</v>
      </c>
      <c r="F1721" s="3"/>
    </row>
    <row r="1722" spans="1:6">
      <c r="A1722" s="4">
        <v>39288</v>
      </c>
      <c r="B1722" t="s">
        <v>164</v>
      </c>
      <c r="C1722">
        <v>7496</v>
      </c>
      <c r="D1722">
        <v>7496</v>
      </c>
      <c r="E1722">
        <v>7496</v>
      </c>
      <c r="F1722" s="3"/>
    </row>
    <row r="1723" spans="1:6">
      <c r="A1723" s="4">
        <v>39289</v>
      </c>
      <c r="B1723" t="s">
        <v>164</v>
      </c>
      <c r="C1723">
        <v>7451</v>
      </c>
      <c r="D1723">
        <v>7451</v>
      </c>
      <c r="E1723">
        <v>7451</v>
      </c>
      <c r="F1723" s="3"/>
    </row>
    <row r="1724" spans="1:6">
      <c r="A1724" s="4">
        <v>39290</v>
      </c>
      <c r="B1724" t="s">
        <v>164</v>
      </c>
      <c r="C1724">
        <v>7288</v>
      </c>
      <c r="D1724">
        <v>7288</v>
      </c>
      <c r="E1724">
        <v>7288</v>
      </c>
      <c r="F1724" s="3"/>
    </row>
    <row r="1725" spans="1:6">
      <c r="A1725" s="4">
        <v>39293</v>
      </c>
      <c r="B1725" t="s">
        <v>164</v>
      </c>
      <c r="C1725">
        <v>7340</v>
      </c>
      <c r="D1725">
        <v>7340</v>
      </c>
      <c r="E1725">
        <v>7340</v>
      </c>
      <c r="F1725" s="3"/>
    </row>
    <row r="1726" spans="1:6">
      <c r="A1726" s="4">
        <v>39294</v>
      </c>
      <c r="B1726" t="s">
        <v>164</v>
      </c>
      <c r="C1726">
        <v>7317</v>
      </c>
      <c r="D1726">
        <v>7317</v>
      </c>
      <c r="E1726">
        <v>7317</v>
      </c>
      <c r="F1726" s="3"/>
    </row>
    <row r="1727" spans="1:6">
      <c r="A1727" s="4">
        <v>39295</v>
      </c>
      <c r="B1727" t="s">
        <v>164</v>
      </c>
      <c r="C1727">
        <v>7164</v>
      </c>
      <c r="D1727">
        <v>7164</v>
      </c>
      <c r="E1727">
        <v>7164</v>
      </c>
      <c r="F1727" s="3"/>
    </row>
    <row r="1728" spans="1:6">
      <c r="A1728" s="4">
        <v>39296</v>
      </c>
      <c r="B1728" t="s">
        <v>164</v>
      </c>
      <c r="C1728">
        <v>7157</v>
      </c>
      <c r="D1728">
        <v>7157</v>
      </c>
      <c r="E1728">
        <v>7157</v>
      </c>
      <c r="F1728" s="3"/>
    </row>
    <row r="1729" spans="1:6">
      <c r="A1729" s="4">
        <v>39297</v>
      </c>
      <c r="B1729" t="s">
        <v>164</v>
      </c>
      <c r="C1729">
        <v>7173</v>
      </c>
      <c r="D1729">
        <v>7173</v>
      </c>
      <c r="E1729">
        <v>7173</v>
      </c>
      <c r="F1729" s="3"/>
    </row>
    <row r="1730" spans="1:6">
      <c r="A1730" s="4">
        <v>39300</v>
      </c>
      <c r="B1730" t="s">
        <v>164</v>
      </c>
      <c r="C1730">
        <v>7124</v>
      </c>
      <c r="D1730">
        <v>7124</v>
      </c>
      <c r="E1730">
        <v>7124</v>
      </c>
      <c r="F1730" s="3"/>
    </row>
    <row r="1731" spans="1:6">
      <c r="A1731" s="4">
        <v>39301</v>
      </c>
      <c r="B1731" t="s">
        <v>164</v>
      </c>
      <c r="C1731">
        <v>7106</v>
      </c>
      <c r="D1731">
        <v>7106</v>
      </c>
      <c r="E1731">
        <v>7106</v>
      </c>
      <c r="F1731" s="3"/>
    </row>
    <row r="1732" spans="1:6">
      <c r="A1732" s="4">
        <v>39302</v>
      </c>
      <c r="B1732" t="s">
        <v>164</v>
      </c>
      <c r="C1732">
        <v>7077</v>
      </c>
      <c r="D1732">
        <v>7077</v>
      </c>
      <c r="E1732">
        <v>7077</v>
      </c>
      <c r="F1732" s="3"/>
    </row>
    <row r="1733" spans="1:6">
      <c r="A1733" s="4">
        <v>39303</v>
      </c>
      <c r="B1733" t="s">
        <v>164</v>
      </c>
      <c r="C1733">
        <v>7121</v>
      </c>
      <c r="D1733">
        <v>7121</v>
      </c>
      <c r="E1733">
        <v>7121</v>
      </c>
      <c r="F1733" s="3"/>
    </row>
    <row r="1734" spans="1:6">
      <c r="A1734" s="4">
        <v>39304</v>
      </c>
      <c r="B1734" t="s">
        <v>164</v>
      </c>
      <c r="C1734">
        <v>6885</v>
      </c>
      <c r="D1734">
        <v>6885</v>
      </c>
      <c r="E1734">
        <v>6885</v>
      </c>
      <c r="F1734" s="3"/>
    </row>
    <row r="1735" spans="1:6">
      <c r="A1735" s="4">
        <v>39307</v>
      </c>
      <c r="B1735" t="s">
        <v>164</v>
      </c>
      <c r="C1735">
        <v>6891</v>
      </c>
      <c r="D1735">
        <v>6891</v>
      </c>
      <c r="E1735">
        <v>6891</v>
      </c>
      <c r="F1735" s="3"/>
    </row>
    <row r="1736" spans="1:6">
      <c r="A1736" s="4">
        <v>39308</v>
      </c>
      <c r="B1736" t="s">
        <v>164</v>
      </c>
      <c r="C1736">
        <v>6945</v>
      </c>
      <c r="D1736">
        <v>6945</v>
      </c>
      <c r="E1736">
        <v>6945</v>
      </c>
      <c r="F1736" s="3"/>
    </row>
    <row r="1737" spans="1:6">
      <c r="A1737" s="4">
        <v>39309</v>
      </c>
      <c r="B1737" t="s">
        <v>164</v>
      </c>
      <c r="C1737">
        <v>6767</v>
      </c>
      <c r="D1737">
        <v>6767</v>
      </c>
      <c r="E1737">
        <v>6767</v>
      </c>
      <c r="F1737" s="3"/>
    </row>
    <row r="1738" spans="1:6">
      <c r="A1738" s="4">
        <v>39310</v>
      </c>
      <c r="B1738" t="s">
        <v>164</v>
      </c>
      <c r="C1738">
        <v>6640</v>
      </c>
      <c r="D1738">
        <v>6640</v>
      </c>
      <c r="E1738">
        <v>6640</v>
      </c>
      <c r="F1738" s="3"/>
    </row>
    <row r="1739" spans="1:6">
      <c r="A1739" s="4">
        <v>39311</v>
      </c>
      <c r="B1739" t="s">
        <v>164</v>
      </c>
      <c r="C1739">
        <v>6226</v>
      </c>
      <c r="D1739">
        <v>6226</v>
      </c>
      <c r="E1739">
        <v>6226</v>
      </c>
      <c r="F1739" s="3"/>
    </row>
    <row r="1740" spans="1:6">
      <c r="A1740" s="4">
        <v>39314</v>
      </c>
      <c r="B1740" t="s">
        <v>164</v>
      </c>
      <c r="C1740">
        <v>6409</v>
      </c>
      <c r="D1740">
        <v>6409</v>
      </c>
      <c r="E1740">
        <v>6409</v>
      </c>
      <c r="F1740" s="3"/>
    </row>
    <row r="1741" spans="1:6">
      <c r="A1741" s="4">
        <v>39315</v>
      </c>
      <c r="B1741" t="s">
        <v>164</v>
      </c>
      <c r="C1741">
        <v>6534</v>
      </c>
      <c r="D1741">
        <v>6534</v>
      </c>
      <c r="E1741">
        <v>6534</v>
      </c>
      <c r="F1741" s="3"/>
    </row>
    <row r="1742" spans="1:6">
      <c r="A1742" s="4">
        <v>39316</v>
      </c>
      <c r="B1742" t="s">
        <v>164</v>
      </c>
      <c r="C1742">
        <v>6524</v>
      </c>
      <c r="D1742">
        <v>6524</v>
      </c>
      <c r="E1742">
        <v>6524</v>
      </c>
      <c r="F1742" s="3"/>
    </row>
    <row r="1743" spans="1:6">
      <c r="A1743" s="4">
        <v>39317</v>
      </c>
      <c r="B1743" t="s">
        <v>164</v>
      </c>
      <c r="C1743">
        <v>6730</v>
      </c>
      <c r="D1743">
        <v>6730</v>
      </c>
      <c r="E1743">
        <v>6730</v>
      </c>
      <c r="F1743" s="3"/>
    </row>
    <row r="1744" spans="1:6">
      <c r="A1744" s="4">
        <v>39318</v>
      </c>
      <c r="B1744" t="s">
        <v>164</v>
      </c>
      <c r="C1744">
        <v>6711</v>
      </c>
      <c r="D1744">
        <v>6711</v>
      </c>
      <c r="E1744">
        <v>6711</v>
      </c>
      <c r="F1744" s="3"/>
    </row>
    <row r="1745" spans="1:6">
      <c r="A1745" s="4">
        <v>39321</v>
      </c>
      <c r="B1745" t="s">
        <v>164</v>
      </c>
      <c r="C1745">
        <v>6716</v>
      </c>
      <c r="D1745">
        <v>6716</v>
      </c>
      <c r="E1745">
        <v>6716</v>
      </c>
      <c r="F1745" s="3"/>
    </row>
    <row r="1746" spans="1:6">
      <c r="A1746" s="4">
        <v>39322</v>
      </c>
      <c r="B1746" t="s">
        <v>164</v>
      </c>
      <c r="C1746">
        <v>6706</v>
      </c>
      <c r="D1746">
        <v>6706</v>
      </c>
      <c r="E1746">
        <v>6706</v>
      </c>
      <c r="F1746" s="3"/>
    </row>
    <row r="1747" spans="1:6">
      <c r="A1747" s="4">
        <v>39323</v>
      </c>
      <c r="B1747" t="s">
        <v>164</v>
      </c>
      <c r="C1747">
        <v>6596</v>
      </c>
      <c r="D1747">
        <v>6596</v>
      </c>
      <c r="E1747">
        <v>6596</v>
      </c>
      <c r="F1747" s="3"/>
    </row>
    <row r="1748" spans="1:6">
      <c r="A1748" s="4">
        <v>39324</v>
      </c>
      <c r="B1748" t="s">
        <v>164</v>
      </c>
      <c r="C1748">
        <v>6648</v>
      </c>
      <c r="D1748">
        <v>6648</v>
      </c>
      <c r="E1748">
        <v>6648</v>
      </c>
      <c r="F1748" s="3"/>
    </row>
    <row r="1749" spans="1:6">
      <c r="A1749" s="4">
        <v>39325</v>
      </c>
      <c r="B1749" t="s">
        <v>164</v>
      </c>
      <c r="C1749">
        <v>6823</v>
      </c>
      <c r="D1749">
        <v>6823</v>
      </c>
      <c r="E1749">
        <v>6823</v>
      </c>
      <c r="F1749" s="3"/>
    </row>
    <row r="1750" spans="1:6">
      <c r="A1750" s="4">
        <v>39328</v>
      </c>
      <c r="B1750" t="s">
        <v>164</v>
      </c>
      <c r="C1750">
        <v>6810</v>
      </c>
      <c r="D1750">
        <v>6810</v>
      </c>
      <c r="E1750">
        <v>6810</v>
      </c>
      <c r="F1750" s="3"/>
    </row>
    <row r="1751" spans="1:6">
      <c r="A1751" s="4">
        <v>39329</v>
      </c>
      <c r="B1751" t="s">
        <v>164</v>
      </c>
      <c r="C1751">
        <v>6771</v>
      </c>
      <c r="D1751">
        <v>6771</v>
      </c>
      <c r="E1751">
        <v>6771</v>
      </c>
      <c r="F1751" s="3"/>
    </row>
    <row r="1752" spans="1:6">
      <c r="A1752" s="4">
        <v>39330</v>
      </c>
      <c r="B1752" t="s">
        <v>164</v>
      </c>
      <c r="C1752">
        <v>6644</v>
      </c>
      <c r="D1752">
        <v>6644</v>
      </c>
      <c r="E1752">
        <v>6644</v>
      </c>
      <c r="F1752" s="3"/>
    </row>
    <row r="1753" spans="1:6">
      <c r="A1753" s="4">
        <v>39331</v>
      </c>
      <c r="B1753" t="s">
        <v>164</v>
      </c>
      <c r="C1753">
        <v>6655</v>
      </c>
      <c r="D1753">
        <v>6655</v>
      </c>
      <c r="E1753">
        <v>6655</v>
      </c>
      <c r="F1753" s="3"/>
    </row>
    <row r="1754" spans="1:6">
      <c r="A1754" s="4">
        <v>39332</v>
      </c>
      <c r="B1754" t="s">
        <v>164</v>
      </c>
      <c r="C1754">
        <v>6602</v>
      </c>
      <c r="D1754">
        <v>6602</v>
      </c>
      <c r="E1754">
        <v>6602</v>
      </c>
      <c r="F1754" s="3"/>
    </row>
    <row r="1755" spans="1:6">
      <c r="A1755" s="4">
        <v>39335</v>
      </c>
      <c r="B1755" t="s">
        <v>164</v>
      </c>
      <c r="C1755">
        <v>6455</v>
      </c>
      <c r="D1755">
        <v>6455</v>
      </c>
      <c r="E1755">
        <v>6455</v>
      </c>
      <c r="F1755" s="3"/>
    </row>
    <row r="1756" spans="1:6">
      <c r="A1756" s="4">
        <v>39336</v>
      </c>
      <c r="B1756" t="s">
        <v>164</v>
      </c>
      <c r="C1756">
        <v>6478</v>
      </c>
      <c r="D1756">
        <v>6478</v>
      </c>
      <c r="E1756">
        <v>6478</v>
      </c>
      <c r="F1756" s="3"/>
    </row>
    <row r="1757" spans="1:6">
      <c r="A1757" s="4">
        <v>39337</v>
      </c>
      <c r="B1757" t="s">
        <v>164</v>
      </c>
      <c r="C1757">
        <v>6467</v>
      </c>
      <c r="D1757">
        <v>6467</v>
      </c>
      <c r="E1757">
        <v>6467</v>
      </c>
      <c r="F1757" s="3"/>
    </row>
    <row r="1758" spans="1:6">
      <c r="A1758" s="4">
        <v>39338</v>
      </c>
      <c r="B1758" t="s">
        <v>164</v>
      </c>
      <c r="C1758">
        <v>6427</v>
      </c>
      <c r="D1758">
        <v>6427</v>
      </c>
      <c r="E1758">
        <v>6427</v>
      </c>
      <c r="F1758" s="3"/>
    </row>
    <row r="1759" spans="1:6">
      <c r="A1759" s="4">
        <v>39339</v>
      </c>
      <c r="B1759" t="s">
        <v>164</v>
      </c>
      <c r="C1759">
        <v>6522</v>
      </c>
      <c r="D1759">
        <v>6522</v>
      </c>
      <c r="E1759">
        <v>6522</v>
      </c>
      <c r="F1759" s="3"/>
    </row>
    <row r="1760" spans="1:6">
      <c r="A1760" s="4">
        <v>39343</v>
      </c>
      <c r="B1760" t="s">
        <v>164</v>
      </c>
      <c r="C1760">
        <v>6410</v>
      </c>
      <c r="D1760">
        <v>6410</v>
      </c>
      <c r="E1760">
        <v>6410</v>
      </c>
      <c r="F1760" s="3"/>
    </row>
    <row r="1761" spans="1:6">
      <c r="A1761" s="4">
        <v>39344</v>
      </c>
      <c r="B1761" t="s">
        <v>164</v>
      </c>
      <c r="C1761">
        <v>6641</v>
      </c>
      <c r="D1761">
        <v>6641</v>
      </c>
      <c r="E1761">
        <v>6641</v>
      </c>
      <c r="F1761" s="3"/>
    </row>
    <row r="1762" spans="1:6">
      <c r="A1762" s="4">
        <v>39345</v>
      </c>
      <c r="B1762" t="s">
        <v>164</v>
      </c>
      <c r="C1762">
        <v>6624</v>
      </c>
      <c r="D1762">
        <v>6624</v>
      </c>
      <c r="E1762">
        <v>6624</v>
      </c>
      <c r="F1762" s="3"/>
    </row>
    <row r="1763" spans="1:6">
      <c r="A1763" s="4">
        <v>39346</v>
      </c>
      <c r="B1763" t="s">
        <v>164</v>
      </c>
      <c r="C1763">
        <v>6552</v>
      </c>
      <c r="D1763">
        <v>6552</v>
      </c>
      <c r="E1763">
        <v>6552</v>
      </c>
      <c r="F1763" s="3"/>
    </row>
    <row r="1764" spans="1:6">
      <c r="A1764" s="4">
        <v>39350</v>
      </c>
      <c r="B1764" t="s">
        <v>164</v>
      </c>
      <c r="C1764">
        <v>6660</v>
      </c>
      <c r="D1764">
        <v>6660</v>
      </c>
      <c r="E1764">
        <v>6660</v>
      </c>
      <c r="F1764" s="3"/>
    </row>
    <row r="1765" spans="1:6">
      <c r="A1765" s="4">
        <v>39351</v>
      </c>
      <c r="B1765" t="s">
        <v>164</v>
      </c>
      <c r="C1765">
        <v>6729</v>
      </c>
      <c r="D1765">
        <v>6729</v>
      </c>
      <c r="E1765">
        <v>6729</v>
      </c>
      <c r="F1765" s="3"/>
    </row>
    <row r="1766" spans="1:6">
      <c r="A1766" s="4">
        <v>39352</v>
      </c>
      <c r="B1766" t="s">
        <v>164</v>
      </c>
      <c r="C1766">
        <v>6878</v>
      </c>
      <c r="D1766">
        <v>6878</v>
      </c>
      <c r="E1766">
        <v>6878</v>
      </c>
      <c r="F1766" s="3"/>
    </row>
    <row r="1767" spans="1:6">
      <c r="A1767" s="4">
        <v>39353</v>
      </c>
      <c r="B1767" t="s">
        <v>164</v>
      </c>
      <c r="C1767">
        <v>6883</v>
      </c>
      <c r="D1767">
        <v>6883</v>
      </c>
      <c r="E1767">
        <v>6883</v>
      </c>
      <c r="F1767" s="3"/>
    </row>
    <row r="1768" spans="1:6">
      <c r="A1768" s="4">
        <v>39356</v>
      </c>
      <c r="B1768" t="s">
        <v>164</v>
      </c>
      <c r="C1768">
        <v>6845</v>
      </c>
      <c r="D1768">
        <v>6845</v>
      </c>
      <c r="E1768">
        <v>6845</v>
      </c>
      <c r="F1768" s="3"/>
    </row>
    <row r="1769" spans="1:6">
      <c r="A1769" s="4">
        <v>39357</v>
      </c>
      <c r="B1769" t="s">
        <v>164</v>
      </c>
      <c r="C1769">
        <v>6955</v>
      </c>
      <c r="D1769">
        <v>6955</v>
      </c>
      <c r="E1769">
        <v>6955</v>
      </c>
      <c r="F1769" s="3"/>
    </row>
    <row r="1770" spans="1:6">
      <c r="A1770" s="4">
        <v>39358</v>
      </c>
      <c r="B1770" t="s">
        <v>164</v>
      </c>
      <c r="C1770">
        <v>7055</v>
      </c>
      <c r="D1770">
        <v>7055</v>
      </c>
      <c r="E1770">
        <v>7055</v>
      </c>
      <c r="F1770" s="3"/>
    </row>
    <row r="1771" spans="1:6">
      <c r="A1771" s="4">
        <v>39359</v>
      </c>
      <c r="B1771" t="s">
        <v>164</v>
      </c>
      <c r="C1771">
        <v>7018</v>
      </c>
      <c r="D1771">
        <v>7018</v>
      </c>
      <c r="E1771">
        <v>7018</v>
      </c>
      <c r="F1771" s="3"/>
    </row>
    <row r="1772" spans="1:6">
      <c r="A1772" s="4">
        <v>39360</v>
      </c>
      <c r="B1772" t="s">
        <v>164</v>
      </c>
      <c r="C1772">
        <v>7000</v>
      </c>
      <c r="D1772">
        <v>7000</v>
      </c>
      <c r="E1772">
        <v>7000</v>
      </c>
      <c r="F1772" s="3"/>
    </row>
    <row r="1773" spans="1:6">
      <c r="A1773" s="4">
        <v>39364</v>
      </c>
      <c r="B1773" t="s">
        <v>164</v>
      </c>
      <c r="C1773">
        <v>7013</v>
      </c>
      <c r="D1773">
        <v>7013</v>
      </c>
      <c r="E1773">
        <v>7013</v>
      </c>
      <c r="F1773" s="3"/>
    </row>
    <row r="1774" spans="1:6">
      <c r="A1774" s="4">
        <v>39365</v>
      </c>
      <c r="B1774" t="s">
        <v>164</v>
      </c>
      <c r="C1774">
        <v>7007</v>
      </c>
      <c r="D1774">
        <v>7007</v>
      </c>
      <c r="E1774">
        <v>7007</v>
      </c>
      <c r="F1774" s="3"/>
    </row>
    <row r="1775" spans="1:6">
      <c r="A1775" s="4">
        <v>39366</v>
      </c>
      <c r="B1775" t="s">
        <v>164</v>
      </c>
      <c r="C1775">
        <v>7081</v>
      </c>
      <c r="D1775">
        <v>7081</v>
      </c>
      <c r="E1775">
        <v>7081</v>
      </c>
      <c r="F1775" s="3"/>
    </row>
    <row r="1776" spans="1:6">
      <c r="A1776" s="4">
        <v>39367</v>
      </c>
      <c r="B1776" t="s">
        <v>164</v>
      </c>
      <c r="C1776">
        <v>7010</v>
      </c>
      <c r="D1776">
        <v>7010</v>
      </c>
      <c r="E1776">
        <v>7010</v>
      </c>
      <c r="F1776" s="3"/>
    </row>
    <row r="1777" spans="1:6">
      <c r="A1777" s="4">
        <v>39370</v>
      </c>
      <c r="B1777" t="s">
        <v>164</v>
      </c>
      <c r="C1777">
        <v>7022</v>
      </c>
      <c r="D1777">
        <v>7022</v>
      </c>
      <c r="E1777">
        <v>7022</v>
      </c>
      <c r="F1777" s="3"/>
    </row>
    <row r="1778" spans="1:6">
      <c r="A1778" s="4">
        <v>39371</v>
      </c>
      <c r="B1778" t="s">
        <v>164</v>
      </c>
      <c r="C1778">
        <v>6904</v>
      </c>
      <c r="D1778">
        <v>6904</v>
      </c>
      <c r="E1778">
        <v>6904</v>
      </c>
      <c r="F1778" s="3"/>
    </row>
    <row r="1779" spans="1:6">
      <c r="A1779" s="4">
        <v>39372</v>
      </c>
      <c r="B1779" t="s">
        <v>164</v>
      </c>
      <c r="C1779">
        <v>6812</v>
      </c>
      <c r="D1779">
        <v>6812</v>
      </c>
      <c r="E1779">
        <v>6812</v>
      </c>
      <c r="F1779" s="3"/>
    </row>
    <row r="1780" spans="1:6">
      <c r="A1780" s="4">
        <v>39373</v>
      </c>
      <c r="B1780" t="s">
        <v>164</v>
      </c>
      <c r="C1780">
        <v>6905</v>
      </c>
      <c r="D1780">
        <v>6905</v>
      </c>
      <c r="E1780">
        <v>6905</v>
      </c>
      <c r="F1780" s="3"/>
    </row>
    <row r="1781" spans="1:6">
      <c r="A1781" s="4">
        <v>39374</v>
      </c>
      <c r="B1781" t="s">
        <v>164</v>
      </c>
      <c r="C1781">
        <v>6804</v>
      </c>
      <c r="D1781">
        <v>6804</v>
      </c>
      <c r="E1781">
        <v>6804</v>
      </c>
      <c r="F1781" s="3"/>
    </row>
    <row r="1782" spans="1:6">
      <c r="A1782" s="4">
        <v>39377</v>
      </c>
      <c r="B1782" t="s">
        <v>164</v>
      </c>
      <c r="C1782">
        <v>6653</v>
      </c>
      <c r="D1782">
        <v>6653</v>
      </c>
      <c r="E1782">
        <v>6653</v>
      </c>
      <c r="F1782" s="3"/>
    </row>
    <row r="1783" spans="1:6">
      <c r="A1783" s="4">
        <v>39378</v>
      </c>
      <c r="B1783" t="s">
        <v>164</v>
      </c>
      <c r="C1783">
        <v>6664</v>
      </c>
      <c r="D1783">
        <v>6664</v>
      </c>
      <c r="E1783">
        <v>6664</v>
      </c>
      <c r="F1783" s="3"/>
    </row>
    <row r="1784" spans="1:6">
      <c r="A1784" s="4">
        <v>39379</v>
      </c>
      <c r="B1784" t="s">
        <v>164</v>
      </c>
      <c r="C1784">
        <v>6652</v>
      </c>
      <c r="D1784">
        <v>6652</v>
      </c>
      <c r="E1784">
        <v>6652</v>
      </c>
      <c r="F1784" s="3"/>
    </row>
    <row r="1785" spans="1:6">
      <c r="A1785" s="4">
        <v>39380</v>
      </c>
      <c r="B1785" t="s">
        <v>164</v>
      </c>
      <c r="C1785">
        <v>6604</v>
      </c>
      <c r="D1785">
        <v>6604</v>
      </c>
      <c r="E1785">
        <v>6604</v>
      </c>
      <c r="F1785" s="3"/>
    </row>
    <row r="1786" spans="1:6">
      <c r="A1786" s="4">
        <v>39381</v>
      </c>
      <c r="B1786" t="s">
        <v>164</v>
      </c>
      <c r="C1786">
        <v>6715</v>
      </c>
      <c r="D1786">
        <v>6715</v>
      </c>
      <c r="E1786">
        <v>6715</v>
      </c>
      <c r="F1786" s="3"/>
    </row>
    <row r="1787" spans="1:6">
      <c r="A1787" s="4">
        <v>39384</v>
      </c>
      <c r="B1787" t="s">
        <v>164</v>
      </c>
      <c r="C1787">
        <v>6808</v>
      </c>
      <c r="D1787">
        <v>6808</v>
      </c>
      <c r="E1787">
        <v>6808</v>
      </c>
      <c r="F1787" s="3"/>
    </row>
    <row r="1788" spans="1:6">
      <c r="A1788" s="4">
        <v>39385</v>
      </c>
      <c r="B1788" t="s">
        <v>164</v>
      </c>
      <c r="C1788">
        <v>6818</v>
      </c>
      <c r="D1788">
        <v>6818</v>
      </c>
      <c r="E1788">
        <v>6818</v>
      </c>
      <c r="F1788" s="3"/>
    </row>
    <row r="1789" spans="1:6">
      <c r="A1789" s="4">
        <v>39386</v>
      </c>
      <c r="B1789" t="s">
        <v>164</v>
      </c>
      <c r="C1789">
        <v>6833</v>
      </c>
      <c r="D1789">
        <v>6833</v>
      </c>
      <c r="E1789">
        <v>6833</v>
      </c>
      <c r="F1789" s="3"/>
    </row>
    <row r="1790" spans="1:6">
      <c r="A1790" s="4">
        <v>39387</v>
      </c>
      <c r="B1790" t="s">
        <v>164</v>
      </c>
      <c r="C1790">
        <v>6863</v>
      </c>
      <c r="D1790">
        <v>6863</v>
      </c>
      <c r="E1790">
        <v>6863</v>
      </c>
      <c r="F1790" s="3"/>
    </row>
    <row r="1791" spans="1:6">
      <c r="A1791" s="4">
        <v>39388</v>
      </c>
      <c r="B1791" t="s">
        <v>164</v>
      </c>
      <c r="C1791">
        <v>6736</v>
      </c>
      <c r="D1791">
        <v>6736</v>
      </c>
      <c r="E1791">
        <v>6736</v>
      </c>
      <c r="F1791" s="3"/>
    </row>
    <row r="1792" spans="1:6">
      <c r="A1792" s="4">
        <v>39391</v>
      </c>
      <c r="B1792" t="s">
        <v>164</v>
      </c>
      <c r="C1792">
        <v>6616</v>
      </c>
      <c r="D1792">
        <v>6616</v>
      </c>
      <c r="E1792">
        <v>6616</v>
      </c>
      <c r="F1792" s="3"/>
    </row>
    <row r="1793" spans="1:6">
      <c r="A1793" s="4">
        <v>39392</v>
      </c>
      <c r="B1793" t="s">
        <v>164</v>
      </c>
      <c r="C1793">
        <v>6641</v>
      </c>
      <c r="D1793">
        <v>6641</v>
      </c>
      <c r="E1793">
        <v>6641</v>
      </c>
      <c r="F1793" s="3"/>
    </row>
    <row r="1794" spans="1:6">
      <c r="A1794" s="4">
        <v>39393</v>
      </c>
      <c r="B1794" t="s">
        <v>164</v>
      </c>
      <c r="C1794">
        <v>6556</v>
      </c>
      <c r="D1794">
        <v>6556</v>
      </c>
      <c r="E1794">
        <v>6556</v>
      </c>
      <c r="F1794" s="3"/>
    </row>
    <row r="1795" spans="1:6">
      <c r="A1795" s="4">
        <v>39394</v>
      </c>
      <c r="B1795" t="s">
        <v>164</v>
      </c>
      <c r="C1795">
        <v>6383</v>
      </c>
      <c r="D1795">
        <v>6383</v>
      </c>
      <c r="E1795">
        <v>6383</v>
      </c>
      <c r="F1795" s="3"/>
    </row>
    <row r="1796" spans="1:6">
      <c r="A1796" s="4">
        <v>39395</v>
      </c>
      <c r="B1796" t="s">
        <v>164</v>
      </c>
      <c r="C1796">
        <v>6301</v>
      </c>
      <c r="D1796">
        <v>6301</v>
      </c>
      <c r="E1796">
        <v>6301</v>
      </c>
      <c r="F1796" s="3"/>
    </row>
    <row r="1797" spans="1:6">
      <c r="A1797" s="4">
        <v>39398</v>
      </c>
      <c r="B1797" t="s">
        <v>164</v>
      </c>
      <c r="C1797">
        <v>6132</v>
      </c>
      <c r="D1797">
        <v>6132</v>
      </c>
      <c r="E1797">
        <v>6132</v>
      </c>
      <c r="F1797" s="3"/>
    </row>
    <row r="1798" spans="1:6">
      <c r="A1798" s="4">
        <v>39399</v>
      </c>
      <c r="B1798" t="s">
        <v>164</v>
      </c>
      <c r="C1798">
        <v>6142</v>
      </c>
      <c r="D1798">
        <v>6142</v>
      </c>
      <c r="E1798">
        <v>6142</v>
      </c>
      <c r="F1798" s="3"/>
    </row>
    <row r="1799" spans="1:6">
      <c r="A1799" s="4">
        <v>39400</v>
      </c>
      <c r="B1799" t="s">
        <v>164</v>
      </c>
      <c r="C1799">
        <v>6333</v>
      </c>
      <c r="D1799">
        <v>6333</v>
      </c>
      <c r="E1799">
        <v>6333</v>
      </c>
      <c r="F1799" s="3"/>
    </row>
    <row r="1800" spans="1:6">
      <c r="A1800" s="4">
        <v>39401</v>
      </c>
      <c r="B1800" t="s">
        <v>164</v>
      </c>
      <c r="C1800">
        <v>6316</v>
      </c>
      <c r="D1800">
        <v>6316</v>
      </c>
      <c r="E1800">
        <v>6316</v>
      </c>
      <c r="F1800" s="3"/>
    </row>
    <row r="1801" spans="1:6">
      <c r="A1801" s="4">
        <v>39402</v>
      </c>
      <c r="B1801" t="s">
        <v>164</v>
      </c>
      <c r="C1801">
        <v>6189</v>
      </c>
      <c r="D1801">
        <v>6189</v>
      </c>
      <c r="E1801">
        <v>6189</v>
      </c>
      <c r="F1801" s="3"/>
    </row>
    <row r="1802" spans="1:6">
      <c r="A1802" s="4">
        <v>39405</v>
      </c>
      <c r="B1802" t="s">
        <v>164</v>
      </c>
      <c r="C1802">
        <v>6111</v>
      </c>
      <c r="D1802">
        <v>6111</v>
      </c>
      <c r="E1802">
        <v>6111</v>
      </c>
      <c r="F1802" s="3"/>
    </row>
    <row r="1803" spans="1:6">
      <c r="A1803" s="4">
        <v>39406</v>
      </c>
      <c r="B1803" t="s">
        <v>164</v>
      </c>
      <c r="C1803">
        <v>6176</v>
      </c>
      <c r="D1803">
        <v>6176</v>
      </c>
      <c r="E1803">
        <v>6176</v>
      </c>
      <c r="F1803" s="3"/>
    </row>
    <row r="1804" spans="1:6">
      <c r="A1804" s="4">
        <v>39407</v>
      </c>
      <c r="B1804" t="s">
        <v>164</v>
      </c>
      <c r="C1804">
        <v>6047</v>
      </c>
      <c r="D1804">
        <v>6047</v>
      </c>
      <c r="E1804">
        <v>6047</v>
      </c>
      <c r="F1804" s="3"/>
    </row>
    <row r="1805" spans="1:6">
      <c r="A1805" s="4">
        <v>39408</v>
      </c>
      <c r="B1805" t="s">
        <v>164</v>
      </c>
      <c r="C1805">
        <v>6051</v>
      </c>
      <c r="D1805">
        <v>6051</v>
      </c>
      <c r="E1805">
        <v>6051</v>
      </c>
      <c r="F1805" s="3"/>
    </row>
    <row r="1806" spans="1:6">
      <c r="A1806" s="4">
        <v>39412</v>
      </c>
      <c r="B1806" t="s">
        <v>164</v>
      </c>
      <c r="C1806">
        <v>6169</v>
      </c>
      <c r="D1806">
        <v>6169</v>
      </c>
      <c r="E1806">
        <v>6169</v>
      </c>
      <c r="F1806" s="3"/>
    </row>
    <row r="1807" spans="1:6">
      <c r="A1807" s="4">
        <v>39413</v>
      </c>
      <c r="B1807" t="s">
        <v>164</v>
      </c>
      <c r="C1807">
        <v>6205</v>
      </c>
      <c r="D1807">
        <v>6205</v>
      </c>
      <c r="E1807">
        <v>6205</v>
      </c>
      <c r="F1807" s="3"/>
    </row>
    <row r="1808" spans="1:6">
      <c r="A1808" s="4">
        <v>39414</v>
      </c>
      <c r="B1808" t="s">
        <v>164</v>
      </c>
      <c r="C1808">
        <v>6181</v>
      </c>
      <c r="D1808">
        <v>6181</v>
      </c>
      <c r="E1808">
        <v>6181</v>
      </c>
      <c r="F1808" s="3"/>
    </row>
    <row r="1809" spans="1:6">
      <c r="A1809" s="4">
        <v>39415</v>
      </c>
      <c r="B1809" t="s">
        <v>164</v>
      </c>
      <c r="C1809">
        <v>6330</v>
      </c>
      <c r="D1809">
        <v>6330</v>
      </c>
      <c r="E1809">
        <v>6330</v>
      </c>
      <c r="F1809" s="3"/>
    </row>
    <row r="1810" spans="1:6">
      <c r="A1810" s="4">
        <v>39416</v>
      </c>
      <c r="B1810" t="s">
        <v>164</v>
      </c>
      <c r="C1810">
        <v>6411</v>
      </c>
      <c r="D1810">
        <v>6411</v>
      </c>
      <c r="E1810">
        <v>6411</v>
      </c>
      <c r="F1810" s="3"/>
    </row>
    <row r="1811" spans="1:6">
      <c r="A1811" s="4">
        <v>39419</v>
      </c>
      <c r="B1811" t="s">
        <v>164</v>
      </c>
      <c r="C1811">
        <v>6378</v>
      </c>
      <c r="D1811">
        <v>6378</v>
      </c>
      <c r="E1811">
        <v>6378</v>
      </c>
      <c r="F1811" s="3"/>
    </row>
    <row r="1812" spans="1:6">
      <c r="A1812" s="4">
        <v>39420</v>
      </c>
      <c r="B1812" t="s">
        <v>164</v>
      </c>
      <c r="C1812">
        <v>6291</v>
      </c>
      <c r="D1812">
        <v>6291</v>
      </c>
      <c r="E1812">
        <v>6291</v>
      </c>
      <c r="F1812" s="3"/>
    </row>
    <row r="1813" spans="1:6">
      <c r="A1813" s="4">
        <v>39421</v>
      </c>
      <c r="B1813" t="s">
        <v>164</v>
      </c>
      <c r="C1813">
        <v>6363</v>
      </c>
      <c r="D1813">
        <v>6363</v>
      </c>
      <c r="E1813">
        <v>6363</v>
      </c>
      <c r="F1813" s="3"/>
    </row>
    <row r="1814" spans="1:6">
      <c r="A1814" s="4">
        <v>39422</v>
      </c>
      <c r="B1814" t="s">
        <v>164</v>
      </c>
      <c r="C1814">
        <v>6454</v>
      </c>
      <c r="D1814">
        <v>6454</v>
      </c>
      <c r="E1814">
        <v>6454</v>
      </c>
      <c r="F1814" s="3"/>
    </row>
    <row r="1815" spans="1:6">
      <c r="A1815" s="4">
        <v>39423</v>
      </c>
      <c r="B1815" t="s">
        <v>164</v>
      </c>
      <c r="C1815">
        <v>6512</v>
      </c>
      <c r="D1815">
        <v>6512</v>
      </c>
      <c r="E1815">
        <v>6512</v>
      </c>
      <c r="F1815" s="3"/>
    </row>
    <row r="1816" spans="1:6">
      <c r="A1816" s="4">
        <v>39426</v>
      </c>
      <c r="B1816" t="s">
        <v>164</v>
      </c>
      <c r="C1816">
        <v>6486</v>
      </c>
      <c r="D1816">
        <v>6486</v>
      </c>
      <c r="E1816">
        <v>6486</v>
      </c>
      <c r="F1816" s="3"/>
    </row>
    <row r="1817" spans="1:6">
      <c r="A1817" s="4">
        <v>39427</v>
      </c>
      <c r="B1817" t="s">
        <v>164</v>
      </c>
      <c r="C1817">
        <v>6533</v>
      </c>
      <c r="D1817">
        <v>6533</v>
      </c>
      <c r="E1817">
        <v>6533</v>
      </c>
      <c r="F1817" s="3"/>
    </row>
    <row r="1818" spans="1:6">
      <c r="A1818" s="4">
        <v>39428</v>
      </c>
      <c r="B1818" t="s">
        <v>164</v>
      </c>
      <c r="C1818">
        <v>6507</v>
      </c>
      <c r="D1818">
        <v>6507</v>
      </c>
      <c r="E1818">
        <v>6507</v>
      </c>
      <c r="F1818" s="3"/>
    </row>
    <row r="1819" spans="1:6">
      <c r="A1819" s="4">
        <v>39429</v>
      </c>
      <c r="B1819" t="s">
        <v>164</v>
      </c>
      <c r="C1819">
        <v>6344</v>
      </c>
      <c r="D1819">
        <v>6344</v>
      </c>
      <c r="E1819">
        <v>6344</v>
      </c>
      <c r="F1819" s="3"/>
    </row>
    <row r="1820" spans="1:6">
      <c r="A1820" s="4">
        <v>39430</v>
      </c>
      <c r="B1820" t="s">
        <v>164</v>
      </c>
      <c r="C1820">
        <v>6295</v>
      </c>
      <c r="D1820">
        <v>6295</v>
      </c>
      <c r="E1820">
        <v>6295</v>
      </c>
      <c r="F1820" s="3"/>
    </row>
    <row r="1821" spans="1:6">
      <c r="A1821" s="4">
        <v>39433</v>
      </c>
      <c r="B1821" t="s">
        <v>164</v>
      </c>
      <c r="C1821">
        <v>6156</v>
      </c>
      <c r="D1821">
        <v>6156</v>
      </c>
      <c r="E1821">
        <v>6156</v>
      </c>
      <c r="F1821" s="3"/>
    </row>
    <row r="1822" spans="1:6">
      <c r="A1822" s="4">
        <v>39434</v>
      </c>
      <c r="B1822" t="s">
        <v>164</v>
      </c>
      <c r="C1822">
        <v>6111</v>
      </c>
      <c r="D1822">
        <v>6111</v>
      </c>
      <c r="E1822">
        <v>6111</v>
      </c>
      <c r="F1822" s="3"/>
    </row>
    <row r="1823" spans="1:6">
      <c r="A1823" s="4">
        <v>39435</v>
      </c>
      <c r="B1823" t="s">
        <v>164</v>
      </c>
      <c r="C1823">
        <v>6042</v>
      </c>
      <c r="D1823">
        <v>6042</v>
      </c>
      <c r="E1823">
        <v>6042</v>
      </c>
      <c r="F1823" s="3"/>
    </row>
    <row r="1824" spans="1:6">
      <c r="A1824" s="4">
        <v>39436</v>
      </c>
      <c r="B1824" t="s">
        <v>164</v>
      </c>
      <c r="C1824">
        <v>6039</v>
      </c>
      <c r="D1824">
        <v>6039</v>
      </c>
      <c r="E1824">
        <v>6039</v>
      </c>
      <c r="F1824" s="3"/>
    </row>
    <row r="1825" spans="1:6">
      <c r="A1825" s="4">
        <v>39437</v>
      </c>
      <c r="B1825" t="s">
        <v>164</v>
      </c>
      <c r="C1825">
        <v>6123</v>
      </c>
      <c r="D1825">
        <v>6123</v>
      </c>
      <c r="E1825">
        <v>6123</v>
      </c>
      <c r="F1825" s="3"/>
    </row>
    <row r="1826" spans="1:6">
      <c r="A1826" s="4">
        <v>39441</v>
      </c>
      <c r="B1826" t="s">
        <v>164</v>
      </c>
      <c r="C1826">
        <v>6252</v>
      </c>
      <c r="D1826">
        <v>6252</v>
      </c>
      <c r="E1826">
        <v>6252</v>
      </c>
      <c r="F1826" s="3"/>
    </row>
    <row r="1827" spans="1:6">
      <c r="A1827" s="4">
        <v>39442</v>
      </c>
      <c r="B1827" t="s">
        <v>164</v>
      </c>
      <c r="C1827">
        <v>6314</v>
      </c>
      <c r="D1827">
        <v>6314</v>
      </c>
      <c r="E1827">
        <v>6314</v>
      </c>
      <c r="F1827" s="3"/>
    </row>
    <row r="1828" spans="1:6">
      <c r="A1828" s="4">
        <v>39443</v>
      </c>
      <c r="B1828" t="s">
        <v>164</v>
      </c>
      <c r="C1828">
        <v>6279</v>
      </c>
      <c r="D1828">
        <v>6279</v>
      </c>
      <c r="E1828">
        <v>6279</v>
      </c>
      <c r="F1828" s="3"/>
    </row>
    <row r="1829" spans="1:6">
      <c r="A1829" s="4">
        <v>39444</v>
      </c>
      <c r="B1829" t="s">
        <v>164</v>
      </c>
      <c r="C1829">
        <v>6187</v>
      </c>
      <c r="D1829">
        <v>6187</v>
      </c>
      <c r="E1829">
        <v>6187</v>
      </c>
      <c r="F1829" s="3"/>
    </row>
    <row r="1830" spans="1:6">
      <c r="A1830" s="4">
        <v>39451</v>
      </c>
      <c r="B1830" t="s">
        <v>164</v>
      </c>
      <c r="C1830">
        <v>5926</v>
      </c>
      <c r="D1830">
        <v>5926</v>
      </c>
      <c r="E1830">
        <v>5926</v>
      </c>
      <c r="F1830" s="3"/>
    </row>
    <row r="1831" spans="1:6">
      <c r="A1831" s="4">
        <v>39454</v>
      </c>
      <c r="B1831" t="s">
        <v>164</v>
      </c>
      <c r="C1831">
        <v>5797</v>
      </c>
      <c r="D1831">
        <v>5797</v>
      </c>
      <c r="E1831">
        <v>5797</v>
      </c>
      <c r="F1831" s="3"/>
    </row>
    <row r="1832" spans="1:6">
      <c r="A1832" s="4">
        <v>39455</v>
      </c>
      <c r="B1832" t="s">
        <v>164</v>
      </c>
      <c r="C1832">
        <v>5819</v>
      </c>
      <c r="D1832">
        <v>5819</v>
      </c>
      <c r="E1832">
        <v>5819</v>
      </c>
      <c r="F1832" s="3"/>
    </row>
    <row r="1833" spans="1:6">
      <c r="A1833" s="4">
        <v>39456</v>
      </c>
      <c r="B1833" t="s">
        <v>164</v>
      </c>
      <c r="C1833">
        <v>5909</v>
      </c>
      <c r="D1833">
        <v>5909</v>
      </c>
      <c r="E1833">
        <v>5909</v>
      </c>
      <c r="F1833" s="3"/>
    </row>
    <row r="1834" spans="1:6">
      <c r="A1834" s="4">
        <v>39457</v>
      </c>
      <c r="B1834" t="s">
        <v>164</v>
      </c>
      <c r="C1834">
        <v>5817</v>
      </c>
      <c r="D1834">
        <v>5817</v>
      </c>
      <c r="E1834">
        <v>5817</v>
      </c>
      <c r="F1834" s="3"/>
    </row>
    <row r="1835" spans="1:6">
      <c r="A1835" s="4">
        <v>39458</v>
      </c>
      <c r="B1835" t="s">
        <v>164</v>
      </c>
      <c r="C1835">
        <v>5700</v>
      </c>
      <c r="D1835">
        <v>5700</v>
      </c>
      <c r="E1835">
        <v>5700</v>
      </c>
      <c r="F1835" s="3"/>
    </row>
    <row r="1836" spans="1:6">
      <c r="A1836" s="4">
        <v>39462</v>
      </c>
      <c r="B1836" t="s">
        <v>164</v>
      </c>
      <c r="C1836">
        <v>5569</v>
      </c>
      <c r="D1836">
        <v>5569</v>
      </c>
      <c r="E1836">
        <v>5569</v>
      </c>
      <c r="F1836" s="3"/>
    </row>
    <row r="1837" spans="1:6">
      <c r="A1837" s="4">
        <v>39463</v>
      </c>
      <c r="B1837" t="s">
        <v>164</v>
      </c>
      <c r="C1837">
        <v>5326</v>
      </c>
      <c r="D1837">
        <v>5326</v>
      </c>
      <c r="E1837">
        <v>5326</v>
      </c>
      <c r="F1837" s="3"/>
    </row>
    <row r="1838" spans="1:6">
      <c r="A1838" s="4">
        <v>39464</v>
      </c>
      <c r="B1838" t="s">
        <v>164</v>
      </c>
      <c r="C1838">
        <v>5463</v>
      </c>
      <c r="D1838">
        <v>5463</v>
      </c>
      <c r="E1838">
        <v>5463</v>
      </c>
      <c r="F1838" s="3"/>
    </row>
    <row r="1839" spans="1:6">
      <c r="A1839" s="4">
        <v>39465</v>
      </c>
      <c r="B1839" t="s">
        <v>164</v>
      </c>
      <c r="C1839">
        <v>5549</v>
      </c>
      <c r="D1839">
        <v>5549</v>
      </c>
      <c r="E1839">
        <v>5549</v>
      </c>
      <c r="F1839" s="3"/>
    </row>
    <row r="1840" spans="1:6">
      <c r="A1840" s="4">
        <v>39468</v>
      </c>
      <c r="B1840" t="s">
        <v>164</v>
      </c>
      <c r="C1840">
        <v>5335</v>
      </c>
      <c r="D1840">
        <v>5335</v>
      </c>
      <c r="E1840">
        <v>5335</v>
      </c>
      <c r="F1840" s="3"/>
    </row>
    <row r="1841" spans="1:6">
      <c r="A1841" s="4">
        <v>39469</v>
      </c>
      <c r="B1841" t="s">
        <v>164</v>
      </c>
      <c r="C1841">
        <v>5038</v>
      </c>
      <c r="D1841">
        <v>5038</v>
      </c>
      <c r="E1841">
        <v>5038</v>
      </c>
      <c r="F1841" s="3"/>
    </row>
    <row r="1842" spans="1:6">
      <c r="A1842" s="4">
        <v>39470</v>
      </c>
      <c r="B1842" t="s">
        <v>164</v>
      </c>
      <c r="C1842">
        <v>5163</v>
      </c>
      <c r="D1842">
        <v>5163</v>
      </c>
      <c r="E1842">
        <v>5163</v>
      </c>
      <c r="F1842" s="3"/>
    </row>
    <row r="1843" spans="1:6">
      <c r="A1843" s="4">
        <v>39471</v>
      </c>
      <c r="B1843" t="s">
        <v>164</v>
      </c>
      <c r="C1843">
        <v>5323</v>
      </c>
      <c r="D1843">
        <v>5323</v>
      </c>
      <c r="E1843">
        <v>5323</v>
      </c>
      <c r="F1843" s="3"/>
    </row>
    <row r="1844" spans="1:6">
      <c r="A1844" s="4">
        <v>39472</v>
      </c>
      <c r="B1844" t="s">
        <v>164</v>
      </c>
      <c r="C1844">
        <v>5562</v>
      </c>
      <c r="D1844">
        <v>5562</v>
      </c>
      <c r="E1844">
        <v>5562</v>
      </c>
      <c r="F1844" s="3"/>
    </row>
    <row r="1845" spans="1:6">
      <c r="A1845" s="4">
        <v>39475</v>
      </c>
      <c r="B1845" t="s">
        <v>164</v>
      </c>
      <c r="C1845">
        <v>5311</v>
      </c>
      <c r="D1845">
        <v>5311</v>
      </c>
      <c r="E1845">
        <v>5311</v>
      </c>
      <c r="F1845" s="3"/>
    </row>
    <row r="1846" spans="1:6">
      <c r="A1846" s="4">
        <v>39476</v>
      </c>
      <c r="B1846" t="s">
        <v>164</v>
      </c>
      <c r="C1846">
        <v>5448</v>
      </c>
      <c r="D1846">
        <v>5448</v>
      </c>
      <c r="E1846">
        <v>5448</v>
      </c>
      <c r="F1846" s="3"/>
    </row>
    <row r="1847" spans="1:6">
      <c r="A1847" s="4">
        <v>39477</v>
      </c>
      <c r="B1847" t="s">
        <v>164</v>
      </c>
      <c r="C1847">
        <v>5426</v>
      </c>
      <c r="D1847">
        <v>5426</v>
      </c>
      <c r="E1847">
        <v>5426</v>
      </c>
      <c r="F1847" s="3"/>
    </row>
    <row r="1848" spans="1:6">
      <c r="A1848" s="4">
        <v>39478</v>
      </c>
      <c r="B1848" t="s">
        <v>164</v>
      </c>
      <c r="C1848">
        <v>5519</v>
      </c>
      <c r="D1848">
        <v>5519</v>
      </c>
      <c r="E1848">
        <v>5519</v>
      </c>
      <c r="F1848" s="3"/>
    </row>
    <row r="1849" spans="1:6">
      <c r="A1849" s="4">
        <v>39479</v>
      </c>
      <c r="B1849" t="s">
        <v>164</v>
      </c>
      <c r="C1849">
        <v>5484</v>
      </c>
      <c r="D1849">
        <v>5484</v>
      </c>
      <c r="E1849">
        <v>5484</v>
      </c>
      <c r="F1849" s="3"/>
    </row>
    <row r="1850" spans="1:6">
      <c r="A1850" s="4">
        <v>39482</v>
      </c>
      <c r="B1850" t="s">
        <v>164</v>
      </c>
      <c r="C1850">
        <v>5608</v>
      </c>
      <c r="D1850">
        <v>5608</v>
      </c>
      <c r="E1850">
        <v>5608</v>
      </c>
      <c r="F1850" s="3"/>
    </row>
    <row r="1851" spans="1:6">
      <c r="A1851" s="4">
        <v>39483</v>
      </c>
      <c r="B1851" t="s">
        <v>164</v>
      </c>
      <c r="C1851">
        <v>5576</v>
      </c>
      <c r="D1851">
        <v>5576</v>
      </c>
      <c r="E1851">
        <v>5576</v>
      </c>
      <c r="F1851" s="3"/>
    </row>
    <row r="1852" spans="1:6">
      <c r="A1852" s="4">
        <v>39484</v>
      </c>
      <c r="B1852" t="s">
        <v>164</v>
      </c>
      <c r="C1852">
        <v>5322</v>
      </c>
      <c r="D1852">
        <v>5322</v>
      </c>
      <c r="E1852">
        <v>5322</v>
      </c>
      <c r="F1852" s="3"/>
    </row>
    <row r="1853" spans="1:6">
      <c r="A1853" s="4">
        <v>39485</v>
      </c>
      <c r="B1853" t="s">
        <v>164</v>
      </c>
      <c r="C1853">
        <v>5348</v>
      </c>
      <c r="D1853">
        <v>5348</v>
      </c>
      <c r="E1853">
        <v>5348</v>
      </c>
      <c r="F1853" s="3"/>
    </row>
    <row r="1854" spans="1:6">
      <c r="A1854" s="4">
        <v>39486</v>
      </c>
      <c r="B1854" t="s">
        <v>164</v>
      </c>
      <c r="C1854">
        <v>5250</v>
      </c>
      <c r="D1854">
        <v>5250</v>
      </c>
      <c r="E1854">
        <v>5250</v>
      </c>
      <c r="F1854" s="3"/>
    </row>
    <row r="1855" spans="1:6">
      <c r="A1855" s="4">
        <v>39490</v>
      </c>
      <c r="B1855" t="s">
        <v>164</v>
      </c>
      <c r="C1855">
        <v>5221</v>
      </c>
      <c r="D1855">
        <v>5221</v>
      </c>
      <c r="E1855">
        <v>5221</v>
      </c>
      <c r="F1855" s="3"/>
    </row>
    <row r="1856" spans="1:6">
      <c r="A1856" s="4">
        <v>39491</v>
      </c>
      <c r="B1856" t="s">
        <v>164</v>
      </c>
      <c r="C1856">
        <v>5245</v>
      </c>
      <c r="D1856">
        <v>5245</v>
      </c>
      <c r="E1856">
        <v>5245</v>
      </c>
      <c r="F1856" s="3"/>
    </row>
    <row r="1857" spans="1:6">
      <c r="A1857" s="4">
        <v>39492</v>
      </c>
      <c r="B1857" t="s">
        <v>164</v>
      </c>
      <c r="C1857">
        <v>5458</v>
      </c>
      <c r="D1857">
        <v>5458</v>
      </c>
      <c r="E1857">
        <v>5458</v>
      </c>
      <c r="F1857" s="3"/>
    </row>
    <row r="1858" spans="1:6">
      <c r="A1858" s="4">
        <v>39493</v>
      </c>
      <c r="B1858" t="s">
        <v>164</v>
      </c>
      <c r="C1858">
        <v>5472</v>
      </c>
      <c r="D1858">
        <v>5472</v>
      </c>
      <c r="E1858">
        <v>5472</v>
      </c>
      <c r="F1858" s="3"/>
    </row>
    <row r="1859" spans="1:6">
      <c r="A1859" s="4">
        <v>39496</v>
      </c>
      <c r="B1859" t="s">
        <v>164</v>
      </c>
      <c r="C1859">
        <v>5492</v>
      </c>
      <c r="D1859">
        <v>5492</v>
      </c>
      <c r="E1859">
        <v>5492</v>
      </c>
      <c r="F1859" s="3"/>
    </row>
    <row r="1860" spans="1:6">
      <c r="A1860" s="4">
        <v>39497</v>
      </c>
      <c r="B1860" t="s">
        <v>164</v>
      </c>
      <c r="C1860">
        <v>5556</v>
      </c>
      <c r="D1860">
        <v>5556</v>
      </c>
      <c r="E1860">
        <v>5556</v>
      </c>
      <c r="F1860" s="3"/>
    </row>
    <row r="1861" spans="1:6">
      <c r="A1861" s="4">
        <v>39498</v>
      </c>
      <c r="B1861" t="s">
        <v>164</v>
      </c>
      <c r="C1861">
        <v>5386</v>
      </c>
      <c r="D1861">
        <v>5386</v>
      </c>
      <c r="E1861">
        <v>5386</v>
      </c>
      <c r="F1861" s="3"/>
    </row>
    <row r="1862" spans="1:6">
      <c r="A1862" s="4">
        <v>39499</v>
      </c>
      <c r="B1862" t="s">
        <v>164</v>
      </c>
      <c r="C1862">
        <v>5538</v>
      </c>
      <c r="D1862">
        <v>5538</v>
      </c>
      <c r="E1862">
        <v>5538</v>
      </c>
      <c r="F1862" s="3"/>
    </row>
    <row r="1863" spans="1:6">
      <c r="A1863" s="4">
        <v>39500</v>
      </c>
      <c r="B1863" t="s">
        <v>164</v>
      </c>
      <c r="C1863">
        <v>5500</v>
      </c>
      <c r="D1863">
        <v>5500</v>
      </c>
      <c r="E1863">
        <v>5500</v>
      </c>
      <c r="F1863" s="3"/>
    </row>
    <row r="1864" spans="1:6">
      <c r="A1864" s="4">
        <v>39503</v>
      </c>
      <c r="B1864" t="s">
        <v>164</v>
      </c>
      <c r="C1864">
        <v>5624</v>
      </c>
      <c r="D1864">
        <v>5624</v>
      </c>
      <c r="E1864">
        <v>5624</v>
      </c>
      <c r="F1864" s="3"/>
    </row>
    <row r="1865" spans="1:6">
      <c r="A1865" s="4">
        <v>39504</v>
      </c>
      <c r="B1865" t="s">
        <v>164</v>
      </c>
      <c r="C1865">
        <v>5598</v>
      </c>
      <c r="D1865">
        <v>5598</v>
      </c>
      <c r="E1865">
        <v>5598</v>
      </c>
      <c r="F1865" s="3"/>
    </row>
    <row r="1866" spans="1:6">
      <c r="A1866" s="4">
        <v>39505</v>
      </c>
      <c r="B1866" t="s">
        <v>164</v>
      </c>
      <c r="C1866">
        <v>5663</v>
      </c>
      <c r="D1866">
        <v>5663</v>
      </c>
      <c r="E1866">
        <v>5663</v>
      </c>
      <c r="F1866" s="3"/>
    </row>
    <row r="1867" spans="1:6">
      <c r="A1867" s="4">
        <v>39506</v>
      </c>
      <c r="B1867" t="s">
        <v>164</v>
      </c>
      <c r="C1867">
        <v>5614</v>
      </c>
      <c r="D1867">
        <v>5614</v>
      </c>
      <c r="E1867">
        <v>5614</v>
      </c>
      <c r="F1867" s="3"/>
    </row>
    <row r="1868" spans="1:6">
      <c r="A1868" s="4">
        <v>39507</v>
      </c>
      <c r="B1868" t="s">
        <v>164</v>
      </c>
      <c r="C1868">
        <v>5491</v>
      </c>
      <c r="D1868">
        <v>5491</v>
      </c>
      <c r="E1868">
        <v>5491</v>
      </c>
      <c r="F1868" s="3"/>
    </row>
    <row r="1869" spans="1:6">
      <c r="A1869" s="4">
        <v>39510</v>
      </c>
      <c r="B1869" t="s">
        <v>164</v>
      </c>
      <c r="C1869">
        <v>5263</v>
      </c>
      <c r="D1869">
        <v>5263</v>
      </c>
      <c r="E1869">
        <v>5263</v>
      </c>
      <c r="F1869" s="3"/>
    </row>
    <row r="1870" spans="1:6">
      <c r="A1870" s="4">
        <v>39511</v>
      </c>
      <c r="B1870" t="s">
        <v>164</v>
      </c>
      <c r="C1870">
        <v>5244</v>
      </c>
      <c r="D1870">
        <v>5244</v>
      </c>
      <c r="E1870">
        <v>5244</v>
      </c>
      <c r="F1870" s="3"/>
    </row>
    <row r="1871" spans="1:6">
      <c r="A1871" s="4">
        <v>39512</v>
      </c>
      <c r="B1871" t="s">
        <v>164</v>
      </c>
      <c r="C1871">
        <v>5227</v>
      </c>
      <c r="D1871">
        <v>5227</v>
      </c>
      <c r="E1871">
        <v>5227</v>
      </c>
      <c r="F1871" s="3"/>
    </row>
    <row r="1872" spans="1:6">
      <c r="A1872" s="4">
        <v>39513</v>
      </c>
      <c r="B1872" t="s">
        <v>164</v>
      </c>
      <c r="C1872">
        <v>5350</v>
      </c>
      <c r="D1872">
        <v>5350</v>
      </c>
      <c r="E1872">
        <v>5350</v>
      </c>
      <c r="F1872" s="3"/>
    </row>
    <row r="1873" spans="1:6">
      <c r="A1873" s="4">
        <v>39514</v>
      </c>
      <c r="B1873" t="s">
        <v>164</v>
      </c>
      <c r="C1873">
        <v>5198</v>
      </c>
      <c r="D1873">
        <v>5198</v>
      </c>
      <c r="E1873">
        <v>5198</v>
      </c>
      <c r="F1873" s="3"/>
    </row>
    <row r="1874" spans="1:6">
      <c r="A1874" s="4">
        <v>39517</v>
      </c>
      <c r="B1874" t="s">
        <v>164</v>
      </c>
      <c r="C1874">
        <v>5059</v>
      </c>
      <c r="D1874">
        <v>5059</v>
      </c>
      <c r="E1874">
        <v>5059</v>
      </c>
      <c r="F1874" s="3"/>
    </row>
    <row r="1875" spans="1:6">
      <c r="A1875" s="4">
        <v>39518</v>
      </c>
      <c r="B1875" t="s">
        <v>164</v>
      </c>
      <c r="C1875">
        <v>5114</v>
      </c>
      <c r="D1875">
        <v>5114</v>
      </c>
      <c r="E1875">
        <v>5114</v>
      </c>
      <c r="F1875" s="3"/>
    </row>
    <row r="1876" spans="1:6">
      <c r="A1876" s="4">
        <v>39519</v>
      </c>
      <c r="B1876" t="s">
        <v>164</v>
      </c>
      <c r="C1876">
        <v>5177</v>
      </c>
      <c r="D1876">
        <v>5177</v>
      </c>
      <c r="E1876">
        <v>5177</v>
      </c>
      <c r="F1876" s="3"/>
    </row>
    <row r="1877" spans="1:6">
      <c r="A1877" s="4">
        <v>39520</v>
      </c>
      <c r="B1877" t="s">
        <v>164</v>
      </c>
      <c r="C1877">
        <v>5046</v>
      </c>
      <c r="D1877">
        <v>5046</v>
      </c>
      <c r="E1877">
        <v>5046</v>
      </c>
      <c r="F1877" s="3"/>
    </row>
    <row r="1878" spans="1:6">
      <c r="A1878" s="4">
        <v>39521</v>
      </c>
      <c r="B1878" t="s">
        <v>164</v>
      </c>
      <c r="C1878">
        <v>4956</v>
      </c>
      <c r="D1878">
        <v>4956</v>
      </c>
      <c r="E1878">
        <v>4956</v>
      </c>
      <c r="F1878" s="3"/>
    </row>
    <row r="1879" spans="1:6">
      <c r="A1879" s="4">
        <v>39524</v>
      </c>
      <c r="B1879" t="s">
        <v>164</v>
      </c>
      <c r="C1879">
        <v>4795</v>
      </c>
      <c r="D1879">
        <v>4795</v>
      </c>
      <c r="E1879">
        <v>4795</v>
      </c>
      <c r="F1879" s="3"/>
    </row>
    <row r="1880" spans="1:6">
      <c r="A1880" s="4">
        <v>39525</v>
      </c>
      <c r="B1880" t="s">
        <v>164</v>
      </c>
      <c r="C1880">
        <v>4851</v>
      </c>
      <c r="D1880">
        <v>4851</v>
      </c>
      <c r="E1880">
        <v>4851</v>
      </c>
      <c r="F1880" s="3"/>
    </row>
    <row r="1881" spans="1:6">
      <c r="A1881" s="4">
        <v>39526</v>
      </c>
      <c r="B1881" t="s">
        <v>164</v>
      </c>
      <c r="C1881">
        <v>4989</v>
      </c>
      <c r="D1881">
        <v>4989</v>
      </c>
      <c r="E1881">
        <v>4989</v>
      </c>
      <c r="F1881" s="3"/>
    </row>
    <row r="1882" spans="1:6">
      <c r="A1882" s="4">
        <v>39528</v>
      </c>
      <c r="B1882" t="s">
        <v>164</v>
      </c>
      <c r="C1882">
        <v>5059</v>
      </c>
      <c r="D1882">
        <v>5059</v>
      </c>
      <c r="E1882">
        <v>5059</v>
      </c>
      <c r="F1882" s="3"/>
    </row>
    <row r="1883" spans="1:6">
      <c r="A1883" s="4">
        <v>39531</v>
      </c>
      <c r="B1883" t="s">
        <v>164</v>
      </c>
      <c r="C1883">
        <v>5059</v>
      </c>
      <c r="D1883">
        <v>5059</v>
      </c>
      <c r="E1883">
        <v>5059</v>
      </c>
      <c r="F1883" s="3"/>
    </row>
    <row r="1884" spans="1:6">
      <c r="A1884" s="4">
        <v>39532</v>
      </c>
      <c r="B1884" t="s">
        <v>164</v>
      </c>
      <c r="C1884">
        <v>5163</v>
      </c>
      <c r="D1884">
        <v>5163</v>
      </c>
      <c r="E1884">
        <v>5163</v>
      </c>
      <c r="F1884" s="3"/>
    </row>
    <row r="1885" spans="1:6">
      <c r="A1885" s="4">
        <v>39533</v>
      </c>
      <c r="B1885" t="s">
        <v>164</v>
      </c>
      <c r="C1885">
        <v>5184</v>
      </c>
      <c r="D1885">
        <v>5184</v>
      </c>
      <c r="E1885">
        <v>5184</v>
      </c>
      <c r="F1885" s="3"/>
    </row>
    <row r="1886" spans="1:6">
      <c r="A1886" s="4">
        <v>39534</v>
      </c>
      <c r="B1886" t="s">
        <v>164</v>
      </c>
      <c r="C1886">
        <v>5139</v>
      </c>
      <c r="D1886">
        <v>5139</v>
      </c>
      <c r="E1886">
        <v>5139</v>
      </c>
      <c r="F1886" s="3"/>
    </row>
    <row r="1887" spans="1:6">
      <c r="A1887" s="4">
        <v>39535</v>
      </c>
      <c r="B1887" t="s">
        <v>164</v>
      </c>
      <c r="C1887">
        <v>5211</v>
      </c>
      <c r="D1887">
        <v>5211</v>
      </c>
      <c r="E1887">
        <v>5211</v>
      </c>
      <c r="F1887" s="3"/>
    </row>
    <row r="1888" spans="1:6">
      <c r="A1888" s="4">
        <v>39538</v>
      </c>
      <c r="B1888" t="s">
        <v>164</v>
      </c>
      <c r="C1888">
        <v>5099</v>
      </c>
      <c r="D1888">
        <v>5099</v>
      </c>
      <c r="E1888">
        <v>5099</v>
      </c>
      <c r="F1888" s="3"/>
    </row>
    <row r="1889" spans="1:6">
      <c r="A1889" s="4">
        <v>39539</v>
      </c>
      <c r="B1889" t="s">
        <v>164</v>
      </c>
      <c r="C1889">
        <v>5150</v>
      </c>
      <c r="D1889">
        <v>5150</v>
      </c>
      <c r="E1889">
        <v>5150</v>
      </c>
      <c r="F1889" s="3"/>
    </row>
    <row r="1890" spans="1:6">
      <c r="A1890" s="4">
        <v>39540</v>
      </c>
      <c r="B1890" t="s">
        <v>164</v>
      </c>
      <c r="C1890">
        <v>5350</v>
      </c>
      <c r="D1890">
        <v>5350</v>
      </c>
      <c r="E1890">
        <v>5350</v>
      </c>
      <c r="F1890" s="3"/>
    </row>
    <row r="1891" spans="1:6">
      <c r="A1891" s="4">
        <v>39541</v>
      </c>
      <c r="B1891" t="s">
        <v>164</v>
      </c>
      <c r="C1891">
        <v>5410</v>
      </c>
      <c r="D1891">
        <v>5410</v>
      </c>
      <c r="E1891">
        <v>5410</v>
      </c>
      <c r="F1891" s="3"/>
    </row>
    <row r="1892" spans="1:6">
      <c r="A1892" s="4">
        <v>39542</v>
      </c>
      <c r="B1892" t="s">
        <v>164</v>
      </c>
      <c r="C1892">
        <v>5355</v>
      </c>
      <c r="D1892">
        <v>5355</v>
      </c>
      <c r="E1892">
        <v>5355</v>
      </c>
      <c r="F1892" s="3"/>
    </row>
    <row r="1893" spans="1:6">
      <c r="A1893" s="4">
        <v>39545</v>
      </c>
      <c r="B1893" t="s">
        <v>164</v>
      </c>
      <c r="C1893">
        <v>5420</v>
      </c>
      <c r="D1893">
        <v>5420</v>
      </c>
      <c r="E1893">
        <v>5420</v>
      </c>
      <c r="F1893" s="3"/>
    </row>
    <row r="1894" spans="1:6">
      <c r="A1894" s="4">
        <v>39546</v>
      </c>
      <c r="B1894" t="s">
        <v>164</v>
      </c>
      <c r="C1894">
        <v>5325</v>
      </c>
      <c r="D1894">
        <v>5325</v>
      </c>
      <c r="E1894">
        <v>5325</v>
      </c>
      <c r="F1894" s="3"/>
    </row>
    <row r="1895" spans="1:6">
      <c r="A1895" s="4">
        <v>39547</v>
      </c>
      <c r="B1895" t="s">
        <v>164</v>
      </c>
      <c r="C1895">
        <v>5251</v>
      </c>
      <c r="D1895">
        <v>5251</v>
      </c>
      <c r="E1895">
        <v>5251</v>
      </c>
      <c r="F1895" s="3"/>
    </row>
    <row r="1896" spans="1:6">
      <c r="A1896" s="4">
        <v>39548</v>
      </c>
      <c r="B1896" t="s">
        <v>164</v>
      </c>
      <c r="C1896">
        <v>5200</v>
      </c>
      <c r="D1896">
        <v>5200</v>
      </c>
      <c r="E1896">
        <v>5200</v>
      </c>
      <c r="F1896" s="3"/>
    </row>
    <row r="1897" spans="1:6">
      <c r="A1897" s="4">
        <v>39549</v>
      </c>
      <c r="B1897" t="s">
        <v>164</v>
      </c>
      <c r="C1897">
        <v>5330</v>
      </c>
      <c r="D1897">
        <v>5330</v>
      </c>
      <c r="E1897">
        <v>5330</v>
      </c>
      <c r="F1897" s="3"/>
    </row>
    <row r="1898" spans="1:6">
      <c r="A1898" s="4">
        <v>39552</v>
      </c>
      <c r="B1898" t="s">
        <v>164</v>
      </c>
      <c r="C1898">
        <v>5207</v>
      </c>
      <c r="D1898">
        <v>5207</v>
      </c>
      <c r="E1898">
        <v>5207</v>
      </c>
      <c r="F1898" s="3"/>
    </row>
    <row r="1899" spans="1:6">
      <c r="A1899" s="4">
        <v>39553</v>
      </c>
      <c r="B1899" t="s">
        <v>164</v>
      </c>
      <c r="C1899">
        <v>5234</v>
      </c>
      <c r="D1899">
        <v>5234</v>
      </c>
      <c r="E1899">
        <v>5234</v>
      </c>
      <c r="F1899" s="3"/>
    </row>
    <row r="1900" spans="1:6">
      <c r="A1900" s="4">
        <v>39554</v>
      </c>
      <c r="B1900" t="s">
        <v>164</v>
      </c>
      <c r="C1900">
        <v>5308</v>
      </c>
      <c r="D1900">
        <v>5308</v>
      </c>
      <c r="E1900">
        <v>5308</v>
      </c>
      <c r="F1900" s="3"/>
    </row>
    <row r="1901" spans="1:6">
      <c r="A1901" s="4">
        <v>39555</v>
      </c>
      <c r="B1901" t="s">
        <v>164</v>
      </c>
      <c r="C1901">
        <v>5424</v>
      </c>
      <c r="D1901">
        <v>5424</v>
      </c>
      <c r="E1901">
        <v>5424</v>
      </c>
      <c r="F1901" s="3"/>
    </row>
    <row r="1902" spans="1:6">
      <c r="A1902" s="4">
        <v>39556</v>
      </c>
      <c r="B1902" t="s">
        <v>164</v>
      </c>
      <c r="C1902">
        <v>5445</v>
      </c>
      <c r="D1902">
        <v>5445</v>
      </c>
      <c r="E1902">
        <v>5445</v>
      </c>
      <c r="F1902" s="3"/>
    </row>
    <row r="1903" spans="1:6">
      <c r="A1903" s="4">
        <v>39559</v>
      </c>
      <c r="B1903" t="s">
        <v>164</v>
      </c>
      <c r="C1903">
        <v>5557</v>
      </c>
      <c r="D1903">
        <v>5557</v>
      </c>
      <c r="E1903">
        <v>5557</v>
      </c>
      <c r="F1903" s="3"/>
    </row>
    <row r="1904" spans="1:6">
      <c r="A1904" s="4">
        <v>39560</v>
      </c>
      <c r="B1904" t="s">
        <v>164</v>
      </c>
      <c r="C1904">
        <v>5464</v>
      </c>
      <c r="D1904">
        <v>5464</v>
      </c>
      <c r="E1904">
        <v>5464</v>
      </c>
      <c r="F1904" s="3"/>
    </row>
    <row r="1905" spans="1:6">
      <c r="A1905" s="4">
        <v>39561</v>
      </c>
      <c r="B1905" t="s">
        <v>164</v>
      </c>
      <c r="C1905">
        <v>5478</v>
      </c>
      <c r="D1905">
        <v>5478</v>
      </c>
      <c r="E1905">
        <v>5478</v>
      </c>
      <c r="F1905" s="3"/>
    </row>
    <row r="1906" spans="1:6">
      <c r="A1906" s="4">
        <v>39562</v>
      </c>
      <c r="B1906" t="s">
        <v>164</v>
      </c>
      <c r="C1906">
        <v>5465</v>
      </c>
      <c r="D1906">
        <v>5465</v>
      </c>
      <c r="E1906">
        <v>5465</v>
      </c>
      <c r="F1906" s="3"/>
    </row>
    <row r="1907" spans="1:6">
      <c r="A1907" s="4">
        <v>39563</v>
      </c>
      <c r="B1907" t="s">
        <v>164</v>
      </c>
      <c r="C1907">
        <v>5567</v>
      </c>
      <c r="D1907">
        <v>5567</v>
      </c>
      <c r="E1907">
        <v>5567</v>
      </c>
      <c r="F1907" s="3"/>
    </row>
    <row r="1908" spans="1:6">
      <c r="A1908" s="4">
        <v>39566</v>
      </c>
      <c r="B1908" t="s">
        <v>164</v>
      </c>
      <c r="C1908">
        <v>5644</v>
      </c>
      <c r="D1908">
        <v>5644</v>
      </c>
      <c r="E1908">
        <v>5644</v>
      </c>
      <c r="F1908" s="3"/>
    </row>
    <row r="1909" spans="1:6">
      <c r="A1909" s="4">
        <v>39568</v>
      </c>
      <c r="B1909" t="s">
        <v>164</v>
      </c>
      <c r="C1909">
        <v>5642</v>
      </c>
      <c r="D1909">
        <v>5642</v>
      </c>
      <c r="E1909">
        <v>5642</v>
      </c>
      <c r="F1909" s="3"/>
    </row>
    <row r="1910" spans="1:6">
      <c r="A1910" s="4">
        <v>39569</v>
      </c>
      <c r="B1910" t="s">
        <v>164</v>
      </c>
      <c r="C1910">
        <v>5614</v>
      </c>
      <c r="D1910">
        <v>5614</v>
      </c>
      <c r="E1910">
        <v>5614</v>
      </c>
      <c r="F1910" s="3"/>
    </row>
    <row r="1911" spans="1:6">
      <c r="A1911" s="4">
        <v>39570</v>
      </c>
      <c r="B1911" t="s">
        <v>164</v>
      </c>
      <c r="C1911">
        <v>5742</v>
      </c>
      <c r="D1911">
        <v>5742</v>
      </c>
      <c r="E1911">
        <v>5742</v>
      </c>
      <c r="F1911" s="3"/>
    </row>
    <row r="1912" spans="1:6">
      <c r="A1912" s="4">
        <v>39575</v>
      </c>
      <c r="B1912" t="s">
        <v>164</v>
      </c>
      <c r="C1912">
        <v>5778</v>
      </c>
      <c r="D1912">
        <v>5778</v>
      </c>
      <c r="E1912">
        <v>5778</v>
      </c>
      <c r="F1912" s="3"/>
    </row>
    <row r="1913" spans="1:6">
      <c r="A1913" s="4">
        <v>39576</v>
      </c>
      <c r="B1913" t="s">
        <v>164</v>
      </c>
      <c r="C1913">
        <v>5703</v>
      </c>
      <c r="D1913">
        <v>5703</v>
      </c>
      <c r="E1913">
        <v>5703</v>
      </c>
      <c r="F1913" s="3"/>
    </row>
    <row r="1914" spans="1:6">
      <c r="A1914" s="4">
        <v>39577</v>
      </c>
      <c r="B1914" t="s">
        <v>164</v>
      </c>
      <c r="C1914">
        <v>5578</v>
      </c>
      <c r="D1914">
        <v>5578</v>
      </c>
      <c r="E1914">
        <v>5578</v>
      </c>
      <c r="F1914" s="3"/>
    </row>
    <row r="1915" spans="1:6">
      <c r="A1915" s="4">
        <v>39580</v>
      </c>
      <c r="B1915" t="s">
        <v>164</v>
      </c>
      <c r="C1915">
        <v>5581</v>
      </c>
      <c r="D1915">
        <v>5581</v>
      </c>
      <c r="E1915">
        <v>5581</v>
      </c>
      <c r="F1915" s="3"/>
    </row>
    <row r="1916" spans="1:6">
      <c r="A1916" s="4">
        <v>39581</v>
      </c>
      <c r="B1916" t="s">
        <v>164</v>
      </c>
      <c r="C1916">
        <v>5666</v>
      </c>
      <c r="D1916">
        <v>5666</v>
      </c>
      <c r="E1916">
        <v>5666</v>
      </c>
      <c r="F1916" s="3"/>
    </row>
    <row r="1917" spans="1:6">
      <c r="A1917" s="4">
        <v>39582</v>
      </c>
      <c r="B1917" t="s">
        <v>164</v>
      </c>
      <c r="C1917">
        <v>5717</v>
      </c>
      <c r="D1917">
        <v>5717</v>
      </c>
      <c r="E1917">
        <v>5717</v>
      </c>
      <c r="F1917" s="3"/>
    </row>
    <row r="1918" spans="1:6">
      <c r="A1918" s="4">
        <v>39583</v>
      </c>
      <c r="B1918" t="s">
        <v>164</v>
      </c>
      <c r="C1918">
        <v>5789</v>
      </c>
      <c r="D1918">
        <v>5789</v>
      </c>
      <c r="E1918">
        <v>5789</v>
      </c>
      <c r="F1918" s="3"/>
    </row>
    <row r="1919" spans="1:6">
      <c r="A1919" s="4">
        <v>39584</v>
      </c>
      <c r="B1919" t="s">
        <v>164</v>
      </c>
      <c r="C1919">
        <v>5770</v>
      </c>
      <c r="D1919">
        <v>5770</v>
      </c>
      <c r="E1919">
        <v>5770</v>
      </c>
      <c r="F1919" s="3"/>
    </row>
    <row r="1920" spans="1:6">
      <c r="A1920" s="4">
        <v>39587</v>
      </c>
      <c r="B1920" t="s">
        <v>164</v>
      </c>
      <c r="C1920">
        <v>5777</v>
      </c>
      <c r="D1920">
        <v>5777</v>
      </c>
      <c r="E1920">
        <v>5777</v>
      </c>
      <c r="F1920" s="3"/>
    </row>
    <row r="1921" spans="1:6">
      <c r="A1921" s="4">
        <v>39588</v>
      </c>
      <c r="B1921" t="s">
        <v>164</v>
      </c>
      <c r="C1921">
        <v>5774</v>
      </c>
      <c r="D1921">
        <v>5774</v>
      </c>
      <c r="E1921">
        <v>5774</v>
      </c>
      <c r="F1921" s="3"/>
    </row>
    <row r="1922" spans="1:6">
      <c r="A1922" s="4">
        <v>39589</v>
      </c>
      <c r="B1922" t="s">
        <v>164</v>
      </c>
      <c r="C1922">
        <v>5664</v>
      </c>
      <c r="D1922">
        <v>5664</v>
      </c>
      <c r="E1922">
        <v>5664</v>
      </c>
      <c r="F1922" s="3"/>
    </row>
    <row r="1923" spans="1:6">
      <c r="A1923" s="4">
        <v>39590</v>
      </c>
      <c r="B1923" t="s">
        <v>164</v>
      </c>
      <c r="C1923">
        <v>5695</v>
      </c>
      <c r="D1923">
        <v>5695</v>
      </c>
      <c r="E1923">
        <v>5695</v>
      </c>
      <c r="F1923" s="3"/>
    </row>
    <row r="1924" spans="1:6">
      <c r="A1924" s="4">
        <v>39591</v>
      </c>
      <c r="B1924" t="s">
        <v>164</v>
      </c>
      <c r="C1924">
        <v>5685</v>
      </c>
      <c r="D1924">
        <v>5685</v>
      </c>
      <c r="E1924">
        <v>5685</v>
      </c>
      <c r="F1924" s="3"/>
    </row>
    <row r="1925" spans="1:6">
      <c r="A1925" s="4">
        <v>39594</v>
      </c>
      <c r="B1925" t="s">
        <v>164</v>
      </c>
      <c r="C1925">
        <v>5562</v>
      </c>
      <c r="D1925">
        <v>5562</v>
      </c>
      <c r="E1925">
        <v>5562</v>
      </c>
      <c r="F1925" s="3"/>
    </row>
    <row r="1926" spans="1:6">
      <c r="A1926" s="4">
        <v>39595</v>
      </c>
      <c r="B1926" t="s">
        <v>164</v>
      </c>
      <c r="C1926">
        <v>5651</v>
      </c>
      <c r="D1926">
        <v>5651</v>
      </c>
      <c r="E1926">
        <v>5651</v>
      </c>
      <c r="F1926" s="3"/>
    </row>
    <row r="1927" spans="1:6">
      <c r="A1927" s="4">
        <v>39596</v>
      </c>
      <c r="B1927" t="s">
        <v>164</v>
      </c>
      <c r="C1927">
        <v>5584</v>
      </c>
      <c r="D1927">
        <v>5584</v>
      </c>
      <c r="E1927">
        <v>5584</v>
      </c>
      <c r="F1927" s="3"/>
    </row>
    <row r="1928" spans="1:6">
      <c r="A1928" s="4">
        <v>39597</v>
      </c>
      <c r="B1928" t="s">
        <v>164</v>
      </c>
      <c r="C1928">
        <v>5722</v>
      </c>
      <c r="D1928">
        <v>5722</v>
      </c>
      <c r="E1928">
        <v>5722</v>
      </c>
      <c r="F1928" s="3"/>
    </row>
    <row r="1929" spans="1:6">
      <c r="A1929" s="4">
        <v>39598</v>
      </c>
      <c r="B1929" t="s">
        <v>164</v>
      </c>
      <c r="C1929">
        <v>5855</v>
      </c>
      <c r="D1929">
        <v>5855</v>
      </c>
      <c r="E1929">
        <v>5855</v>
      </c>
      <c r="F1929" s="3"/>
    </row>
    <row r="1930" spans="1:6">
      <c r="A1930" s="4">
        <v>39601</v>
      </c>
      <c r="B1930" t="s">
        <v>164</v>
      </c>
      <c r="C1930">
        <v>5914</v>
      </c>
      <c r="D1930">
        <v>5914</v>
      </c>
      <c r="E1930">
        <v>5914</v>
      </c>
      <c r="F1930" s="3"/>
    </row>
    <row r="1931" spans="1:6">
      <c r="A1931" s="4">
        <v>39602</v>
      </c>
      <c r="B1931" t="s">
        <v>164</v>
      </c>
      <c r="C1931">
        <v>5825</v>
      </c>
      <c r="D1931">
        <v>5825</v>
      </c>
      <c r="E1931">
        <v>5825</v>
      </c>
      <c r="F1931" s="3"/>
    </row>
    <row r="1932" spans="1:6">
      <c r="A1932" s="4">
        <v>39603</v>
      </c>
      <c r="B1932" t="s">
        <v>164</v>
      </c>
      <c r="C1932">
        <v>5899</v>
      </c>
      <c r="D1932">
        <v>5899</v>
      </c>
      <c r="E1932">
        <v>5899</v>
      </c>
      <c r="F1932" s="3"/>
    </row>
    <row r="1933" spans="1:6">
      <c r="A1933" s="4">
        <v>39604</v>
      </c>
      <c r="B1933" t="s">
        <v>164</v>
      </c>
      <c r="C1933">
        <v>5882</v>
      </c>
      <c r="D1933">
        <v>5882</v>
      </c>
      <c r="E1933">
        <v>5882</v>
      </c>
      <c r="F1933" s="3"/>
    </row>
    <row r="1934" spans="1:6">
      <c r="A1934" s="4">
        <v>39605</v>
      </c>
      <c r="B1934" t="s">
        <v>164</v>
      </c>
      <c r="C1934">
        <v>5897</v>
      </c>
      <c r="D1934">
        <v>5897</v>
      </c>
      <c r="E1934">
        <v>5897</v>
      </c>
      <c r="F1934" s="3"/>
    </row>
    <row r="1935" spans="1:6">
      <c r="A1935" s="4">
        <v>39608</v>
      </c>
      <c r="B1935" t="s">
        <v>164</v>
      </c>
      <c r="C1935">
        <v>5773</v>
      </c>
      <c r="D1935">
        <v>5773</v>
      </c>
      <c r="E1935">
        <v>5773</v>
      </c>
      <c r="F1935" s="3"/>
    </row>
    <row r="1936" spans="1:6">
      <c r="A1936" s="4">
        <v>39609</v>
      </c>
      <c r="B1936" t="s">
        <v>164</v>
      </c>
      <c r="C1936">
        <v>5698</v>
      </c>
      <c r="D1936">
        <v>5698</v>
      </c>
      <c r="E1936">
        <v>5698</v>
      </c>
      <c r="F1936" s="3"/>
    </row>
    <row r="1937" spans="1:6">
      <c r="A1937" s="4">
        <v>39610</v>
      </c>
      <c r="B1937" t="s">
        <v>164</v>
      </c>
      <c r="C1937">
        <v>5723</v>
      </c>
      <c r="D1937">
        <v>5723</v>
      </c>
      <c r="E1937">
        <v>5723</v>
      </c>
      <c r="F1937" s="3"/>
    </row>
    <row r="1938" spans="1:6">
      <c r="A1938" s="4">
        <v>39611</v>
      </c>
      <c r="B1938" t="s">
        <v>164</v>
      </c>
      <c r="C1938">
        <v>5613</v>
      </c>
      <c r="D1938">
        <v>5613</v>
      </c>
      <c r="E1938">
        <v>5613</v>
      </c>
      <c r="F1938" s="3"/>
    </row>
    <row r="1939" spans="1:6">
      <c r="A1939" s="4">
        <v>39612</v>
      </c>
      <c r="B1939" t="s">
        <v>164</v>
      </c>
      <c r="C1939">
        <v>5633</v>
      </c>
      <c r="D1939">
        <v>5633</v>
      </c>
      <c r="E1939">
        <v>5633</v>
      </c>
      <c r="F1939" s="3"/>
    </row>
    <row r="1940" spans="1:6">
      <c r="A1940" s="4">
        <v>39615</v>
      </c>
      <c r="B1940" t="s">
        <v>164</v>
      </c>
      <c r="C1940">
        <v>5759</v>
      </c>
      <c r="D1940">
        <v>5759</v>
      </c>
      <c r="E1940">
        <v>5759</v>
      </c>
      <c r="F1940" s="3"/>
    </row>
    <row r="1941" spans="1:6">
      <c r="A1941" s="4">
        <v>39616</v>
      </c>
      <c r="B1941" t="s">
        <v>164</v>
      </c>
      <c r="C1941">
        <v>5754</v>
      </c>
      <c r="D1941">
        <v>5754</v>
      </c>
      <c r="E1941">
        <v>5754</v>
      </c>
      <c r="F1941" s="3"/>
    </row>
    <row r="1942" spans="1:6">
      <c r="A1942" s="4">
        <v>39617</v>
      </c>
      <c r="B1942" t="s">
        <v>164</v>
      </c>
      <c r="C1942">
        <v>5804</v>
      </c>
      <c r="D1942">
        <v>5804</v>
      </c>
      <c r="E1942">
        <v>5804</v>
      </c>
      <c r="F1942" s="3"/>
    </row>
    <row r="1943" spans="1:6">
      <c r="A1943" s="4">
        <v>39618</v>
      </c>
      <c r="B1943" t="s">
        <v>164</v>
      </c>
      <c r="C1943">
        <v>5675</v>
      </c>
      <c r="D1943">
        <v>5675</v>
      </c>
      <c r="E1943">
        <v>5675</v>
      </c>
      <c r="F1943" s="3"/>
    </row>
    <row r="1944" spans="1:6">
      <c r="A1944" s="4">
        <v>39619</v>
      </c>
      <c r="B1944" t="s">
        <v>164</v>
      </c>
      <c r="C1944">
        <v>5598</v>
      </c>
      <c r="D1944">
        <v>5598</v>
      </c>
      <c r="E1944">
        <v>5598</v>
      </c>
      <c r="F1944" s="3"/>
    </row>
    <row r="1945" spans="1:6">
      <c r="A1945" s="4">
        <v>39622</v>
      </c>
      <c r="B1945" t="s">
        <v>164</v>
      </c>
      <c r="C1945">
        <v>5571</v>
      </c>
      <c r="D1945">
        <v>5571</v>
      </c>
      <c r="E1945">
        <v>5571</v>
      </c>
      <c r="F1945" s="3"/>
    </row>
    <row r="1946" spans="1:6">
      <c r="A1946" s="4">
        <v>39623</v>
      </c>
      <c r="B1946" t="s">
        <v>164</v>
      </c>
      <c r="C1946">
        <v>5588</v>
      </c>
      <c r="D1946">
        <v>5588</v>
      </c>
      <c r="E1946">
        <v>5588</v>
      </c>
      <c r="F1946" s="3"/>
    </row>
    <row r="1947" spans="1:6">
      <c r="A1947" s="4">
        <v>39624</v>
      </c>
      <c r="B1947" t="s">
        <v>164</v>
      </c>
      <c r="C1947">
        <v>5599</v>
      </c>
      <c r="D1947">
        <v>5599</v>
      </c>
      <c r="E1947">
        <v>5599</v>
      </c>
      <c r="F1947" s="3"/>
    </row>
    <row r="1948" spans="1:6">
      <c r="A1948" s="4">
        <v>39625</v>
      </c>
      <c r="B1948" t="s">
        <v>164</v>
      </c>
      <c r="C1948">
        <v>5601</v>
      </c>
      <c r="D1948">
        <v>5601</v>
      </c>
      <c r="E1948">
        <v>5601</v>
      </c>
      <c r="F1948" s="3"/>
    </row>
    <row r="1949" spans="1:6">
      <c r="A1949" s="4">
        <v>39626</v>
      </c>
      <c r="B1949" t="s">
        <v>164</v>
      </c>
      <c r="C1949">
        <v>5500</v>
      </c>
      <c r="D1949">
        <v>5500</v>
      </c>
      <c r="E1949">
        <v>5500</v>
      </c>
      <c r="F1949" s="3"/>
    </row>
    <row r="1950" spans="1:6">
      <c r="A1950" s="4">
        <v>39629</v>
      </c>
      <c r="B1950" t="s">
        <v>164</v>
      </c>
      <c r="C1950">
        <v>5481</v>
      </c>
      <c r="D1950">
        <v>5481</v>
      </c>
      <c r="E1950">
        <v>5481</v>
      </c>
      <c r="F1950" s="3"/>
    </row>
    <row r="1951" spans="1:6">
      <c r="A1951" s="4">
        <v>39630</v>
      </c>
      <c r="B1951" t="s">
        <v>164</v>
      </c>
      <c r="C1951">
        <v>5470</v>
      </c>
      <c r="D1951">
        <v>5470</v>
      </c>
      <c r="E1951">
        <v>5470</v>
      </c>
      <c r="F1951" s="3"/>
    </row>
    <row r="1952" spans="1:6">
      <c r="A1952" s="4">
        <v>39631</v>
      </c>
      <c r="B1952" t="s">
        <v>164</v>
      </c>
      <c r="C1952">
        <v>5365</v>
      </c>
      <c r="D1952">
        <v>5365</v>
      </c>
      <c r="E1952">
        <v>5365</v>
      </c>
      <c r="F1952" s="3"/>
    </row>
    <row r="1953" spans="1:6">
      <c r="A1953" s="4">
        <v>39632</v>
      </c>
      <c r="B1953" t="s">
        <v>164</v>
      </c>
      <c r="C1953">
        <v>5348</v>
      </c>
      <c r="D1953">
        <v>5348</v>
      </c>
      <c r="E1953">
        <v>5348</v>
      </c>
      <c r="F1953" s="3"/>
    </row>
    <row r="1954" spans="1:6">
      <c r="A1954" s="4">
        <v>39633</v>
      </c>
      <c r="B1954" t="s">
        <v>164</v>
      </c>
      <c r="C1954">
        <v>5354</v>
      </c>
      <c r="D1954">
        <v>5354</v>
      </c>
      <c r="E1954">
        <v>5354</v>
      </c>
      <c r="F1954" s="3"/>
    </row>
    <row r="1955" spans="1:6">
      <c r="A1955" s="4">
        <v>39636</v>
      </c>
      <c r="B1955" t="s">
        <v>164</v>
      </c>
      <c r="C1955">
        <v>5407</v>
      </c>
      <c r="D1955">
        <v>5407</v>
      </c>
      <c r="E1955">
        <v>5407</v>
      </c>
      <c r="F1955" s="3"/>
    </row>
    <row r="1956" spans="1:6">
      <c r="A1956" s="4">
        <v>39637</v>
      </c>
      <c r="B1956" t="s">
        <v>164</v>
      </c>
      <c r="C1956">
        <v>5279</v>
      </c>
      <c r="D1956">
        <v>5279</v>
      </c>
      <c r="E1956">
        <v>5279</v>
      </c>
      <c r="F1956" s="3"/>
    </row>
    <row r="1957" spans="1:6">
      <c r="A1957" s="4">
        <v>39638</v>
      </c>
      <c r="B1957" t="s">
        <v>164</v>
      </c>
      <c r="C1957">
        <v>5291</v>
      </c>
      <c r="D1957">
        <v>5291</v>
      </c>
      <c r="E1957">
        <v>5291</v>
      </c>
      <c r="F1957" s="3"/>
    </row>
    <row r="1958" spans="1:6">
      <c r="A1958" s="4">
        <v>39639</v>
      </c>
      <c r="B1958" t="s">
        <v>164</v>
      </c>
      <c r="C1958">
        <v>5302</v>
      </c>
      <c r="D1958">
        <v>5302</v>
      </c>
      <c r="E1958">
        <v>5302</v>
      </c>
      <c r="F1958" s="3"/>
    </row>
    <row r="1959" spans="1:6">
      <c r="A1959" s="4">
        <v>39640</v>
      </c>
      <c r="B1959" t="s">
        <v>164</v>
      </c>
      <c r="C1959">
        <v>5284</v>
      </c>
      <c r="D1959">
        <v>5284</v>
      </c>
      <c r="E1959">
        <v>5284</v>
      </c>
      <c r="F1959" s="3"/>
    </row>
    <row r="1960" spans="1:6">
      <c r="A1960" s="4">
        <v>39643</v>
      </c>
      <c r="B1960" t="s">
        <v>164</v>
      </c>
      <c r="C1960">
        <v>5272</v>
      </c>
      <c r="D1960">
        <v>5272</v>
      </c>
      <c r="E1960">
        <v>5272</v>
      </c>
      <c r="F1960" s="3"/>
    </row>
    <row r="1961" spans="1:6">
      <c r="A1961" s="4">
        <v>39644</v>
      </c>
      <c r="B1961" t="s">
        <v>164</v>
      </c>
      <c r="C1961">
        <v>5171</v>
      </c>
      <c r="D1961">
        <v>5171</v>
      </c>
      <c r="E1961">
        <v>5171</v>
      </c>
      <c r="F1961" s="3"/>
    </row>
    <row r="1962" spans="1:6">
      <c r="A1962" s="4">
        <v>39645</v>
      </c>
      <c r="B1962" t="s">
        <v>164</v>
      </c>
      <c r="C1962">
        <v>5166</v>
      </c>
      <c r="D1962">
        <v>5166</v>
      </c>
      <c r="E1962">
        <v>5166</v>
      </c>
      <c r="F1962" s="3"/>
    </row>
    <row r="1963" spans="1:6">
      <c r="A1963" s="4">
        <v>39646</v>
      </c>
      <c r="B1963" t="s">
        <v>164</v>
      </c>
      <c r="C1963">
        <v>5214</v>
      </c>
      <c r="D1963">
        <v>5214</v>
      </c>
      <c r="E1963">
        <v>5214</v>
      </c>
      <c r="F1963" s="3"/>
    </row>
    <row r="1964" spans="1:6">
      <c r="A1964" s="4">
        <v>39647</v>
      </c>
      <c r="B1964" t="s">
        <v>164</v>
      </c>
      <c r="C1964">
        <v>5161</v>
      </c>
      <c r="D1964">
        <v>5161</v>
      </c>
      <c r="E1964">
        <v>5161</v>
      </c>
      <c r="F1964" s="3"/>
    </row>
    <row r="1965" spans="1:6">
      <c r="A1965" s="4">
        <v>39651</v>
      </c>
      <c r="B1965" t="s">
        <v>164</v>
      </c>
      <c r="C1965">
        <v>5300</v>
      </c>
      <c r="D1965">
        <v>5300</v>
      </c>
      <c r="E1965">
        <v>5300</v>
      </c>
      <c r="F1965" s="3"/>
    </row>
    <row r="1966" spans="1:6">
      <c r="A1966" s="4">
        <v>39652</v>
      </c>
      <c r="B1966" t="s">
        <v>164</v>
      </c>
      <c r="C1966">
        <v>5347</v>
      </c>
      <c r="D1966">
        <v>5347</v>
      </c>
      <c r="E1966">
        <v>5347</v>
      </c>
      <c r="F1966" s="3"/>
    </row>
    <row r="1967" spans="1:6">
      <c r="A1967" s="4">
        <v>39653</v>
      </c>
      <c r="B1967" t="s">
        <v>164</v>
      </c>
      <c r="C1967">
        <v>5463</v>
      </c>
      <c r="D1967">
        <v>5463</v>
      </c>
      <c r="E1967">
        <v>5463</v>
      </c>
      <c r="F1967" s="3"/>
    </row>
    <row r="1968" spans="1:6">
      <c r="A1968" s="4">
        <v>39654</v>
      </c>
      <c r="B1968" t="s">
        <v>164</v>
      </c>
      <c r="C1968">
        <v>5335</v>
      </c>
      <c r="D1968">
        <v>5335</v>
      </c>
      <c r="E1968">
        <v>5335</v>
      </c>
      <c r="F1968" s="3"/>
    </row>
    <row r="1969" spans="1:6">
      <c r="A1969" s="4">
        <v>39657</v>
      </c>
      <c r="B1969" t="s">
        <v>164</v>
      </c>
      <c r="C1969">
        <v>5333</v>
      </c>
      <c r="D1969">
        <v>5333</v>
      </c>
      <c r="E1969">
        <v>5333</v>
      </c>
      <c r="F1969" s="3"/>
    </row>
    <row r="1970" spans="1:6">
      <c r="A1970" s="4">
        <v>39658</v>
      </c>
      <c r="B1970" t="s">
        <v>164</v>
      </c>
      <c r="C1970">
        <v>5258</v>
      </c>
      <c r="D1970">
        <v>5258</v>
      </c>
      <c r="E1970">
        <v>5258</v>
      </c>
      <c r="F1970" s="3"/>
    </row>
    <row r="1971" spans="1:6">
      <c r="A1971" s="4">
        <v>39659</v>
      </c>
      <c r="B1971" t="s">
        <v>164</v>
      </c>
      <c r="C1971">
        <v>5331</v>
      </c>
      <c r="D1971">
        <v>5331</v>
      </c>
      <c r="E1971">
        <v>5331</v>
      </c>
      <c r="F1971" s="3"/>
    </row>
    <row r="1972" spans="1:6">
      <c r="A1972" s="4">
        <v>39660</v>
      </c>
      <c r="B1972" t="s">
        <v>164</v>
      </c>
      <c r="C1972">
        <v>5311</v>
      </c>
      <c r="D1972">
        <v>5311</v>
      </c>
      <c r="E1972">
        <v>5311</v>
      </c>
      <c r="F1972" s="3"/>
    </row>
    <row r="1973" spans="1:6">
      <c r="A1973" s="4">
        <v>39661</v>
      </c>
      <c r="B1973" t="s">
        <v>164</v>
      </c>
      <c r="C1973">
        <v>5172</v>
      </c>
      <c r="D1973">
        <v>5172</v>
      </c>
      <c r="E1973">
        <v>5172</v>
      </c>
      <c r="F1973" s="3"/>
    </row>
    <row r="1974" spans="1:6">
      <c r="A1974" s="4">
        <v>39664</v>
      </c>
      <c r="B1974" t="s">
        <v>164</v>
      </c>
      <c r="C1974">
        <v>5058</v>
      </c>
      <c r="D1974">
        <v>5058</v>
      </c>
      <c r="E1974">
        <v>5058</v>
      </c>
      <c r="F1974" s="3"/>
    </row>
    <row r="1975" spans="1:6">
      <c r="A1975" s="4">
        <v>39665</v>
      </c>
      <c r="B1975" t="s">
        <v>164</v>
      </c>
      <c r="C1975">
        <v>5062</v>
      </c>
      <c r="D1975">
        <v>5062</v>
      </c>
      <c r="E1975">
        <v>5062</v>
      </c>
      <c r="F1975" s="3"/>
    </row>
    <row r="1976" spans="1:6">
      <c r="A1976" s="4">
        <v>39666</v>
      </c>
      <c r="B1976" t="s">
        <v>164</v>
      </c>
      <c r="C1976">
        <v>5186</v>
      </c>
      <c r="D1976">
        <v>5186</v>
      </c>
      <c r="E1976">
        <v>5186</v>
      </c>
      <c r="F1976" s="3"/>
    </row>
    <row r="1977" spans="1:6">
      <c r="A1977" s="4">
        <v>39667</v>
      </c>
      <c r="B1977" t="s">
        <v>164</v>
      </c>
      <c r="C1977">
        <v>5141</v>
      </c>
      <c r="D1977">
        <v>5141</v>
      </c>
      <c r="E1977">
        <v>5141</v>
      </c>
      <c r="F1977" s="3"/>
    </row>
    <row r="1978" spans="1:6">
      <c r="A1978" s="4">
        <v>39668</v>
      </c>
      <c r="B1978" t="s">
        <v>164</v>
      </c>
      <c r="C1978">
        <v>5143</v>
      </c>
      <c r="D1978">
        <v>5143</v>
      </c>
      <c r="E1978">
        <v>5143</v>
      </c>
      <c r="F1978" s="3"/>
    </row>
    <row r="1979" spans="1:6">
      <c r="A1979" s="4">
        <v>39671</v>
      </c>
      <c r="B1979" t="s">
        <v>164</v>
      </c>
      <c r="C1979">
        <v>5203</v>
      </c>
      <c r="D1979">
        <v>5203</v>
      </c>
      <c r="E1979">
        <v>5203</v>
      </c>
      <c r="F1979" s="3"/>
    </row>
    <row r="1980" spans="1:6">
      <c r="A1980" s="4">
        <v>39672</v>
      </c>
      <c r="B1980" t="s">
        <v>164</v>
      </c>
      <c r="C1980">
        <v>5173</v>
      </c>
      <c r="D1980">
        <v>5173</v>
      </c>
      <c r="E1980">
        <v>5173</v>
      </c>
      <c r="F1980" s="3"/>
    </row>
    <row r="1981" spans="1:6">
      <c r="A1981" s="4">
        <v>39673</v>
      </c>
      <c r="B1981" t="s">
        <v>164</v>
      </c>
      <c r="C1981">
        <v>5066</v>
      </c>
      <c r="D1981">
        <v>5066</v>
      </c>
      <c r="E1981">
        <v>5066</v>
      </c>
      <c r="F1981" s="3"/>
    </row>
    <row r="1982" spans="1:6">
      <c r="A1982" s="4">
        <v>39674</v>
      </c>
      <c r="B1982" t="s">
        <v>164</v>
      </c>
      <c r="C1982">
        <v>5033</v>
      </c>
      <c r="D1982">
        <v>5033</v>
      </c>
      <c r="E1982">
        <v>5033</v>
      </c>
      <c r="F1982" s="3"/>
    </row>
    <row r="1983" spans="1:6">
      <c r="A1983" s="4">
        <v>39675</v>
      </c>
      <c r="B1983" t="s">
        <v>164</v>
      </c>
      <c r="C1983">
        <v>5069</v>
      </c>
      <c r="D1983">
        <v>5069</v>
      </c>
      <c r="E1983">
        <v>5069</v>
      </c>
      <c r="F1983" s="3"/>
    </row>
    <row r="1984" spans="1:6">
      <c r="A1984" s="4">
        <v>39678</v>
      </c>
      <c r="B1984" t="s">
        <v>164</v>
      </c>
      <c r="C1984">
        <v>5108</v>
      </c>
      <c r="D1984">
        <v>5108</v>
      </c>
      <c r="E1984">
        <v>5108</v>
      </c>
      <c r="F1984" s="3"/>
    </row>
    <row r="1985" spans="1:6">
      <c r="A1985" s="4">
        <v>39679</v>
      </c>
      <c r="B1985" t="s">
        <v>164</v>
      </c>
      <c r="C1985">
        <v>5008</v>
      </c>
      <c r="D1985">
        <v>5008</v>
      </c>
      <c r="E1985">
        <v>5008</v>
      </c>
      <c r="F1985" s="3"/>
    </row>
    <row r="1986" spans="1:6">
      <c r="A1986" s="4">
        <v>39680</v>
      </c>
      <c r="B1986" t="s">
        <v>164</v>
      </c>
      <c r="C1986">
        <v>5027</v>
      </c>
      <c r="D1986">
        <v>5027</v>
      </c>
      <c r="E1986">
        <v>5027</v>
      </c>
      <c r="F1986" s="3"/>
    </row>
    <row r="1987" spans="1:6">
      <c r="A1987" s="4">
        <v>39681</v>
      </c>
      <c r="B1987" t="s">
        <v>164</v>
      </c>
      <c r="C1987">
        <v>4996</v>
      </c>
      <c r="D1987">
        <v>4996</v>
      </c>
      <c r="E1987">
        <v>4996</v>
      </c>
      <c r="F1987" s="3"/>
    </row>
    <row r="1988" spans="1:6">
      <c r="A1988" s="4">
        <v>39682</v>
      </c>
      <c r="B1988" t="s">
        <v>164</v>
      </c>
      <c r="C1988">
        <v>4953</v>
      </c>
      <c r="D1988">
        <v>4953</v>
      </c>
      <c r="E1988">
        <v>4953</v>
      </c>
      <c r="F1988" s="3"/>
    </row>
    <row r="1989" spans="1:6">
      <c r="A1989" s="4">
        <v>39685</v>
      </c>
      <c r="B1989" t="s">
        <v>164</v>
      </c>
      <c r="C1989">
        <v>5040</v>
      </c>
      <c r="D1989">
        <v>5040</v>
      </c>
      <c r="E1989">
        <v>5040</v>
      </c>
      <c r="F1989" s="3"/>
    </row>
    <row r="1990" spans="1:6">
      <c r="A1990" s="4">
        <v>39686</v>
      </c>
      <c r="B1990" t="s">
        <v>164</v>
      </c>
      <c r="C1990">
        <v>5010</v>
      </c>
      <c r="D1990">
        <v>5010</v>
      </c>
      <c r="E1990">
        <v>5010</v>
      </c>
      <c r="F1990" s="3"/>
    </row>
    <row r="1991" spans="1:6">
      <c r="A1991" s="4">
        <v>39687</v>
      </c>
      <c r="B1991" t="s">
        <v>164</v>
      </c>
      <c r="C1991">
        <v>4970</v>
      </c>
      <c r="D1991">
        <v>4970</v>
      </c>
      <c r="E1991">
        <v>4970</v>
      </c>
      <c r="F1991" s="3"/>
    </row>
    <row r="1992" spans="1:6">
      <c r="A1992" s="4">
        <v>39688</v>
      </c>
      <c r="B1992" t="s">
        <v>164</v>
      </c>
      <c r="C1992">
        <v>4959</v>
      </c>
      <c r="D1992">
        <v>4959</v>
      </c>
      <c r="E1992">
        <v>4959</v>
      </c>
      <c r="F1992" s="3"/>
    </row>
    <row r="1993" spans="1:6">
      <c r="A1993" s="4">
        <v>39689</v>
      </c>
      <c r="B1993" t="s">
        <v>164</v>
      </c>
      <c r="C1993">
        <v>5071</v>
      </c>
      <c r="D1993">
        <v>5071</v>
      </c>
      <c r="E1993">
        <v>5071</v>
      </c>
      <c r="F1993" s="3"/>
    </row>
    <row r="1994" spans="1:6">
      <c r="A1994" s="4">
        <v>39692</v>
      </c>
      <c r="B1994" t="s">
        <v>164</v>
      </c>
      <c r="C1994">
        <v>4963</v>
      </c>
      <c r="D1994">
        <v>4963</v>
      </c>
      <c r="E1994">
        <v>4963</v>
      </c>
      <c r="F1994" s="3"/>
    </row>
    <row r="1995" spans="1:6">
      <c r="A1995" s="4">
        <v>39693</v>
      </c>
      <c r="B1995" t="s">
        <v>164</v>
      </c>
      <c r="C1995">
        <v>4878</v>
      </c>
      <c r="D1995">
        <v>4878</v>
      </c>
      <c r="E1995">
        <v>4878</v>
      </c>
      <c r="F1995" s="3"/>
    </row>
    <row r="1996" spans="1:6">
      <c r="A1996" s="4">
        <v>39694</v>
      </c>
      <c r="B1996" t="s">
        <v>164</v>
      </c>
      <c r="C1996">
        <v>4902</v>
      </c>
      <c r="D1996">
        <v>4902</v>
      </c>
      <c r="E1996">
        <v>4902</v>
      </c>
      <c r="F1996" s="3"/>
    </row>
    <row r="1997" spans="1:6">
      <c r="A1997" s="4">
        <v>39695</v>
      </c>
      <c r="B1997" t="s">
        <v>164</v>
      </c>
      <c r="C1997">
        <v>4811</v>
      </c>
      <c r="D1997">
        <v>4811</v>
      </c>
      <c r="E1997">
        <v>4811</v>
      </c>
      <c r="F1997" s="3"/>
    </row>
    <row r="1998" spans="1:6">
      <c r="A1998" s="4">
        <v>39696</v>
      </c>
      <c r="B1998" t="s">
        <v>164</v>
      </c>
      <c r="C1998">
        <v>4693</v>
      </c>
      <c r="D1998">
        <v>4693</v>
      </c>
      <c r="E1998">
        <v>4693</v>
      </c>
      <c r="F1998" s="3"/>
    </row>
    <row r="1999" spans="1:6">
      <c r="A1999" s="4">
        <v>39699</v>
      </c>
      <c r="B1999" t="s">
        <v>164</v>
      </c>
      <c r="C1999">
        <v>4864</v>
      </c>
      <c r="D1999">
        <v>4864</v>
      </c>
      <c r="E1999">
        <v>4864</v>
      </c>
      <c r="F1999" s="3"/>
    </row>
    <row r="2000" spans="1:6">
      <c r="A2000" s="4">
        <v>39700</v>
      </c>
      <c r="B2000" t="s">
        <v>164</v>
      </c>
      <c r="C2000">
        <v>4752</v>
      </c>
      <c r="D2000">
        <v>4752</v>
      </c>
      <c r="E2000">
        <v>4752</v>
      </c>
      <c r="F2000" s="3"/>
    </row>
    <row r="2001" spans="1:6">
      <c r="A2001" s="4">
        <v>39701</v>
      </c>
      <c r="B2001" t="s">
        <v>164</v>
      </c>
      <c r="C2001">
        <v>4758</v>
      </c>
      <c r="D2001">
        <v>4758</v>
      </c>
      <c r="E2001">
        <v>4758</v>
      </c>
      <c r="F2001" s="3"/>
    </row>
    <row r="2002" spans="1:6">
      <c r="A2002" s="4">
        <v>39702</v>
      </c>
      <c r="B2002" t="s">
        <v>164</v>
      </c>
      <c r="C2002">
        <v>4635</v>
      </c>
      <c r="D2002">
        <v>4635</v>
      </c>
      <c r="E2002">
        <v>4635</v>
      </c>
      <c r="F2002" s="3"/>
    </row>
    <row r="2003" spans="1:6">
      <c r="A2003" s="4">
        <v>39703</v>
      </c>
      <c r="B2003" t="s">
        <v>164</v>
      </c>
      <c r="C2003">
        <v>4683</v>
      </c>
      <c r="D2003">
        <v>4683</v>
      </c>
      <c r="E2003">
        <v>4683</v>
      </c>
      <c r="F2003" s="3"/>
    </row>
    <row r="2004" spans="1:6">
      <c r="A2004" s="4">
        <v>39707</v>
      </c>
      <c r="B2004" t="s">
        <v>164</v>
      </c>
      <c r="C2004">
        <v>4471</v>
      </c>
      <c r="D2004">
        <v>4471</v>
      </c>
      <c r="E2004">
        <v>4471</v>
      </c>
      <c r="F2004" s="3"/>
    </row>
    <row r="2005" spans="1:6">
      <c r="A2005" s="4">
        <v>39708</v>
      </c>
      <c r="B2005" t="s">
        <v>164</v>
      </c>
      <c r="C2005">
        <v>4452</v>
      </c>
      <c r="D2005">
        <v>4452</v>
      </c>
      <c r="E2005">
        <v>4452</v>
      </c>
      <c r="F2005" s="3"/>
    </row>
    <row r="2006" spans="1:6">
      <c r="A2006" s="4">
        <v>39709</v>
      </c>
      <c r="B2006" t="s">
        <v>164</v>
      </c>
      <c r="C2006">
        <v>4372</v>
      </c>
      <c r="D2006">
        <v>4372</v>
      </c>
      <c r="E2006">
        <v>4372</v>
      </c>
      <c r="F2006" s="3"/>
    </row>
    <row r="2007" spans="1:6">
      <c r="A2007" s="4">
        <v>39710</v>
      </c>
      <c r="B2007" t="s">
        <v>164</v>
      </c>
      <c r="C2007">
        <v>4566</v>
      </c>
      <c r="D2007">
        <v>4566</v>
      </c>
      <c r="E2007">
        <v>4566</v>
      </c>
      <c r="F2007" s="3"/>
    </row>
    <row r="2008" spans="1:6">
      <c r="A2008" s="4">
        <v>39713</v>
      </c>
      <c r="B2008" t="s">
        <v>164</v>
      </c>
      <c r="C2008">
        <v>4631</v>
      </c>
      <c r="D2008">
        <v>4631</v>
      </c>
      <c r="E2008">
        <v>4631</v>
      </c>
      <c r="F2008" s="3"/>
    </row>
    <row r="2009" spans="1:6">
      <c r="A2009" s="4">
        <v>39715</v>
      </c>
      <c r="B2009" t="s">
        <v>164</v>
      </c>
      <c r="C2009">
        <v>4610</v>
      </c>
      <c r="D2009">
        <v>4610</v>
      </c>
      <c r="E2009">
        <v>4610</v>
      </c>
      <c r="F2009" s="3"/>
    </row>
    <row r="2010" spans="1:6">
      <c r="A2010" s="4">
        <v>39716</v>
      </c>
      <c r="B2010" t="s">
        <v>164</v>
      </c>
      <c r="C2010">
        <v>4595</v>
      </c>
      <c r="D2010">
        <v>4595</v>
      </c>
      <c r="E2010">
        <v>4595</v>
      </c>
      <c r="F2010" s="3"/>
    </row>
    <row r="2011" spans="1:6">
      <c r="A2011" s="4">
        <v>39717</v>
      </c>
      <c r="B2011" t="s">
        <v>164</v>
      </c>
      <c r="C2011">
        <v>4551</v>
      </c>
      <c r="D2011">
        <v>4551</v>
      </c>
      <c r="E2011">
        <v>4551</v>
      </c>
      <c r="F2011" s="3"/>
    </row>
    <row r="2012" spans="1:6">
      <c r="A2012" s="4">
        <v>39720</v>
      </c>
      <c r="B2012" t="s">
        <v>164</v>
      </c>
      <c r="C2012">
        <v>4480</v>
      </c>
      <c r="D2012">
        <v>4480</v>
      </c>
      <c r="E2012">
        <v>4480</v>
      </c>
      <c r="F2012" s="3"/>
    </row>
    <row r="2013" spans="1:6">
      <c r="A2013" s="4">
        <v>39721</v>
      </c>
      <c r="B2013" t="s">
        <v>164</v>
      </c>
      <c r="C2013">
        <v>4353</v>
      </c>
      <c r="D2013">
        <v>4353</v>
      </c>
      <c r="E2013">
        <v>4353</v>
      </c>
      <c r="F2013" s="3"/>
    </row>
    <row r="2014" spans="1:6">
      <c r="A2014" s="4">
        <v>39722</v>
      </c>
      <c r="B2014" t="s">
        <v>164</v>
      </c>
      <c r="C2014">
        <v>4388</v>
      </c>
      <c r="D2014">
        <v>4388</v>
      </c>
      <c r="E2014">
        <v>4388</v>
      </c>
      <c r="F2014" s="3"/>
    </row>
    <row r="2015" spans="1:6">
      <c r="A2015" s="4">
        <v>39723</v>
      </c>
      <c r="B2015" t="s">
        <v>164</v>
      </c>
      <c r="C2015">
        <v>4295</v>
      </c>
      <c r="D2015">
        <v>4295</v>
      </c>
      <c r="E2015">
        <v>4295</v>
      </c>
      <c r="F2015" s="3"/>
    </row>
    <row r="2016" spans="1:6">
      <c r="A2016" s="4">
        <v>39724</v>
      </c>
      <c r="B2016" t="s">
        <v>164</v>
      </c>
      <c r="C2016">
        <v>4198</v>
      </c>
      <c r="D2016">
        <v>4198</v>
      </c>
      <c r="E2016">
        <v>4198</v>
      </c>
      <c r="F2016" s="3"/>
    </row>
    <row r="2017" spans="1:6">
      <c r="A2017" s="4">
        <v>39727</v>
      </c>
      <c r="B2017" t="s">
        <v>164</v>
      </c>
      <c r="C2017">
        <v>3999</v>
      </c>
      <c r="D2017">
        <v>3999</v>
      </c>
      <c r="E2017">
        <v>3999</v>
      </c>
      <c r="F2017" s="3"/>
    </row>
    <row r="2018" spans="1:6">
      <c r="A2018" s="4">
        <v>39728</v>
      </c>
      <c r="B2018" t="s">
        <v>164</v>
      </c>
      <c r="C2018">
        <v>3908</v>
      </c>
      <c r="D2018">
        <v>3908</v>
      </c>
      <c r="E2018">
        <v>3908</v>
      </c>
      <c r="F2018" s="3"/>
    </row>
    <row r="2019" spans="1:6">
      <c r="A2019" s="4">
        <v>39729</v>
      </c>
      <c r="B2019" t="s">
        <v>164</v>
      </c>
      <c r="C2019">
        <v>3579</v>
      </c>
      <c r="D2019">
        <v>3579</v>
      </c>
      <c r="E2019">
        <v>3579</v>
      </c>
      <c r="F2019" s="3"/>
    </row>
    <row r="2020" spans="1:6">
      <c r="A2020" s="4">
        <v>39730</v>
      </c>
      <c r="B2020" t="s">
        <v>164</v>
      </c>
      <c r="C2020">
        <v>3598</v>
      </c>
      <c r="D2020">
        <v>3598</v>
      </c>
      <c r="E2020">
        <v>3598</v>
      </c>
      <c r="F2020" s="3"/>
    </row>
    <row r="2021" spans="1:6">
      <c r="A2021" s="4">
        <v>39731</v>
      </c>
      <c r="B2021" t="s">
        <v>164</v>
      </c>
      <c r="C2021">
        <v>3366</v>
      </c>
      <c r="D2021">
        <v>3366</v>
      </c>
      <c r="E2021">
        <v>3366</v>
      </c>
      <c r="F2021" s="3"/>
    </row>
    <row r="2022" spans="1:6">
      <c r="A2022" s="4">
        <v>39735</v>
      </c>
      <c r="B2022" t="s">
        <v>164</v>
      </c>
      <c r="C2022">
        <v>3797</v>
      </c>
      <c r="D2022">
        <v>3797</v>
      </c>
      <c r="E2022">
        <v>3797</v>
      </c>
      <c r="F2022" s="3"/>
    </row>
    <row r="2023" spans="1:6">
      <c r="A2023" s="4">
        <v>39736</v>
      </c>
      <c r="B2023" t="s">
        <v>164</v>
      </c>
      <c r="C2023">
        <v>3795</v>
      </c>
      <c r="D2023">
        <v>3795</v>
      </c>
      <c r="E2023">
        <v>3795</v>
      </c>
      <c r="F2023" s="3"/>
    </row>
    <row r="2024" spans="1:6">
      <c r="A2024" s="4">
        <v>39737</v>
      </c>
      <c r="B2024" t="s">
        <v>164</v>
      </c>
      <c r="C2024">
        <v>3462</v>
      </c>
      <c r="D2024">
        <v>3462</v>
      </c>
      <c r="E2024">
        <v>3462</v>
      </c>
      <c r="F2024" s="3"/>
    </row>
    <row r="2025" spans="1:6">
      <c r="A2025" s="4">
        <v>39738</v>
      </c>
      <c r="B2025" t="s">
        <v>164</v>
      </c>
      <c r="C2025">
        <v>3539</v>
      </c>
      <c r="D2025">
        <v>3539</v>
      </c>
      <c r="E2025">
        <v>3539</v>
      </c>
      <c r="F2025" s="3"/>
    </row>
    <row r="2026" spans="1:6">
      <c r="A2026" s="4">
        <v>39741</v>
      </c>
      <c r="B2026" t="s">
        <v>164</v>
      </c>
      <c r="C2026">
        <v>3668</v>
      </c>
      <c r="D2026">
        <v>3668</v>
      </c>
      <c r="E2026">
        <v>3668</v>
      </c>
      <c r="F2026" s="3"/>
    </row>
    <row r="2027" spans="1:6">
      <c r="A2027" s="4">
        <v>39742</v>
      </c>
      <c r="B2027" t="s">
        <v>164</v>
      </c>
      <c r="C2027">
        <v>3769</v>
      </c>
      <c r="D2027">
        <v>3769</v>
      </c>
      <c r="E2027">
        <v>3769</v>
      </c>
      <c r="F2027" s="3"/>
    </row>
    <row r="2028" spans="1:6">
      <c r="A2028" s="4">
        <v>39743</v>
      </c>
      <c r="B2028" t="s">
        <v>164</v>
      </c>
      <c r="C2028">
        <v>3512</v>
      </c>
      <c r="D2028">
        <v>3512</v>
      </c>
      <c r="E2028">
        <v>3512</v>
      </c>
      <c r="F2028" s="3"/>
    </row>
    <row r="2029" spans="1:6">
      <c r="A2029" s="4">
        <v>39744</v>
      </c>
      <c r="B2029" t="s">
        <v>164</v>
      </c>
      <c r="C2029">
        <v>3411</v>
      </c>
      <c r="D2029">
        <v>3411</v>
      </c>
      <c r="E2029">
        <v>3411</v>
      </c>
      <c r="F2029" s="3"/>
    </row>
    <row r="2030" spans="1:6">
      <c r="A2030" s="4">
        <v>39745</v>
      </c>
      <c r="B2030" t="s">
        <v>164</v>
      </c>
      <c r="C2030">
        <v>3143</v>
      </c>
      <c r="D2030">
        <v>3143</v>
      </c>
      <c r="E2030">
        <v>3143</v>
      </c>
      <c r="F2030" s="3"/>
    </row>
    <row r="2031" spans="1:6">
      <c r="A2031" s="4">
        <v>39748</v>
      </c>
      <c r="B2031" t="s">
        <v>164</v>
      </c>
      <c r="C2031">
        <v>2922</v>
      </c>
      <c r="D2031">
        <v>2922</v>
      </c>
      <c r="E2031">
        <v>2922</v>
      </c>
      <c r="F2031" s="3"/>
    </row>
    <row r="2032" spans="1:6">
      <c r="A2032" s="4">
        <v>39749</v>
      </c>
      <c r="B2032" t="s">
        <v>164</v>
      </c>
      <c r="C2032">
        <v>3087</v>
      </c>
      <c r="D2032">
        <v>3087</v>
      </c>
      <c r="E2032">
        <v>3087</v>
      </c>
      <c r="F2032" s="3"/>
    </row>
    <row r="2033" spans="1:6">
      <c r="A2033" s="4">
        <v>39750</v>
      </c>
      <c r="B2033" t="s">
        <v>164</v>
      </c>
      <c r="C2033">
        <v>3263</v>
      </c>
      <c r="D2033">
        <v>3263</v>
      </c>
      <c r="E2033">
        <v>3263</v>
      </c>
      <c r="F2033" s="3"/>
    </row>
    <row r="2034" spans="1:6">
      <c r="A2034" s="4">
        <v>39751</v>
      </c>
      <c r="B2034" t="s">
        <v>164</v>
      </c>
      <c r="C2034">
        <v>3528</v>
      </c>
      <c r="D2034">
        <v>3528</v>
      </c>
      <c r="E2034">
        <v>3528</v>
      </c>
      <c r="F2034" s="3"/>
    </row>
    <row r="2035" spans="1:6">
      <c r="A2035" s="4">
        <v>39752</v>
      </c>
      <c r="B2035" t="s">
        <v>164</v>
      </c>
      <c r="C2035">
        <v>3408</v>
      </c>
      <c r="D2035">
        <v>3408</v>
      </c>
      <c r="E2035">
        <v>3408</v>
      </c>
      <c r="F2035" s="3"/>
    </row>
    <row r="2036" spans="1:6">
      <c r="A2036" s="4">
        <v>39756</v>
      </c>
      <c r="B2036" t="s">
        <v>164</v>
      </c>
      <c r="C2036">
        <v>3602</v>
      </c>
      <c r="D2036">
        <v>3602</v>
      </c>
      <c r="E2036">
        <v>3602</v>
      </c>
      <c r="F2036" s="3"/>
    </row>
    <row r="2037" spans="1:6">
      <c r="A2037" s="4">
        <v>39757</v>
      </c>
      <c r="B2037" t="s">
        <v>164</v>
      </c>
      <c r="C2037">
        <v>3807</v>
      </c>
      <c r="D2037">
        <v>3807</v>
      </c>
      <c r="E2037">
        <v>3807</v>
      </c>
      <c r="F2037" s="3"/>
    </row>
    <row r="2038" spans="1:6">
      <c r="A2038" s="4">
        <v>39758</v>
      </c>
      <c r="B2038" t="s">
        <v>164</v>
      </c>
      <c r="C2038">
        <v>3575</v>
      </c>
      <c r="D2038">
        <v>3575</v>
      </c>
      <c r="E2038">
        <v>3575</v>
      </c>
      <c r="F2038" s="3"/>
    </row>
    <row r="2039" spans="1:6">
      <c r="A2039" s="4">
        <v>39759</v>
      </c>
      <c r="B2039" t="s">
        <v>164</v>
      </c>
      <c r="C2039">
        <v>3497</v>
      </c>
      <c r="D2039">
        <v>3497</v>
      </c>
      <c r="E2039">
        <v>3497</v>
      </c>
      <c r="F2039" s="3"/>
    </row>
    <row r="2040" spans="1:6">
      <c r="A2040" s="4">
        <v>39762</v>
      </c>
      <c r="B2040" t="s">
        <v>164</v>
      </c>
      <c r="C2040">
        <v>3633</v>
      </c>
      <c r="D2040">
        <v>3633</v>
      </c>
      <c r="E2040">
        <v>3633</v>
      </c>
      <c r="F2040" s="3"/>
    </row>
    <row r="2041" spans="1:6">
      <c r="A2041" s="4">
        <v>39763</v>
      </c>
      <c r="B2041" t="s">
        <v>164</v>
      </c>
      <c r="C2041">
        <v>3546</v>
      </c>
      <c r="D2041">
        <v>3546</v>
      </c>
      <c r="E2041">
        <v>3546</v>
      </c>
      <c r="F2041" s="3"/>
    </row>
    <row r="2042" spans="1:6">
      <c r="A2042" s="4">
        <v>39764</v>
      </c>
      <c r="B2042" t="s">
        <v>164</v>
      </c>
      <c r="C2042">
        <v>3501</v>
      </c>
      <c r="D2042">
        <v>3501</v>
      </c>
      <c r="E2042">
        <v>3501</v>
      </c>
      <c r="F2042" s="3"/>
    </row>
    <row r="2043" spans="1:6">
      <c r="A2043" s="4">
        <v>39765</v>
      </c>
      <c r="B2043" t="s">
        <v>164</v>
      </c>
      <c r="C2043">
        <v>3370</v>
      </c>
      <c r="D2043">
        <v>3370</v>
      </c>
      <c r="E2043">
        <v>3370</v>
      </c>
      <c r="F2043" s="3"/>
    </row>
    <row r="2044" spans="1:6">
      <c r="A2044" s="4">
        <v>39766</v>
      </c>
      <c r="B2044" t="s">
        <v>164</v>
      </c>
      <c r="C2044">
        <v>3393</v>
      </c>
      <c r="D2044">
        <v>3393</v>
      </c>
      <c r="E2044">
        <v>3393</v>
      </c>
      <c r="F2044" s="3"/>
    </row>
    <row r="2045" spans="1:6">
      <c r="A2045" s="4">
        <v>39769</v>
      </c>
      <c r="B2045" t="s">
        <v>164</v>
      </c>
      <c r="C2045">
        <v>3400</v>
      </c>
      <c r="D2045">
        <v>3400</v>
      </c>
      <c r="E2045">
        <v>3400</v>
      </c>
      <c r="F2045" s="3"/>
    </row>
    <row r="2046" spans="1:6">
      <c r="A2046" s="4">
        <v>39770</v>
      </c>
      <c r="B2046" t="s">
        <v>164</v>
      </c>
      <c r="C2046">
        <v>3352</v>
      </c>
      <c r="D2046">
        <v>3352</v>
      </c>
      <c r="E2046">
        <v>3352</v>
      </c>
      <c r="F2046" s="3"/>
    </row>
    <row r="2047" spans="1:6">
      <c r="A2047" s="4">
        <v>39771</v>
      </c>
      <c r="B2047" t="s">
        <v>164</v>
      </c>
      <c r="C2047">
        <v>3308</v>
      </c>
      <c r="D2047">
        <v>3308</v>
      </c>
      <c r="E2047">
        <v>3308</v>
      </c>
      <c r="F2047" s="3"/>
    </row>
    <row r="2048" spans="1:6">
      <c r="A2048" s="4">
        <v>39772</v>
      </c>
      <c r="B2048" t="s">
        <v>164</v>
      </c>
      <c r="C2048">
        <v>3144</v>
      </c>
      <c r="D2048">
        <v>3144</v>
      </c>
      <c r="E2048">
        <v>3144</v>
      </c>
      <c r="F2048" s="3"/>
    </row>
    <row r="2049" spans="1:6">
      <c r="A2049" s="4">
        <v>39773</v>
      </c>
      <c r="B2049" t="s">
        <v>164</v>
      </c>
      <c r="C2049">
        <v>3226</v>
      </c>
      <c r="D2049">
        <v>3226</v>
      </c>
      <c r="E2049">
        <v>3226</v>
      </c>
      <c r="F2049" s="3"/>
    </row>
    <row r="2050" spans="1:6">
      <c r="A2050" s="4">
        <v>39777</v>
      </c>
      <c r="B2050" t="s">
        <v>164</v>
      </c>
      <c r="C2050">
        <v>3326</v>
      </c>
      <c r="D2050">
        <v>3326</v>
      </c>
      <c r="E2050">
        <v>3326</v>
      </c>
      <c r="F2050" s="3"/>
    </row>
    <row r="2051" spans="1:6">
      <c r="A2051" s="4">
        <v>39778</v>
      </c>
      <c r="B2051" t="s">
        <v>164</v>
      </c>
      <c r="C2051">
        <v>3264</v>
      </c>
      <c r="D2051">
        <v>3264</v>
      </c>
      <c r="E2051">
        <v>3264</v>
      </c>
      <c r="F2051" s="3"/>
    </row>
    <row r="2052" spans="1:6">
      <c r="A2052" s="4">
        <v>39779</v>
      </c>
      <c r="B2052" t="s">
        <v>164</v>
      </c>
      <c r="C2052">
        <v>3315</v>
      </c>
      <c r="D2052">
        <v>3315</v>
      </c>
      <c r="E2052">
        <v>3315</v>
      </c>
      <c r="F2052" s="3"/>
    </row>
    <row r="2053" spans="1:6">
      <c r="A2053" s="4">
        <v>39780</v>
      </c>
      <c r="B2053" t="s">
        <v>164</v>
      </c>
      <c r="C2053">
        <v>3359</v>
      </c>
      <c r="D2053">
        <v>3359</v>
      </c>
      <c r="E2053">
        <v>3359</v>
      </c>
      <c r="F2053" s="3"/>
    </row>
    <row r="2054" spans="1:6">
      <c r="A2054" s="4">
        <v>39783</v>
      </c>
      <c r="B2054" t="s">
        <v>164</v>
      </c>
      <c r="C2054">
        <v>3322</v>
      </c>
      <c r="D2054">
        <v>3322</v>
      </c>
      <c r="E2054">
        <v>3322</v>
      </c>
      <c r="F2054" s="3"/>
    </row>
    <row r="2055" spans="1:6">
      <c r="A2055" s="4">
        <v>39784</v>
      </c>
      <c r="B2055" t="s">
        <v>164</v>
      </c>
      <c r="C2055">
        <v>3162</v>
      </c>
      <c r="D2055">
        <v>3162</v>
      </c>
      <c r="E2055">
        <v>3162</v>
      </c>
      <c r="F2055" s="3"/>
    </row>
    <row r="2056" spans="1:6">
      <c r="A2056" s="4">
        <v>39785</v>
      </c>
      <c r="B2056" t="s">
        <v>164</v>
      </c>
      <c r="C2056">
        <v>3216</v>
      </c>
      <c r="D2056">
        <v>3216</v>
      </c>
      <c r="E2056">
        <v>3216</v>
      </c>
      <c r="F2056" s="3"/>
    </row>
    <row r="2057" spans="1:6">
      <c r="A2057" s="4">
        <v>39786</v>
      </c>
      <c r="B2057" t="s">
        <v>164</v>
      </c>
      <c r="C2057">
        <v>3166</v>
      </c>
      <c r="D2057">
        <v>3166</v>
      </c>
      <c r="E2057">
        <v>3166</v>
      </c>
      <c r="F2057" s="3"/>
    </row>
    <row r="2058" spans="1:6">
      <c r="A2058" s="4">
        <v>39787</v>
      </c>
      <c r="B2058" t="s">
        <v>164</v>
      </c>
      <c r="C2058">
        <v>3160</v>
      </c>
      <c r="D2058">
        <v>3160</v>
      </c>
      <c r="E2058">
        <v>3160</v>
      </c>
      <c r="F2058" s="3"/>
    </row>
    <row r="2059" spans="1:6">
      <c r="A2059" s="4">
        <v>39790</v>
      </c>
      <c r="B2059" t="s">
        <v>164</v>
      </c>
      <c r="C2059">
        <v>3277</v>
      </c>
      <c r="D2059">
        <v>3277</v>
      </c>
      <c r="E2059">
        <v>3277</v>
      </c>
      <c r="F2059" s="3"/>
    </row>
    <row r="2060" spans="1:6">
      <c r="A2060" s="4">
        <v>39791</v>
      </c>
      <c r="B2060" t="s">
        <v>164</v>
      </c>
      <c r="C2060">
        <v>3312</v>
      </c>
      <c r="D2060">
        <v>3312</v>
      </c>
      <c r="E2060">
        <v>3312</v>
      </c>
      <c r="F2060" s="3"/>
    </row>
    <row r="2061" spans="1:6">
      <c r="A2061" s="4">
        <v>39792</v>
      </c>
      <c r="B2061" t="s">
        <v>164</v>
      </c>
      <c r="C2061">
        <v>3386</v>
      </c>
      <c r="D2061">
        <v>3386</v>
      </c>
      <c r="E2061">
        <v>3386</v>
      </c>
      <c r="F2061" s="3"/>
    </row>
    <row r="2062" spans="1:6">
      <c r="A2062" s="4">
        <v>39793</v>
      </c>
      <c r="B2062" t="s">
        <v>164</v>
      </c>
      <c r="C2062">
        <v>3431</v>
      </c>
      <c r="D2062">
        <v>3431</v>
      </c>
      <c r="E2062">
        <v>3431</v>
      </c>
      <c r="F2062" s="3"/>
    </row>
    <row r="2063" spans="1:6">
      <c r="A2063" s="4">
        <v>39794</v>
      </c>
      <c r="B2063" t="s">
        <v>164</v>
      </c>
      <c r="C2063">
        <v>3289</v>
      </c>
      <c r="D2063">
        <v>3289</v>
      </c>
      <c r="E2063">
        <v>3289</v>
      </c>
      <c r="F2063" s="3"/>
    </row>
    <row r="2064" spans="1:6">
      <c r="A2064" s="4">
        <v>39797</v>
      </c>
      <c r="B2064" t="s">
        <v>164</v>
      </c>
      <c r="C2064">
        <v>3424</v>
      </c>
      <c r="D2064">
        <v>3424</v>
      </c>
      <c r="E2064">
        <v>3424</v>
      </c>
      <c r="F2064" s="3"/>
    </row>
    <row r="2065" spans="1:6">
      <c r="A2065" s="4">
        <v>39798</v>
      </c>
      <c r="B2065" t="s">
        <v>164</v>
      </c>
      <c r="C2065">
        <v>3374</v>
      </c>
      <c r="D2065">
        <v>3374</v>
      </c>
      <c r="E2065">
        <v>3374</v>
      </c>
      <c r="F2065" s="3"/>
    </row>
    <row r="2066" spans="1:6">
      <c r="A2066" s="4">
        <v>39799</v>
      </c>
      <c r="B2066" t="s">
        <v>164</v>
      </c>
      <c r="C2066">
        <v>3399</v>
      </c>
      <c r="D2066">
        <v>3399</v>
      </c>
      <c r="E2066">
        <v>3399</v>
      </c>
      <c r="F2066" s="3"/>
    </row>
    <row r="2067" spans="1:6">
      <c r="A2067" s="4">
        <v>39800</v>
      </c>
      <c r="B2067" t="s">
        <v>164</v>
      </c>
      <c r="C2067">
        <v>3412</v>
      </c>
      <c r="D2067">
        <v>3412</v>
      </c>
      <c r="E2067">
        <v>3412</v>
      </c>
      <c r="F2067" s="3"/>
    </row>
    <row r="2068" spans="1:6">
      <c r="A2068" s="4">
        <v>39801</v>
      </c>
      <c r="B2068" t="s">
        <v>164</v>
      </c>
      <c r="C2068">
        <v>3399</v>
      </c>
      <c r="D2068">
        <v>3399</v>
      </c>
      <c r="E2068">
        <v>3399</v>
      </c>
      <c r="F2068" s="3"/>
    </row>
    <row r="2069" spans="1:6">
      <c r="A2069" s="4">
        <v>39804</v>
      </c>
      <c r="B2069" t="s">
        <v>164</v>
      </c>
      <c r="C2069">
        <v>3450</v>
      </c>
      <c r="D2069">
        <v>3450</v>
      </c>
      <c r="E2069">
        <v>3450</v>
      </c>
      <c r="F2069" s="3"/>
    </row>
    <row r="2070" spans="1:6">
      <c r="A2070" s="4">
        <v>39806</v>
      </c>
      <c r="B2070" t="s">
        <v>164</v>
      </c>
      <c r="C2070">
        <v>3359</v>
      </c>
      <c r="D2070">
        <v>3359</v>
      </c>
      <c r="E2070">
        <v>3359</v>
      </c>
      <c r="F2070" s="3"/>
    </row>
    <row r="2071" spans="1:6">
      <c r="A2071" s="4">
        <v>39807</v>
      </c>
      <c r="B2071" t="s">
        <v>164</v>
      </c>
      <c r="C2071">
        <v>3390</v>
      </c>
      <c r="D2071">
        <v>3390</v>
      </c>
      <c r="E2071">
        <v>3390</v>
      </c>
      <c r="F2071" s="3"/>
    </row>
    <row r="2072" spans="1:6">
      <c r="A2072" s="4">
        <v>39808</v>
      </c>
      <c r="B2072" t="s">
        <v>164</v>
      </c>
      <c r="C2072">
        <v>3431</v>
      </c>
      <c r="D2072">
        <v>3431</v>
      </c>
      <c r="E2072">
        <v>3431</v>
      </c>
      <c r="F2072" s="3"/>
    </row>
    <row r="2073" spans="1:6">
      <c r="A2073" s="4">
        <v>39811</v>
      </c>
      <c r="B2073" t="s">
        <v>164</v>
      </c>
      <c r="C2073">
        <v>3456</v>
      </c>
      <c r="D2073">
        <v>3456</v>
      </c>
      <c r="E2073">
        <v>3456</v>
      </c>
      <c r="F2073" s="3"/>
    </row>
    <row r="2074" spans="1:6">
      <c r="A2074" s="4">
        <v>39812</v>
      </c>
      <c r="B2074" t="s">
        <v>164</v>
      </c>
      <c r="C2074">
        <v>3475</v>
      </c>
      <c r="D2074">
        <v>3475</v>
      </c>
      <c r="E2074">
        <v>3475</v>
      </c>
      <c r="F2074" s="3"/>
    </row>
    <row r="2075" spans="1:6">
      <c r="A2075" s="4">
        <v>39818</v>
      </c>
      <c r="B2075" t="s">
        <v>164</v>
      </c>
      <c r="C2075">
        <v>3547</v>
      </c>
      <c r="D2075">
        <v>3547</v>
      </c>
      <c r="E2075">
        <v>3547</v>
      </c>
      <c r="F2075" s="3"/>
    </row>
    <row r="2076" spans="1:6">
      <c r="A2076" s="4">
        <v>39819</v>
      </c>
      <c r="B2076" t="s">
        <v>164</v>
      </c>
      <c r="C2076">
        <v>3548</v>
      </c>
      <c r="D2076">
        <v>3548</v>
      </c>
      <c r="E2076">
        <v>3548</v>
      </c>
      <c r="F2076" s="3"/>
    </row>
    <row r="2077" spans="1:6">
      <c r="A2077" s="4">
        <v>39820</v>
      </c>
      <c r="B2077" t="s">
        <v>164</v>
      </c>
      <c r="C2077">
        <v>3600</v>
      </c>
      <c r="D2077">
        <v>3600</v>
      </c>
      <c r="E2077">
        <v>3600</v>
      </c>
      <c r="F2077" s="3"/>
    </row>
    <row r="2078" spans="1:6">
      <c r="A2078" s="4">
        <v>39821</v>
      </c>
      <c r="B2078" t="s">
        <v>164</v>
      </c>
      <c r="C2078">
        <v>3479</v>
      </c>
      <c r="D2078">
        <v>3479</v>
      </c>
      <c r="E2078">
        <v>3479</v>
      </c>
      <c r="F2078" s="3"/>
    </row>
    <row r="2079" spans="1:6">
      <c r="A2079" s="4">
        <v>39822</v>
      </c>
      <c r="B2079" t="s">
        <v>164</v>
      </c>
      <c r="C2079">
        <v>3465</v>
      </c>
      <c r="D2079">
        <v>3465</v>
      </c>
      <c r="E2079">
        <v>3465</v>
      </c>
      <c r="F2079" s="3"/>
    </row>
    <row r="2080" spans="1:6">
      <c r="A2080" s="4">
        <v>39826</v>
      </c>
      <c r="B2080" t="s">
        <v>164</v>
      </c>
      <c r="C2080">
        <v>3303</v>
      </c>
      <c r="D2080">
        <v>3303</v>
      </c>
      <c r="E2080">
        <v>3303</v>
      </c>
      <c r="F2080" s="3"/>
    </row>
    <row r="2081" spans="1:6">
      <c r="A2081" s="4">
        <v>39827</v>
      </c>
      <c r="B2081" t="s">
        <v>164</v>
      </c>
      <c r="C2081">
        <v>3326</v>
      </c>
      <c r="D2081">
        <v>3326</v>
      </c>
      <c r="E2081">
        <v>3326</v>
      </c>
      <c r="F2081" s="3"/>
    </row>
    <row r="2082" spans="1:6">
      <c r="A2082" s="4">
        <v>39828</v>
      </c>
      <c r="B2082" t="s">
        <v>164</v>
      </c>
      <c r="C2082">
        <v>3222</v>
      </c>
      <c r="D2082">
        <v>3222</v>
      </c>
      <c r="E2082">
        <v>3222</v>
      </c>
      <c r="F2082" s="3"/>
    </row>
    <row r="2083" spans="1:6">
      <c r="A2083" s="4">
        <v>39829</v>
      </c>
      <c r="B2083" t="s">
        <v>164</v>
      </c>
      <c r="C2083">
        <v>3310</v>
      </c>
      <c r="D2083">
        <v>3310</v>
      </c>
      <c r="E2083">
        <v>3310</v>
      </c>
      <c r="F2083" s="3"/>
    </row>
    <row r="2084" spans="1:6">
      <c r="A2084" s="4">
        <v>39832</v>
      </c>
      <c r="B2084" t="s">
        <v>164</v>
      </c>
      <c r="C2084">
        <v>3312</v>
      </c>
      <c r="D2084">
        <v>3312</v>
      </c>
      <c r="E2084">
        <v>3312</v>
      </c>
      <c r="F2084" s="3"/>
    </row>
    <row r="2085" spans="1:6">
      <c r="A2085" s="4">
        <v>39833</v>
      </c>
      <c r="B2085" t="s">
        <v>164</v>
      </c>
      <c r="C2085">
        <v>3235</v>
      </c>
      <c r="D2085">
        <v>3235</v>
      </c>
      <c r="E2085">
        <v>3235</v>
      </c>
      <c r="F2085" s="3"/>
    </row>
    <row r="2086" spans="1:6">
      <c r="A2086" s="4">
        <v>39834</v>
      </c>
      <c r="B2086" t="s">
        <v>164</v>
      </c>
      <c r="C2086">
        <v>3166</v>
      </c>
      <c r="D2086">
        <v>3166</v>
      </c>
      <c r="E2086">
        <v>3166</v>
      </c>
      <c r="F2086" s="3"/>
    </row>
    <row r="2087" spans="1:6">
      <c r="A2087" s="4">
        <v>39835</v>
      </c>
      <c r="B2087" t="s">
        <v>164</v>
      </c>
      <c r="C2087">
        <v>3214</v>
      </c>
      <c r="D2087">
        <v>3214</v>
      </c>
      <c r="E2087">
        <v>3214</v>
      </c>
      <c r="F2087" s="3"/>
    </row>
    <row r="2088" spans="1:6">
      <c r="A2088" s="4">
        <v>39836</v>
      </c>
      <c r="B2088" t="s">
        <v>164</v>
      </c>
      <c r="C2088">
        <v>3112</v>
      </c>
      <c r="D2088">
        <v>3112</v>
      </c>
      <c r="E2088">
        <v>3112</v>
      </c>
      <c r="F2088" s="3"/>
    </row>
    <row r="2089" spans="1:6">
      <c r="A2089" s="4">
        <v>39839</v>
      </c>
      <c r="B2089" t="s">
        <v>164</v>
      </c>
      <c r="C2089">
        <v>3091</v>
      </c>
      <c r="D2089">
        <v>3091</v>
      </c>
      <c r="E2089">
        <v>3091</v>
      </c>
      <c r="F2089" s="3"/>
    </row>
    <row r="2090" spans="1:6">
      <c r="A2090" s="4">
        <v>39840</v>
      </c>
      <c r="B2090" t="s">
        <v>164</v>
      </c>
      <c r="C2090">
        <v>3237</v>
      </c>
      <c r="D2090">
        <v>3237</v>
      </c>
      <c r="E2090">
        <v>3237</v>
      </c>
      <c r="F2090" s="3"/>
    </row>
    <row r="2091" spans="1:6">
      <c r="A2091" s="4">
        <v>39841</v>
      </c>
      <c r="B2091" t="s">
        <v>164</v>
      </c>
      <c r="C2091">
        <v>3250</v>
      </c>
      <c r="D2091">
        <v>3250</v>
      </c>
      <c r="E2091">
        <v>3250</v>
      </c>
      <c r="F2091" s="3"/>
    </row>
    <row r="2092" spans="1:6">
      <c r="A2092" s="4">
        <v>39842</v>
      </c>
      <c r="B2092" t="s">
        <v>164</v>
      </c>
      <c r="C2092">
        <v>3313</v>
      </c>
      <c r="D2092">
        <v>3313</v>
      </c>
      <c r="E2092">
        <v>3313</v>
      </c>
      <c r="F2092" s="3"/>
    </row>
    <row r="2093" spans="1:6">
      <c r="A2093" s="4">
        <v>39843</v>
      </c>
      <c r="B2093" t="s">
        <v>164</v>
      </c>
      <c r="C2093">
        <v>3202</v>
      </c>
      <c r="D2093">
        <v>3202</v>
      </c>
      <c r="E2093">
        <v>3202</v>
      </c>
      <c r="F2093" s="3"/>
    </row>
    <row r="2094" spans="1:6">
      <c r="A2094" s="4">
        <v>39846</v>
      </c>
      <c r="B2094" t="s">
        <v>164</v>
      </c>
      <c r="C2094">
        <v>3132</v>
      </c>
      <c r="D2094">
        <v>3132</v>
      </c>
      <c r="E2094">
        <v>3132</v>
      </c>
      <c r="F2094" s="3"/>
    </row>
    <row r="2095" spans="1:6">
      <c r="A2095" s="4">
        <v>39847</v>
      </c>
      <c r="B2095" t="s">
        <v>164</v>
      </c>
      <c r="C2095">
        <v>3131</v>
      </c>
      <c r="D2095">
        <v>3131</v>
      </c>
      <c r="E2095">
        <v>3131</v>
      </c>
      <c r="F2095" s="3"/>
    </row>
    <row r="2096" spans="1:6">
      <c r="A2096" s="4">
        <v>39848</v>
      </c>
      <c r="B2096" t="s">
        <v>164</v>
      </c>
      <c r="C2096">
        <v>3217</v>
      </c>
      <c r="D2096">
        <v>3217</v>
      </c>
      <c r="E2096">
        <v>3217</v>
      </c>
      <c r="F2096" s="3"/>
    </row>
    <row r="2097" spans="1:6">
      <c r="A2097" s="4">
        <v>39849</v>
      </c>
      <c r="B2097" t="s">
        <v>164</v>
      </c>
      <c r="C2097">
        <v>3178</v>
      </c>
      <c r="D2097">
        <v>3178</v>
      </c>
      <c r="E2097">
        <v>3178</v>
      </c>
      <c r="F2097" s="3"/>
    </row>
    <row r="2098" spans="1:6">
      <c r="A2098" s="4">
        <v>39850</v>
      </c>
      <c r="B2098" t="s">
        <v>164</v>
      </c>
      <c r="C2098">
        <v>3194</v>
      </c>
      <c r="D2098">
        <v>3194</v>
      </c>
      <c r="E2098">
        <v>3194</v>
      </c>
      <c r="F2098" s="3"/>
    </row>
    <row r="2099" spans="1:6">
      <c r="A2099" s="4">
        <v>39853</v>
      </c>
      <c r="B2099" t="s">
        <v>164</v>
      </c>
      <c r="C2099">
        <v>3145</v>
      </c>
      <c r="D2099">
        <v>3145</v>
      </c>
      <c r="E2099">
        <v>3145</v>
      </c>
      <c r="F2099" s="3"/>
    </row>
    <row r="2100" spans="1:6">
      <c r="A2100" s="4">
        <v>39854</v>
      </c>
      <c r="B2100" t="s">
        <v>164</v>
      </c>
      <c r="C2100">
        <v>3141</v>
      </c>
      <c r="D2100">
        <v>3141</v>
      </c>
      <c r="E2100">
        <v>3141</v>
      </c>
      <c r="F2100" s="3"/>
    </row>
    <row r="2101" spans="1:6">
      <c r="A2101" s="4">
        <v>39856</v>
      </c>
      <c r="B2101" t="s">
        <v>164</v>
      </c>
      <c r="C2101">
        <v>3090</v>
      </c>
      <c r="D2101">
        <v>3090</v>
      </c>
      <c r="E2101">
        <v>3090</v>
      </c>
      <c r="F2101" s="3"/>
    </row>
    <row r="2102" spans="1:6">
      <c r="A2102" s="4">
        <v>39857</v>
      </c>
      <c r="B2102" t="s">
        <v>164</v>
      </c>
      <c r="C2102">
        <v>3100</v>
      </c>
      <c r="D2102">
        <v>3100</v>
      </c>
      <c r="E2102">
        <v>3100</v>
      </c>
      <c r="F2102" s="3"/>
    </row>
    <row r="2103" spans="1:6">
      <c r="A2103" s="4">
        <v>39860</v>
      </c>
      <c r="B2103" t="s">
        <v>164</v>
      </c>
      <c r="C2103">
        <v>3101</v>
      </c>
      <c r="D2103">
        <v>3101</v>
      </c>
      <c r="E2103">
        <v>3101</v>
      </c>
      <c r="F2103" s="3"/>
    </row>
    <row r="2104" spans="1:6">
      <c r="A2104" s="4">
        <v>39861</v>
      </c>
      <c r="B2104" t="s">
        <v>164</v>
      </c>
      <c r="C2104">
        <v>3050</v>
      </c>
      <c r="D2104">
        <v>3050</v>
      </c>
      <c r="E2104">
        <v>3050</v>
      </c>
      <c r="F2104" s="3"/>
    </row>
    <row r="2105" spans="1:6">
      <c r="A2105" s="4">
        <v>39862</v>
      </c>
      <c r="B2105" t="s">
        <v>164</v>
      </c>
      <c r="C2105">
        <v>3025</v>
      </c>
      <c r="D2105">
        <v>3025</v>
      </c>
      <c r="E2105">
        <v>3025</v>
      </c>
      <c r="F2105" s="3"/>
    </row>
    <row r="2106" spans="1:6">
      <c r="A2106" s="4">
        <v>39863</v>
      </c>
      <c r="B2106" t="s">
        <v>164</v>
      </c>
      <c r="C2106">
        <v>3027</v>
      </c>
      <c r="D2106">
        <v>3027</v>
      </c>
      <c r="E2106">
        <v>3027</v>
      </c>
      <c r="F2106" s="3"/>
    </row>
    <row r="2107" spans="1:6">
      <c r="A2107" s="4">
        <v>39864</v>
      </c>
      <c r="B2107" t="s">
        <v>164</v>
      </c>
      <c r="C2107">
        <v>2962</v>
      </c>
      <c r="D2107">
        <v>2962</v>
      </c>
      <c r="E2107">
        <v>2962</v>
      </c>
      <c r="F2107" s="3"/>
    </row>
    <row r="2108" spans="1:6">
      <c r="A2108" s="4">
        <v>39867</v>
      </c>
      <c r="B2108" t="s">
        <v>164</v>
      </c>
      <c r="C2108">
        <v>2943</v>
      </c>
      <c r="D2108">
        <v>2943</v>
      </c>
      <c r="E2108">
        <v>2943</v>
      </c>
      <c r="F2108" s="3"/>
    </row>
    <row r="2109" spans="1:6">
      <c r="A2109" s="4">
        <v>39868</v>
      </c>
      <c r="B2109" t="s">
        <v>164</v>
      </c>
      <c r="C2109">
        <v>2914</v>
      </c>
      <c r="D2109">
        <v>2914</v>
      </c>
      <c r="E2109">
        <v>2914</v>
      </c>
      <c r="F2109" s="3"/>
    </row>
    <row r="2110" spans="1:6">
      <c r="A2110" s="4">
        <v>39869</v>
      </c>
      <c r="B2110" t="s">
        <v>164</v>
      </c>
      <c r="C2110">
        <v>2976</v>
      </c>
      <c r="D2110">
        <v>2976</v>
      </c>
      <c r="E2110">
        <v>2976</v>
      </c>
      <c r="F2110" s="3"/>
    </row>
    <row r="2111" spans="1:6">
      <c r="A2111" s="4">
        <v>39870</v>
      </c>
      <c r="B2111" t="s">
        <v>164</v>
      </c>
      <c r="C2111">
        <v>2971</v>
      </c>
      <c r="D2111">
        <v>2971</v>
      </c>
      <c r="E2111">
        <v>2971</v>
      </c>
      <c r="F2111" s="3"/>
    </row>
    <row r="2112" spans="1:6">
      <c r="A2112" s="4">
        <v>39871</v>
      </c>
      <c r="B2112" t="s">
        <v>164</v>
      </c>
      <c r="C2112">
        <v>3017</v>
      </c>
      <c r="D2112">
        <v>3017</v>
      </c>
      <c r="E2112">
        <v>3017</v>
      </c>
      <c r="F2112" s="3"/>
    </row>
    <row r="2113" spans="1:6">
      <c r="A2113" s="4">
        <v>39874</v>
      </c>
      <c r="B2113" t="s">
        <v>164</v>
      </c>
      <c r="C2113">
        <v>2932</v>
      </c>
      <c r="D2113">
        <v>2932</v>
      </c>
      <c r="E2113">
        <v>2932</v>
      </c>
      <c r="F2113" s="3"/>
    </row>
    <row r="2114" spans="1:6">
      <c r="A2114" s="4">
        <v>39875</v>
      </c>
      <c r="B2114" t="s">
        <v>164</v>
      </c>
      <c r="C2114">
        <v>2894</v>
      </c>
      <c r="D2114">
        <v>2894</v>
      </c>
      <c r="E2114">
        <v>2894</v>
      </c>
      <c r="F2114" s="3"/>
    </row>
    <row r="2115" spans="1:6">
      <c r="A2115" s="4">
        <v>39876</v>
      </c>
      <c r="B2115" t="s">
        <v>164</v>
      </c>
      <c r="C2115">
        <v>2937</v>
      </c>
      <c r="D2115">
        <v>2937</v>
      </c>
      <c r="E2115">
        <v>2937</v>
      </c>
      <c r="F2115" s="3"/>
    </row>
    <row r="2116" spans="1:6">
      <c r="A2116" s="4">
        <v>39877</v>
      </c>
      <c r="B2116" t="s">
        <v>164</v>
      </c>
      <c r="C2116">
        <v>2970</v>
      </c>
      <c r="D2116">
        <v>2970</v>
      </c>
      <c r="E2116">
        <v>2970</v>
      </c>
      <c r="F2116" s="3"/>
    </row>
    <row r="2117" spans="1:6">
      <c r="A2117" s="4">
        <v>39878</v>
      </c>
      <c r="B2117" t="s">
        <v>164</v>
      </c>
      <c r="C2117">
        <v>2889</v>
      </c>
      <c r="D2117">
        <v>2889</v>
      </c>
      <c r="E2117">
        <v>2889</v>
      </c>
      <c r="F2117" s="3"/>
    </row>
    <row r="2118" spans="1:6">
      <c r="A2118" s="4">
        <v>39881</v>
      </c>
      <c r="B2118" t="s">
        <v>164</v>
      </c>
      <c r="C2118">
        <v>2847</v>
      </c>
      <c r="D2118">
        <v>2847</v>
      </c>
      <c r="E2118">
        <v>2847</v>
      </c>
      <c r="F2118" s="3"/>
    </row>
    <row r="2119" spans="1:6">
      <c r="A2119" s="4">
        <v>39882</v>
      </c>
      <c r="B2119" t="s">
        <v>164</v>
      </c>
      <c r="C2119">
        <v>2825</v>
      </c>
      <c r="D2119">
        <v>2825</v>
      </c>
      <c r="E2119">
        <v>2825</v>
      </c>
      <c r="F2119" s="3"/>
    </row>
    <row r="2120" spans="1:6">
      <c r="A2120" s="4">
        <v>39883</v>
      </c>
      <c r="B2120" t="s">
        <v>164</v>
      </c>
      <c r="C2120">
        <v>2924</v>
      </c>
      <c r="D2120">
        <v>2924</v>
      </c>
      <c r="E2120">
        <v>2924</v>
      </c>
      <c r="F2120" s="3"/>
    </row>
    <row r="2121" spans="1:6">
      <c r="A2121" s="4">
        <v>39884</v>
      </c>
      <c r="B2121" t="s">
        <v>164</v>
      </c>
      <c r="C2121">
        <v>2856</v>
      </c>
      <c r="D2121">
        <v>2856</v>
      </c>
      <c r="E2121">
        <v>2856</v>
      </c>
      <c r="F2121" s="3"/>
    </row>
    <row r="2122" spans="1:6">
      <c r="A2122" s="4">
        <v>39885</v>
      </c>
      <c r="B2122" t="s">
        <v>164</v>
      </c>
      <c r="C2122">
        <v>2949</v>
      </c>
      <c r="D2122">
        <v>2949</v>
      </c>
      <c r="E2122">
        <v>2949</v>
      </c>
      <c r="F2122" s="3"/>
    </row>
    <row r="2123" spans="1:6">
      <c r="A2123" s="4">
        <v>39888</v>
      </c>
      <c r="B2123" t="s">
        <v>164</v>
      </c>
      <c r="C2123">
        <v>3019</v>
      </c>
      <c r="D2123">
        <v>3019</v>
      </c>
      <c r="E2123">
        <v>3019</v>
      </c>
      <c r="F2123" s="3"/>
    </row>
    <row r="2124" spans="1:6">
      <c r="A2124" s="4">
        <v>39889</v>
      </c>
      <c r="B2124" t="s">
        <v>164</v>
      </c>
      <c r="C2124">
        <v>3101</v>
      </c>
      <c r="D2124">
        <v>3101</v>
      </c>
      <c r="E2124">
        <v>3101</v>
      </c>
      <c r="F2124" s="3"/>
    </row>
    <row r="2125" spans="1:6">
      <c r="A2125" s="4">
        <v>39890</v>
      </c>
      <c r="B2125" t="s">
        <v>164</v>
      </c>
      <c r="C2125">
        <v>3088</v>
      </c>
      <c r="D2125">
        <v>3088</v>
      </c>
      <c r="E2125">
        <v>3088</v>
      </c>
      <c r="F2125" s="3"/>
    </row>
    <row r="2126" spans="1:6">
      <c r="A2126" s="4">
        <v>39891</v>
      </c>
      <c r="B2126" t="s">
        <v>164</v>
      </c>
      <c r="C2126">
        <v>3092</v>
      </c>
      <c r="D2126">
        <v>3092</v>
      </c>
      <c r="E2126">
        <v>3092</v>
      </c>
      <c r="F2126" s="3"/>
    </row>
    <row r="2127" spans="1:6">
      <c r="A2127" s="4">
        <v>39895</v>
      </c>
      <c r="B2127" t="s">
        <v>164</v>
      </c>
      <c r="C2127">
        <v>3213</v>
      </c>
      <c r="D2127">
        <v>3213</v>
      </c>
      <c r="E2127">
        <v>3213</v>
      </c>
      <c r="F2127" s="3"/>
    </row>
    <row r="2128" spans="1:6">
      <c r="A2128" s="4">
        <v>39896</v>
      </c>
      <c r="B2128" t="s">
        <v>164</v>
      </c>
      <c r="C2128">
        <v>3298</v>
      </c>
      <c r="D2128">
        <v>3298</v>
      </c>
      <c r="E2128">
        <v>3298</v>
      </c>
      <c r="F2128" s="3"/>
    </row>
    <row r="2129" spans="1:6">
      <c r="A2129" s="4">
        <v>39897</v>
      </c>
      <c r="B2129" t="s">
        <v>164</v>
      </c>
      <c r="C2129">
        <v>3286</v>
      </c>
      <c r="D2129">
        <v>3286</v>
      </c>
      <c r="E2129">
        <v>3286</v>
      </c>
      <c r="F2129" s="3"/>
    </row>
    <row r="2130" spans="1:6">
      <c r="A2130" s="4">
        <v>39898</v>
      </c>
      <c r="B2130" t="s">
        <v>164</v>
      </c>
      <c r="C2130">
        <v>3375</v>
      </c>
      <c r="D2130">
        <v>3375</v>
      </c>
      <c r="E2130">
        <v>3375</v>
      </c>
      <c r="F2130" s="3"/>
    </row>
    <row r="2131" spans="1:6">
      <c r="A2131" s="4">
        <v>39899</v>
      </c>
      <c r="B2131" t="s">
        <v>164</v>
      </c>
      <c r="C2131">
        <v>3385</v>
      </c>
      <c r="D2131">
        <v>3385</v>
      </c>
      <c r="E2131">
        <v>3385</v>
      </c>
      <c r="F2131" s="3"/>
    </row>
    <row r="2132" spans="1:6">
      <c r="A2132" s="4">
        <v>39902</v>
      </c>
      <c r="B2132" t="s">
        <v>164</v>
      </c>
      <c r="C2132">
        <v>3225</v>
      </c>
      <c r="D2132">
        <v>3225</v>
      </c>
      <c r="E2132">
        <v>3225</v>
      </c>
      <c r="F2132" s="3"/>
    </row>
    <row r="2133" spans="1:6">
      <c r="A2133" s="4">
        <v>39903</v>
      </c>
      <c r="B2133" t="s">
        <v>164</v>
      </c>
      <c r="C2133">
        <v>3178</v>
      </c>
      <c r="D2133">
        <v>3178</v>
      </c>
      <c r="E2133">
        <v>3178</v>
      </c>
      <c r="F2133" s="3"/>
    </row>
    <row r="2134" spans="1:6">
      <c r="A2134" s="4">
        <v>39904</v>
      </c>
      <c r="B2134" t="s">
        <v>164</v>
      </c>
      <c r="C2134">
        <v>3265</v>
      </c>
      <c r="D2134">
        <v>3265</v>
      </c>
      <c r="E2134">
        <v>3265</v>
      </c>
      <c r="F2134" s="3"/>
    </row>
    <row r="2135" spans="1:6">
      <c r="A2135" s="4">
        <v>39905</v>
      </c>
      <c r="B2135" t="s">
        <v>164</v>
      </c>
      <c r="C2135">
        <v>3393</v>
      </c>
      <c r="D2135">
        <v>3393</v>
      </c>
      <c r="E2135">
        <v>3393</v>
      </c>
      <c r="F2135" s="3"/>
    </row>
    <row r="2136" spans="1:6">
      <c r="A2136" s="4">
        <v>39906</v>
      </c>
      <c r="B2136" t="s">
        <v>164</v>
      </c>
      <c r="C2136">
        <v>3417</v>
      </c>
      <c r="D2136">
        <v>3417</v>
      </c>
      <c r="E2136">
        <v>3417</v>
      </c>
      <c r="F2136" s="3"/>
    </row>
    <row r="2137" spans="1:6">
      <c r="A2137" s="4">
        <v>39909</v>
      </c>
      <c r="B2137" t="s">
        <v>164</v>
      </c>
      <c r="C2137">
        <v>3422</v>
      </c>
      <c r="D2137">
        <v>3422</v>
      </c>
      <c r="E2137">
        <v>3422</v>
      </c>
      <c r="F2137" s="3"/>
    </row>
    <row r="2138" spans="1:6">
      <c r="A2138" s="4">
        <v>39910</v>
      </c>
      <c r="B2138" t="s">
        <v>164</v>
      </c>
      <c r="C2138">
        <v>3407</v>
      </c>
      <c r="D2138">
        <v>3407</v>
      </c>
      <c r="E2138">
        <v>3407</v>
      </c>
      <c r="F2138" s="3"/>
    </row>
    <row r="2139" spans="1:6">
      <c r="A2139" s="4">
        <v>39911</v>
      </c>
      <c r="B2139" t="s">
        <v>164</v>
      </c>
      <c r="C2139">
        <v>3318</v>
      </c>
      <c r="D2139">
        <v>3318</v>
      </c>
      <c r="E2139">
        <v>3318</v>
      </c>
      <c r="F2139" s="3"/>
    </row>
    <row r="2140" spans="1:6">
      <c r="A2140" s="4">
        <v>39912</v>
      </c>
      <c r="B2140" t="s">
        <v>164</v>
      </c>
      <c r="C2140">
        <v>3430</v>
      </c>
      <c r="D2140">
        <v>3430</v>
      </c>
      <c r="E2140">
        <v>3430</v>
      </c>
      <c r="F2140" s="3"/>
    </row>
    <row r="2141" spans="1:6">
      <c r="A2141" s="4">
        <v>39913</v>
      </c>
      <c r="B2141" t="s">
        <v>164</v>
      </c>
      <c r="C2141">
        <v>3446</v>
      </c>
      <c r="D2141">
        <v>3446</v>
      </c>
      <c r="E2141">
        <v>3446</v>
      </c>
      <c r="F2141" s="3"/>
    </row>
    <row r="2142" spans="1:6">
      <c r="A2142" s="4">
        <v>39916</v>
      </c>
      <c r="B2142" t="s">
        <v>164</v>
      </c>
      <c r="C2142">
        <v>3464</v>
      </c>
      <c r="D2142">
        <v>3464</v>
      </c>
      <c r="E2142">
        <v>3464</v>
      </c>
      <c r="F2142" s="3"/>
    </row>
    <row r="2143" spans="1:6">
      <c r="A2143" s="4">
        <v>39917</v>
      </c>
      <c r="B2143" t="s">
        <v>164</v>
      </c>
      <c r="C2143">
        <v>3447</v>
      </c>
      <c r="D2143">
        <v>3447</v>
      </c>
      <c r="E2143">
        <v>3447</v>
      </c>
      <c r="F2143" s="3"/>
    </row>
    <row r="2144" spans="1:6">
      <c r="A2144" s="4">
        <v>39918</v>
      </c>
      <c r="B2144" t="s">
        <v>164</v>
      </c>
      <c r="C2144">
        <v>3414</v>
      </c>
      <c r="D2144">
        <v>3414</v>
      </c>
      <c r="E2144">
        <v>3414</v>
      </c>
      <c r="F2144" s="3"/>
    </row>
    <row r="2145" spans="1:6">
      <c r="A2145" s="4">
        <v>39919</v>
      </c>
      <c r="B2145" t="s">
        <v>164</v>
      </c>
      <c r="C2145">
        <v>3407</v>
      </c>
      <c r="D2145">
        <v>3407</v>
      </c>
      <c r="E2145">
        <v>3407</v>
      </c>
      <c r="F2145" s="3"/>
    </row>
    <row r="2146" spans="1:6">
      <c r="A2146" s="4">
        <v>39920</v>
      </c>
      <c r="B2146" t="s">
        <v>164</v>
      </c>
      <c r="C2146">
        <v>3471</v>
      </c>
      <c r="D2146">
        <v>3471</v>
      </c>
      <c r="E2146">
        <v>3471</v>
      </c>
      <c r="F2146" s="3"/>
    </row>
    <row r="2147" spans="1:6">
      <c r="A2147" s="4">
        <v>39923</v>
      </c>
      <c r="B2147" t="s">
        <v>164</v>
      </c>
      <c r="C2147">
        <v>3490</v>
      </c>
      <c r="D2147">
        <v>3490</v>
      </c>
      <c r="E2147">
        <v>3490</v>
      </c>
      <c r="F2147" s="3"/>
    </row>
    <row r="2148" spans="1:6">
      <c r="A2148" s="4">
        <v>39924</v>
      </c>
      <c r="B2148" t="s">
        <v>164</v>
      </c>
      <c r="C2148">
        <v>3417</v>
      </c>
      <c r="D2148">
        <v>3417</v>
      </c>
      <c r="E2148">
        <v>3417</v>
      </c>
      <c r="F2148" s="3"/>
    </row>
    <row r="2149" spans="1:6">
      <c r="A2149" s="4">
        <v>39925</v>
      </c>
      <c r="B2149" t="s">
        <v>164</v>
      </c>
      <c r="C2149">
        <v>3420</v>
      </c>
      <c r="D2149">
        <v>3420</v>
      </c>
      <c r="E2149">
        <v>3420</v>
      </c>
      <c r="F2149" s="3"/>
    </row>
    <row r="2150" spans="1:6">
      <c r="A2150" s="4">
        <v>39926</v>
      </c>
      <c r="B2150" t="s">
        <v>164</v>
      </c>
      <c r="C2150">
        <v>3437</v>
      </c>
      <c r="D2150">
        <v>3437</v>
      </c>
      <c r="E2150">
        <v>3437</v>
      </c>
      <c r="F2150" s="3"/>
    </row>
    <row r="2151" spans="1:6">
      <c r="A2151" s="4">
        <v>39927</v>
      </c>
      <c r="B2151" t="s">
        <v>164</v>
      </c>
      <c r="C2151">
        <v>3408</v>
      </c>
      <c r="D2151">
        <v>3408</v>
      </c>
      <c r="E2151">
        <v>3408</v>
      </c>
      <c r="F2151" s="3"/>
    </row>
    <row r="2152" spans="1:6">
      <c r="A2152" s="4">
        <v>39930</v>
      </c>
      <c r="B2152" t="s">
        <v>164</v>
      </c>
      <c r="C2152">
        <v>3416</v>
      </c>
      <c r="D2152">
        <v>3416</v>
      </c>
      <c r="E2152">
        <v>3416</v>
      </c>
      <c r="F2152" s="3"/>
    </row>
    <row r="2153" spans="1:6">
      <c r="A2153" s="4">
        <v>39931</v>
      </c>
      <c r="B2153" t="s">
        <v>164</v>
      </c>
      <c r="C2153">
        <v>3311</v>
      </c>
      <c r="D2153">
        <v>3311</v>
      </c>
      <c r="E2153">
        <v>3311</v>
      </c>
      <c r="F2153" s="3"/>
    </row>
    <row r="2154" spans="1:6">
      <c r="A2154" s="4">
        <v>39933</v>
      </c>
      <c r="B2154" t="s">
        <v>164</v>
      </c>
      <c r="C2154">
        <v>3417</v>
      </c>
      <c r="D2154">
        <v>3417</v>
      </c>
      <c r="E2154">
        <v>3417</v>
      </c>
      <c r="F2154" s="3"/>
    </row>
    <row r="2155" spans="1:6">
      <c r="A2155" s="4">
        <v>39934</v>
      </c>
      <c r="B2155" t="s">
        <v>164</v>
      </c>
      <c r="C2155">
        <v>3460</v>
      </c>
      <c r="D2155">
        <v>3460</v>
      </c>
      <c r="E2155">
        <v>3460</v>
      </c>
      <c r="F2155" s="3"/>
    </row>
    <row r="2156" spans="1:6">
      <c r="A2156" s="4">
        <v>39940</v>
      </c>
      <c r="B2156" t="s">
        <v>164</v>
      </c>
      <c r="C2156">
        <v>3607</v>
      </c>
      <c r="D2156">
        <v>3607</v>
      </c>
      <c r="E2156">
        <v>3607</v>
      </c>
      <c r="F2156" s="3"/>
    </row>
    <row r="2157" spans="1:6">
      <c r="A2157" s="4">
        <v>39941</v>
      </c>
      <c r="B2157" t="s">
        <v>164</v>
      </c>
      <c r="C2157">
        <v>3642</v>
      </c>
      <c r="D2157">
        <v>3642</v>
      </c>
      <c r="E2157">
        <v>3642</v>
      </c>
      <c r="F2157" s="3"/>
    </row>
    <row r="2158" spans="1:6">
      <c r="A2158" s="4">
        <v>39944</v>
      </c>
      <c r="B2158" t="s">
        <v>164</v>
      </c>
      <c r="C2158">
        <v>3686</v>
      </c>
      <c r="D2158">
        <v>3686</v>
      </c>
      <c r="E2158">
        <v>3686</v>
      </c>
      <c r="F2158" s="3"/>
    </row>
    <row r="2159" spans="1:6">
      <c r="A2159" s="4">
        <v>39945</v>
      </c>
      <c r="B2159" t="s">
        <v>164</v>
      </c>
      <c r="C2159">
        <v>3634</v>
      </c>
      <c r="D2159">
        <v>3634</v>
      </c>
      <c r="E2159">
        <v>3634</v>
      </c>
      <c r="F2159" s="3"/>
    </row>
    <row r="2160" spans="1:6">
      <c r="A2160" s="4">
        <v>39946</v>
      </c>
      <c r="B2160" t="s">
        <v>164</v>
      </c>
      <c r="C2160">
        <v>3646</v>
      </c>
      <c r="D2160">
        <v>3646</v>
      </c>
      <c r="E2160">
        <v>3646</v>
      </c>
      <c r="F2160" s="3"/>
    </row>
    <row r="2161" spans="1:6">
      <c r="A2161" s="4">
        <v>39947</v>
      </c>
      <c r="B2161" t="s">
        <v>164</v>
      </c>
      <c r="C2161">
        <v>3544</v>
      </c>
      <c r="D2161">
        <v>3544</v>
      </c>
      <c r="E2161">
        <v>3544</v>
      </c>
      <c r="F2161" s="3"/>
    </row>
    <row r="2162" spans="1:6">
      <c r="A2162" s="4">
        <v>39948</v>
      </c>
      <c r="B2162" t="s">
        <v>164</v>
      </c>
      <c r="C2162">
        <v>3629</v>
      </c>
      <c r="D2162">
        <v>3629</v>
      </c>
      <c r="E2162">
        <v>3629</v>
      </c>
      <c r="F2162" s="3"/>
    </row>
    <row r="2163" spans="1:6">
      <c r="A2163" s="4">
        <v>39951</v>
      </c>
      <c r="B2163" t="s">
        <v>164</v>
      </c>
      <c r="C2163">
        <v>3551</v>
      </c>
      <c r="D2163">
        <v>3551</v>
      </c>
      <c r="E2163">
        <v>3551</v>
      </c>
      <c r="F2163" s="3"/>
    </row>
    <row r="2164" spans="1:6">
      <c r="A2164" s="4">
        <v>39952</v>
      </c>
      <c r="B2164" t="s">
        <v>164</v>
      </c>
      <c r="C2164">
        <v>3629</v>
      </c>
      <c r="D2164">
        <v>3629</v>
      </c>
      <c r="E2164">
        <v>3629</v>
      </c>
      <c r="F2164" s="3"/>
    </row>
    <row r="2165" spans="1:6">
      <c r="A2165" s="4">
        <v>39953</v>
      </c>
      <c r="B2165" t="s">
        <v>164</v>
      </c>
      <c r="C2165">
        <v>3657</v>
      </c>
      <c r="D2165">
        <v>3657</v>
      </c>
      <c r="E2165">
        <v>3657</v>
      </c>
      <c r="F2165" s="3"/>
    </row>
    <row r="2166" spans="1:6">
      <c r="A2166" s="4">
        <v>39954</v>
      </c>
      <c r="B2166" t="s">
        <v>164</v>
      </c>
      <c r="C2166">
        <v>3645</v>
      </c>
      <c r="D2166">
        <v>3645</v>
      </c>
      <c r="E2166">
        <v>3645</v>
      </c>
      <c r="F2166" s="3"/>
    </row>
    <row r="2167" spans="1:6">
      <c r="A2167" s="4">
        <v>39955</v>
      </c>
      <c r="B2167" t="s">
        <v>164</v>
      </c>
      <c r="C2167">
        <v>3626</v>
      </c>
      <c r="D2167">
        <v>3626</v>
      </c>
      <c r="E2167">
        <v>3626</v>
      </c>
      <c r="F2167" s="3"/>
    </row>
    <row r="2168" spans="1:6">
      <c r="A2168" s="4">
        <v>39958</v>
      </c>
      <c r="B2168" t="s">
        <v>164</v>
      </c>
      <c r="C2168">
        <v>3663</v>
      </c>
      <c r="D2168">
        <v>3663</v>
      </c>
      <c r="E2168">
        <v>3663</v>
      </c>
      <c r="F2168" s="3"/>
    </row>
    <row r="2169" spans="1:6">
      <c r="A2169" s="4">
        <v>39959</v>
      </c>
      <c r="B2169" t="s">
        <v>164</v>
      </c>
      <c r="C2169">
        <v>3663</v>
      </c>
      <c r="D2169">
        <v>3663</v>
      </c>
      <c r="E2169">
        <v>3663</v>
      </c>
      <c r="F2169" s="3"/>
    </row>
    <row r="2170" spans="1:6">
      <c r="A2170" s="4">
        <v>39960</v>
      </c>
      <c r="B2170" t="s">
        <v>164</v>
      </c>
      <c r="C2170">
        <v>3697</v>
      </c>
      <c r="D2170">
        <v>3697</v>
      </c>
      <c r="E2170">
        <v>3697</v>
      </c>
      <c r="F2170" s="3"/>
    </row>
    <row r="2171" spans="1:6">
      <c r="A2171" s="4">
        <v>39961</v>
      </c>
      <c r="B2171" t="s">
        <v>164</v>
      </c>
      <c r="C2171">
        <v>3714</v>
      </c>
      <c r="D2171">
        <v>3714</v>
      </c>
      <c r="E2171">
        <v>3714</v>
      </c>
      <c r="F2171" s="3"/>
    </row>
    <row r="2172" spans="1:6">
      <c r="A2172" s="4">
        <v>39962</v>
      </c>
      <c r="B2172" t="s">
        <v>164</v>
      </c>
      <c r="C2172">
        <v>3722</v>
      </c>
      <c r="D2172">
        <v>3722</v>
      </c>
      <c r="E2172">
        <v>3722</v>
      </c>
      <c r="F2172" s="3"/>
    </row>
    <row r="2173" spans="1:6">
      <c r="A2173" s="4">
        <v>39965</v>
      </c>
      <c r="B2173" t="s">
        <v>164</v>
      </c>
      <c r="C2173">
        <v>3785</v>
      </c>
      <c r="D2173">
        <v>3785</v>
      </c>
      <c r="E2173">
        <v>3785</v>
      </c>
      <c r="F2173" s="3"/>
    </row>
    <row r="2174" spans="1:6">
      <c r="A2174" s="4">
        <v>39966</v>
      </c>
      <c r="B2174" t="s">
        <v>164</v>
      </c>
      <c r="C2174">
        <v>3788</v>
      </c>
      <c r="D2174">
        <v>3788</v>
      </c>
      <c r="E2174">
        <v>3788</v>
      </c>
      <c r="F2174" s="3"/>
    </row>
    <row r="2175" spans="1:6">
      <c r="A2175" s="4">
        <v>39967</v>
      </c>
      <c r="B2175" t="s">
        <v>164</v>
      </c>
      <c r="C2175">
        <v>3802</v>
      </c>
      <c r="D2175">
        <v>3802</v>
      </c>
      <c r="E2175">
        <v>3802</v>
      </c>
      <c r="F2175" s="3"/>
    </row>
    <row r="2176" spans="1:6">
      <c r="A2176" s="4">
        <v>39968</v>
      </c>
      <c r="B2176" t="s">
        <v>164</v>
      </c>
      <c r="C2176">
        <v>3795</v>
      </c>
      <c r="D2176">
        <v>3795</v>
      </c>
      <c r="E2176">
        <v>3795</v>
      </c>
      <c r="F2176" s="3"/>
    </row>
    <row r="2177" spans="1:6">
      <c r="A2177" s="4">
        <v>39969</v>
      </c>
      <c r="B2177" t="s">
        <v>164</v>
      </c>
      <c r="C2177">
        <v>3821</v>
      </c>
      <c r="D2177">
        <v>3821</v>
      </c>
      <c r="E2177">
        <v>3821</v>
      </c>
      <c r="F2177" s="3"/>
    </row>
    <row r="2178" spans="1:6">
      <c r="A2178" s="4">
        <v>39972</v>
      </c>
      <c r="B2178" t="s">
        <v>164</v>
      </c>
      <c r="C2178">
        <v>3857</v>
      </c>
      <c r="D2178">
        <v>3857</v>
      </c>
      <c r="E2178">
        <v>3857</v>
      </c>
      <c r="F2178" s="3"/>
    </row>
    <row r="2179" spans="1:6">
      <c r="A2179" s="4">
        <v>39973</v>
      </c>
      <c r="B2179" t="s">
        <v>164</v>
      </c>
      <c r="C2179">
        <v>3821</v>
      </c>
      <c r="D2179">
        <v>3821</v>
      </c>
      <c r="E2179">
        <v>3821</v>
      </c>
      <c r="F2179" s="3"/>
    </row>
    <row r="2180" spans="1:6">
      <c r="A2180" s="4">
        <v>39974</v>
      </c>
      <c r="B2180" t="s">
        <v>164</v>
      </c>
      <c r="C2180">
        <v>3911</v>
      </c>
      <c r="D2180">
        <v>3911</v>
      </c>
      <c r="E2180">
        <v>3911</v>
      </c>
      <c r="F2180" s="3"/>
    </row>
    <row r="2181" spans="1:6">
      <c r="A2181" s="4">
        <v>39975</v>
      </c>
      <c r="B2181" t="s">
        <v>164</v>
      </c>
      <c r="C2181">
        <v>3935</v>
      </c>
      <c r="D2181">
        <v>3935</v>
      </c>
      <c r="E2181">
        <v>3935</v>
      </c>
      <c r="F2181" s="3"/>
    </row>
    <row r="2182" spans="1:6">
      <c r="A2182" s="4">
        <v>39976</v>
      </c>
      <c r="B2182" t="s">
        <v>164</v>
      </c>
      <c r="C2182">
        <v>3985</v>
      </c>
      <c r="D2182">
        <v>3985</v>
      </c>
      <c r="E2182">
        <v>3985</v>
      </c>
      <c r="F2182" s="3"/>
    </row>
    <row r="2183" spans="1:6">
      <c r="A2183" s="4">
        <v>39979</v>
      </c>
      <c r="B2183" t="s">
        <v>164</v>
      </c>
      <c r="C2183">
        <v>3962</v>
      </c>
      <c r="D2183">
        <v>3962</v>
      </c>
      <c r="E2183">
        <v>3962</v>
      </c>
      <c r="F2183" s="3"/>
    </row>
    <row r="2184" spans="1:6">
      <c r="A2184" s="4">
        <v>39980</v>
      </c>
      <c r="B2184" t="s">
        <v>164</v>
      </c>
      <c r="C2184">
        <v>3843</v>
      </c>
      <c r="D2184">
        <v>3843</v>
      </c>
      <c r="E2184">
        <v>3843</v>
      </c>
      <c r="F2184" s="3"/>
    </row>
    <row r="2185" spans="1:6">
      <c r="A2185" s="4">
        <v>39981</v>
      </c>
      <c r="B2185" t="s">
        <v>164</v>
      </c>
      <c r="C2185">
        <v>3880</v>
      </c>
      <c r="D2185">
        <v>3880</v>
      </c>
      <c r="E2185">
        <v>3880</v>
      </c>
      <c r="F2185" s="3"/>
    </row>
    <row r="2186" spans="1:6">
      <c r="A2186" s="4">
        <v>39982</v>
      </c>
      <c r="B2186" t="s">
        <v>164</v>
      </c>
      <c r="C2186">
        <v>3834</v>
      </c>
      <c r="D2186">
        <v>3834</v>
      </c>
      <c r="E2186">
        <v>3834</v>
      </c>
      <c r="F2186" s="3"/>
    </row>
    <row r="2187" spans="1:6">
      <c r="A2187" s="4">
        <v>39983</v>
      </c>
      <c r="B2187" t="s">
        <v>164</v>
      </c>
      <c r="C2187">
        <v>3862</v>
      </c>
      <c r="D2187">
        <v>3862</v>
      </c>
      <c r="E2187">
        <v>3862</v>
      </c>
      <c r="F2187" s="3"/>
    </row>
    <row r="2188" spans="1:6">
      <c r="A2188" s="4">
        <v>39986</v>
      </c>
      <c r="B2188" t="s">
        <v>164</v>
      </c>
      <c r="C2188">
        <v>3870</v>
      </c>
      <c r="D2188">
        <v>3870</v>
      </c>
      <c r="E2188">
        <v>3870</v>
      </c>
      <c r="F2188" s="3"/>
    </row>
    <row r="2189" spans="1:6">
      <c r="A2189" s="4">
        <v>39987</v>
      </c>
      <c r="B2189" t="s">
        <v>164</v>
      </c>
      <c r="C2189">
        <v>3773</v>
      </c>
      <c r="D2189">
        <v>3773</v>
      </c>
      <c r="E2189">
        <v>3773</v>
      </c>
      <c r="F2189" s="3"/>
    </row>
    <row r="2190" spans="1:6">
      <c r="A2190" s="4">
        <v>39988</v>
      </c>
      <c r="B2190" t="s">
        <v>164</v>
      </c>
      <c r="C2190">
        <v>3783</v>
      </c>
      <c r="D2190">
        <v>3783</v>
      </c>
      <c r="E2190">
        <v>3783</v>
      </c>
      <c r="F2190" s="3"/>
    </row>
    <row r="2191" spans="1:6">
      <c r="A2191" s="4">
        <v>39989</v>
      </c>
      <c r="B2191" t="s">
        <v>164</v>
      </c>
      <c r="C2191">
        <v>3848</v>
      </c>
      <c r="D2191">
        <v>3848</v>
      </c>
      <c r="E2191">
        <v>3848</v>
      </c>
      <c r="F2191" s="3"/>
    </row>
    <row r="2192" spans="1:6">
      <c r="A2192" s="4">
        <v>39990</v>
      </c>
      <c r="B2192" t="s">
        <v>164</v>
      </c>
      <c r="C2192">
        <v>3898</v>
      </c>
      <c r="D2192">
        <v>3898</v>
      </c>
      <c r="E2192">
        <v>3898</v>
      </c>
      <c r="F2192" s="3"/>
    </row>
    <row r="2193" spans="1:6">
      <c r="A2193" s="4">
        <v>39993</v>
      </c>
      <c r="B2193" t="s">
        <v>164</v>
      </c>
      <c r="C2193">
        <v>3853</v>
      </c>
      <c r="D2193">
        <v>3853</v>
      </c>
      <c r="E2193">
        <v>3853</v>
      </c>
      <c r="F2193" s="3"/>
    </row>
    <row r="2194" spans="1:6">
      <c r="A2194" s="4">
        <v>39994</v>
      </c>
      <c r="B2194" t="s">
        <v>164</v>
      </c>
      <c r="C2194">
        <v>3907</v>
      </c>
      <c r="D2194">
        <v>3907</v>
      </c>
      <c r="E2194">
        <v>3907</v>
      </c>
      <c r="F2194" s="3"/>
    </row>
    <row r="2195" spans="1:6">
      <c r="A2195" s="4">
        <v>39995</v>
      </c>
      <c r="B2195" t="s">
        <v>164</v>
      </c>
      <c r="C2195">
        <v>3906</v>
      </c>
      <c r="D2195">
        <v>3906</v>
      </c>
      <c r="E2195">
        <v>3906</v>
      </c>
      <c r="F2195" s="3"/>
    </row>
    <row r="2196" spans="1:6">
      <c r="A2196" s="4">
        <v>39996</v>
      </c>
      <c r="B2196" t="s">
        <v>164</v>
      </c>
      <c r="C2196">
        <v>3892</v>
      </c>
      <c r="D2196">
        <v>3892</v>
      </c>
      <c r="E2196">
        <v>3892</v>
      </c>
      <c r="F2196" s="3"/>
    </row>
    <row r="2197" spans="1:6">
      <c r="A2197" s="4">
        <v>39997</v>
      </c>
      <c r="B2197" t="s">
        <v>164</v>
      </c>
      <c r="C2197">
        <v>3870</v>
      </c>
      <c r="D2197">
        <v>3870</v>
      </c>
      <c r="E2197">
        <v>3870</v>
      </c>
      <c r="F2197" s="3"/>
    </row>
    <row r="2198" spans="1:6">
      <c r="A2198" s="4">
        <v>40000</v>
      </c>
      <c r="B2198" t="s">
        <v>164</v>
      </c>
      <c r="C2198">
        <v>3839</v>
      </c>
      <c r="D2198">
        <v>3839</v>
      </c>
      <c r="E2198">
        <v>3839</v>
      </c>
      <c r="F2198" s="3"/>
    </row>
    <row r="2199" spans="1:6">
      <c r="A2199" s="4">
        <v>40001</v>
      </c>
      <c r="B2199" t="s">
        <v>164</v>
      </c>
      <c r="C2199">
        <v>3813</v>
      </c>
      <c r="D2199">
        <v>3813</v>
      </c>
      <c r="E2199">
        <v>3813</v>
      </c>
      <c r="F2199" s="3"/>
    </row>
    <row r="2200" spans="1:6">
      <c r="A2200" s="4">
        <v>40002</v>
      </c>
      <c r="B2200" t="s">
        <v>164</v>
      </c>
      <c r="C2200">
        <v>3729</v>
      </c>
      <c r="D2200">
        <v>3729</v>
      </c>
      <c r="E2200">
        <v>3729</v>
      </c>
      <c r="F2200" s="3"/>
    </row>
    <row r="2201" spans="1:6">
      <c r="A2201" s="4">
        <v>40003</v>
      </c>
      <c r="B2201" t="s">
        <v>164</v>
      </c>
      <c r="C2201">
        <v>3675</v>
      </c>
      <c r="D2201">
        <v>3675</v>
      </c>
      <c r="E2201">
        <v>3675</v>
      </c>
      <c r="F2201" s="3"/>
    </row>
    <row r="2202" spans="1:6">
      <c r="A2202" s="4">
        <v>40004</v>
      </c>
      <c r="B2202" t="s">
        <v>164</v>
      </c>
      <c r="C2202">
        <v>3661</v>
      </c>
      <c r="D2202">
        <v>3661</v>
      </c>
      <c r="E2202">
        <v>3661</v>
      </c>
      <c r="F2202" s="3"/>
    </row>
    <row r="2203" spans="1:6">
      <c r="A2203" s="4">
        <v>40007</v>
      </c>
      <c r="B2203" t="s">
        <v>164</v>
      </c>
      <c r="C2203">
        <v>3559</v>
      </c>
      <c r="D2203">
        <v>3559</v>
      </c>
      <c r="E2203">
        <v>3559</v>
      </c>
      <c r="F2203" s="3"/>
    </row>
    <row r="2204" spans="1:6">
      <c r="A2204" s="4">
        <v>40008</v>
      </c>
      <c r="B2204" t="s">
        <v>164</v>
      </c>
      <c r="C2204">
        <v>3640</v>
      </c>
      <c r="D2204">
        <v>3640</v>
      </c>
      <c r="E2204">
        <v>3640</v>
      </c>
      <c r="F2204" s="3"/>
    </row>
    <row r="2205" spans="1:6">
      <c r="A2205" s="4">
        <v>40009</v>
      </c>
      <c r="B2205" t="s">
        <v>164</v>
      </c>
      <c r="C2205">
        <v>3640</v>
      </c>
      <c r="D2205">
        <v>3640</v>
      </c>
      <c r="E2205">
        <v>3640</v>
      </c>
      <c r="F2205" s="3"/>
    </row>
    <row r="2206" spans="1:6">
      <c r="A2206" s="4">
        <v>40010</v>
      </c>
      <c r="B2206" t="s">
        <v>164</v>
      </c>
      <c r="C2206">
        <v>3671</v>
      </c>
      <c r="D2206">
        <v>3671</v>
      </c>
      <c r="E2206">
        <v>3671</v>
      </c>
      <c r="F2206" s="3"/>
    </row>
    <row r="2207" spans="1:6">
      <c r="A2207" s="4">
        <v>40011</v>
      </c>
      <c r="B2207" t="s">
        <v>164</v>
      </c>
      <c r="C2207">
        <v>3715</v>
      </c>
      <c r="D2207">
        <v>3715</v>
      </c>
      <c r="E2207">
        <v>3715</v>
      </c>
      <c r="F2207" s="3"/>
    </row>
    <row r="2208" spans="1:6">
      <c r="A2208" s="4">
        <v>40015</v>
      </c>
      <c r="B2208" t="s">
        <v>164</v>
      </c>
      <c r="C2208">
        <v>3818</v>
      </c>
      <c r="D2208">
        <v>3818</v>
      </c>
      <c r="E2208">
        <v>3818</v>
      </c>
      <c r="F2208" s="3"/>
    </row>
    <row r="2209" spans="1:6">
      <c r="A2209" s="4">
        <v>40016</v>
      </c>
      <c r="B2209" t="s">
        <v>164</v>
      </c>
      <c r="C2209">
        <v>3839</v>
      </c>
      <c r="D2209">
        <v>3839</v>
      </c>
      <c r="E2209">
        <v>3839</v>
      </c>
      <c r="F2209" s="3"/>
    </row>
    <row r="2210" spans="1:6">
      <c r="A2210" s="4">
        <v>40017</v>
      </c>
      <c r="B2210" t="s">
        <v>164</v>
      </c>
      <c r="C2210">
        <v>3845</v>
      </c>
      <c r="D2210">
        <v>3845</v>
      </c>
      <c r="E2210">
        <v>3845</v>
      </c>
      <c r="F2210" s="3"/>
    </row>
    <row r="2211" spans="1:6">
      <c r="A2211" s="4">
        <v>40018</v>
      </c>
      <c r="B2211" t="s">
        <v>164</v>
      </c>
      <c r="C2211">
        <v>3883</v>
      </c>
      <c r="D2211">
        <v>3883</v>
      </c>
      <c r="E2211">
        <v>3883</v>
      </c>
      <c r="F2211" s="3"/>
    </row>
    <row r="2212" spans="1:6">
      <c r="A2212" s="4">
        <v>40021</v>
      </c>
      <c r="B2212" t="s">
        <v>164</v>
      </c>
      <c r="C2212">
        <v>3906</v>
      </c>
      <c r="D2212">
        <v>3906</v>
      </c>
      <c r="E2212">
        <v>3906</v>
      </c>
      <c r="F2212" s="3"/>
    </row>
    <row r="2213" spans="1:6">
      <c r="A2213" s="4">
        <v>40022</v>
      </c>
      <c r="B2213" t="s">
        <v>164</v>
      </c>
      <c r="C2213">
        <v>3920</v>
      </c>
      <c r="D2213">
        <v>3920</v>
      </c>
      <c r="E2213">
        <v>3920</v>
      </c>
      <c r="F2213" s="3"/>
    </row>
    <row r="2214" spans="1:6">
      <c r="A2214" s="4">
        <v>40023</v>
      </c>
      <c r="B2214" t="s">
        <v>164</v>
      </c>
      <c r="C2214">
        <v>3925</v>
      </c>
      <c r="D2214">
        <v>3925</v>
      </c>
      <c r="E2214">
        <v>3925</v>
      </c>
      <c r="F2214" s="3"/>
    </row>
    <row r="2215" spans="1:6">
      <c r="A2215" s="4">
        <v>40024</v>
      </c>
      <c r="B2215" t="s">
        <v>164</v>
      </c>
      <c r="C2215">
        <v>3935</v>
      </c>
      <c r="D2215">
        <v>3935</v>
      </c>
      <c r="E2215">
        <v>3935</v>
      </c>
      <c r="F2215" s="3"/>
    </row>
    <row r="2216" spans="1:6">
      <c r="A2216" s="4">
        <v>40025</v>
      </c>
      <c r="B2216" t="s">
        <v>164</v>
      </c>
      <c r="C2216">
        <v>4003</v>
      </c>
      <c r="D2216">
        <v>4003</v>
      </c>
      <c r="E2216">
        <v>4003</v>
      </c>
      <c r="F2216" s="3"/>
    </row>
    <row r="2217" spans="1:6">
      <c r="A2217" s="4">
        <v>40028</v>
      </c>
      <c r="B2217" t="s">
        <v>164</v>
      </c>
      <c r="C2217">
        <v>4025</v>
      </c>
      <c r="D2217">
        <v>4025</v>
      </c>
      <c r="E2217">
        <v>4025</v>
      </c>
      <c r="F2217" s="3"/>
    </row>
    <row r="2218" spans="1:6">
      <c r="A2218" s="4">
        <v>40029</v>
      </c>
      <c r="B2218" t="s">
        <v>164</v>
      </c>
      <c r="C2218">
        <v>4018</v>
      </c>
      <c r="D2218">
        <v>4018</v>
      </c>
      <c r="E2218">
        <v>4018</v>
      </c>
      <c r="F2218" s="3"/>
    </row>
    <row r="2219" spans="1:6">
      <c r="A2219" s="4">
        <v>40030</v>
      </c>
      <c r="B2219" t="s">
        <v>164</v>
      </c>
      <c r="C2219">
        <v>3973</v>
      </c>
      <c r="D2219">
        <v>3973</v>
      </c>
      <c r="E2219">
        <v>3973</v>
      </c>
      <c r="F2219" s="3"/>
    </row>
    <row r="2220" spans="1:6">
      <c r="A2220" s="4">
        <v>40031</v>
      </c>
      <c r="B2220" t="s">
        <v>164</v>
      </c>
      <c r="C2220">
        <v>4008</v>
      </c>
      <c r="D2220">
        <v>4008</v>
      </c>
      <c r="E2220">
        <v>4008</v>
      </c>
      <c r="F2220" s="3"/>
    </row>
    <row r="2221" spans="1:6">
      <c r="A2221" s="4">
        <v>40032</v>
      </c>
      <c r="B2221" t="s">
        <v>164</v>
      </c>
      <c r="C2221">
        <v>4013</v>
      </c>
      <c r="D2221">
        <v>4013</v>
      </c>
      <c r="E2221">
        <v>4013</v>
      </c>
      <c r="F2221" s="3"/>
    </row>
    <row r="2222" spans="1:6">
      <c r="A2222" s="4">
        <v>40035</v>
      </c>
      <c r="B2222" t="s">
        <v>164</v>
      </c>
      <c r="C2222">
        <v>4054</v>
      </c>
      <c r="D2222">
        <v>4054</v>
      </c>
      <c r="E2222">
        <v>4054</v>
      </c>
      <c r="F2222" s="3"/>
    </row>
    <row r="2223" spans="1:6">
      <c r="A2223" s="4">
        <v>40036</v>
      </c>
      <c r="B2223" t="s">
        <v>164</v>
      </c>
      <c r="C2223">
        <v>4083</v>
      </c>
      <c r="D2223">
        <v>4083</v>
      </c>
      <c r="E2223">
        <v>4083</v>
      </c>
      <c r="F2223" s="3"/>
    </row>
    <row r="2224" spans="1:6">
      <c r="A2224" s="4">
        <v>40037</v>
      </c>
      <c r="B2224" t="s">
        <v>164</v>
      </c>
      <c r="C2224">
        <v>4032</v>
      </c>
      <c r="D2224">
        <v>4032</v>
      </c>
      <c r="E2224">
        <v>4032</v>
      </c>
      <c r="F2224" s="3"/>
    </row>
    <row r="2225" spans="1:6">
      <c r="A2225" s="4">
        <v>40038</v>
      </c>
      <c r="B2225" t="s">
        <v>164</v>
      </c>
      <c r="C2225">
        <v>4056</v>
      </c>
      <c r="D2225">
        <v>4056</v>
      </c>
      <c r="E2225">
        <v>4056</v>
      </c>
      <c r="F2225" s="3"/>
    </row>
    <row r="2226" spans="1:6">
      <c r="A2226" s="4">
        <v>40039</v>
      </c>
      <c r="B2226" t="s">
        <v>164</v>
      </c>
      <c r="C2226">
        <v>4088</v>
      </c>
      <c r="D2226">
        <v>4088</v>
      </c>
      <c r="E2226">
        <v>4088</v>
      </c>
      <c r="F2226" s="3"/>
    </row>
    <row r="2227" spans="1:6">
      <c r="A2227" s="4">
        <v>40042</v>
      </c>
      <c r="B2227" t="s">
        <v>164</v>
      </c>
      <c r="C2227">
        <v>3982</v>
      </c>
      <c r="D2227">
        <v>3982</v>
      </c>
      <c r="E2227">
        <v>3982</v>
      </c>
      <c r="F2227" s="3"/>
    </row>
    <row r="2228" spans="1:6">
      <c r="A2228" s="4">
        <v>40043</v>
      </c>
      <c r="B2228" t="s">
        <v>164</v>
      </c>
      <c r="C2228">
        <v>3985</v>
      </c>
      <c r="D2228">
        <v>3985</v>
      </c>
      <c r="E2228">
        <v>3985</v>
      </c>
      <c r="F2228" s="3"/>
    </row>
    <row r="2229" spans="1:6">
      <c r="A2229" s="4">
        <v>40044</v>
      </c>
      <c r="B2229" t="s">
        <v>164</v>
      </c>
      <c r="C2229">
        <v>3949</v>
      </c>
      <c r="D2229">
        <v>3949</v>
      </c>
      <c r="E2229">
        <v>3949</v>
      </c>
      <c r="F2229" s="3"/>
    </row>
    <row r="2230" spans="1:6">
      <c r="A2230" s="4">
        <v>40045</v>
      </c>
      <c r="B2230" t="s">
        <v>164</v>
      </c>
      <c r="C2230">
        <v>4027</v>
      </c>
      <c r="D2230">
        <v>4027</v>
      </c>
      <c r="E2230">
        <v>4027</v>
      </c>
      <c r="F2230" s="3"/>
    </row>
    <row r="2231" spans="1:6">
      <c r="A2231" s="4">
        <v>40046</v>
      </c>
      <c r="B2231" t="s">
        <v>164</v>
      </c>
      <c r="C2231">
        <v>3997</v>
      </c>
      <c r="D2231">
        <v>3997</v>
      </c>
      <c r="E2231">
        <v>3997</v>
      </c>
      <c r="F2231" s="3"/>
    </row>
    <row r="2232" spans="1:6">
      <c r="A2232" s="4">
        <v>40049</v>
      </c>
      <c r="B2232" t="s">
        <v>164</v>
      </c>
      <c r="C2232">
        <v>4081</v>
      </c>
      <c r="D2232">
        <v>4081</v>
      </c>
      <c r="E2232">
        <v>4081</v>
      </c>
      <c r="F2232" s="3"/>
    </row>
    <row r="2233" spans="1:6">
      <c r="A2233" s="4">
        <v>40050</v>
      </c>
      <c r="B2233" t="s">
        <v>164</v>
      </c>
      <c r="C2233">
        <v>4057</v>
      </c>
      <c r="D2233">
        <v>4057</v>
      </c>
      <c r="E2233">
        <v>4057</v>
      </c>
      <c r="F2233" s="3"/>
    </row>
    <row r="2234" spans="1:6">
      <c r="A2234" s="4">
        <v>40051</v>
      </c>
      <c r="B2234" t="s">
        <v>164</v>
      </c>
      <c r="C2234">
        <v>4097</v>
      </c>
      <c r="D2234">
        <v>4097</v>
      </c>
      <c r="E2234">
        <v>4097</v>
      </c>
      <c r="F2234" s="3"/>
    </row>
    <row r="2235" spans="1:6">
      <c r="A2235" s="4">
        <v>40052</v>
      </c>
      <c r="B2235" t="s">
        <v>164</v>
      </c>
      <c r="C2235">
        <v>4048</v>
      </c>
      <c r="D2235">
        <v>4048</v>
      </c>
      <c r="E2235">
        <v>4048</v>
      </c>
      <c r="F2235" s="3"/>
    </row>
    <row r="2236" spans="1:6">
      <c r="A2236" s="4">
        <v>40053</v>
      </c>
      <c r="B2236" t="s">
        <v>164</v>
      </c>
      <c r="C2236">
        <v>4062</v>
      </c>
      <c r="D2236">
        <v>4062</v>
      </c>
      <c r="E2236">
        <v>4062</v>
      </c>
      <c r="F2236" s="3"/>
    </row>
    <row r="2237" spans="1:6">
      <c r="A2237" s="4">
        <v>40056</v>
      </c>
      <c r="B2237" t="s">
        <v>164</v>
      </c>
      <c r="C2237">
        <v>4050</v>
      </c>
      <c r="D2237">
        <v>4050</v>
      </c>
      <c r="E2237">
        <v>4050</v>
      </c>
      <c r="F2237" s="3"/>
    </row>
    <row r="2238" spans="1:6">
      <c r="A2238" s="4">
        <v>40057</v>
      </c>
      <c r="B2238" t="s">
        <v>164</v>
      </c>
      <c r="C2238">
        <v>4068</v>
      </c>
      <c r="D2238">
        <v>4068</v>
      </c>
      <c r="E2238">
        <v>4068</v>
      </c>
      <c r="F2238" s="3"/>
    </row>
    <row r="2239" spans="1:6">
      <c r="A2239" s="4">
        <v>40058</v>
      </c>
      <c r="B2239" t="s">
        <v>164</v>
      </c>
      <c r="C2239">
        <v>3978</v>
      </c>
      <c r="D2239">
        <v>3978</v>
      </c>
      <c r="E2239">
        <v>3978</v>
      </c>
      <c r="F2239" s="3"/>
    </row>
    <row r="2240" spans="1:6">
      <c r="A2240" s="4">
        <v>40059</v>
      </c>
      <c r="B2240" t="s">
        <v>164</v>
      </c>
      <c r="C2240">
        <v>3960</v>
      </c>
      <c r="D2240">
        <v>3960</v>
      </c>
      <c r="E2240">
        <v>3960</v>
      </c>
      <c r="F2240" s="3"/>
    </row>
    <row r="2241" spans="1:6">
      <c r="A2241" s="4">
        <v>40060</v>
      </c>
      <c r="B2241" t="s">
        <v>164</v>
      </c>
      <c r="C2241">
        <v>3923</v>
      </c>
      <c r="D2241">
        <v>3923</v>
      </c>
      <c r="E2241">
        <v>3923</v>
      </c>
      <c r="F2241" s="3"/>
    </row>
    <row r="2242" spans="1:6">
      <c r="A2242" s="4">
        <v>40063</v>
      </c>
      <c r="B2242" t="s">
        <v>164</v>
      </c>
      <c r="C2242">
        <v>3964</v>
      </c>
      <c r="D2242">
        <v>3964</v>
      </c>
      <c r="E2242">
        <v>3964</v>
      </c>
      <c r="F2242" s="3"/>
    </row>
    <row r="2243" spans="1:6">
      <c r="A2243" s="4">
        <v>40064</v>
      </c>
      <c r="B2243" t="s">
        <v>164</v>
      </c>
      <c r="C2243">
        <v>3968</v>
      </c>
      <c r="D2243">
        <v>3968</v>
      </c>
      <c r="E2243">
        <v>3968</v>
      </c>
      <c r="F2243" s="3"/>
    </row>
    <row r="2244" spans="1:6">
      <c r="A2244" s="4">
        <v>40065</v>
      </c>
      <c r="B2244" t="s">
        <v>164</v>
      </c>
      <c r="C2244">
        <v>3955</v>
      </c>
      <c r="D2244">
        <v>3955</v>
      </c>
      <c r="E2244">
        <v>3955</v>
      </c>
      <c r="F2244" s="3"/>
    </row>
    <row r="2245" spans="1:6">
      <c r="A2245" s="4">
        <v>40066</v>
      </c>
      <c r="B2245" t="s">
        <v>164</v>
      </c>
      <c r="C2245">
        <v>4024</v>
      </c>
      <c r="D2245">
        <v>4024</v>
      </c>
      <c r="E2245">
        <v>4024</v>
      </c>
      <c r="F2245" s="3"/>
    </row>
    <row r="2246" spans="1:6">
      <c r="A2246" s="4">
        <v>40067</v>
      </c>
      <c r="B2246" t="s">
        <v>164</v>
      </c>
      <c r="C2246">
        <v>3986</v>
      </c>
      <c r="D2246">
        <v>3986</v>
      </c>
      <c r="E2246">
        <v>3986</v>
      </c>
      <c r="F2246" s="3"/>
    </row>
    <row r="2247" spans="1:6">
      <c r="A2247" s="4">
        <v>40070</v>
      </c>
      <c r="B2247" t="s">
        <v>164</v>
      </c>
      <c r="C2247">
        <v>3917</v>
      </c>
      <c r="D2247">
        <v>3917</v>
      </c>
      <c r="E2247">
        <v>3917</v>
      </c>
      <c r="F2247" s="3"/>
    </row>
    <row r="2248" spans="1:6">
      <c r="A2248" s="4">
        <v>40071</v>
      </c>
      <c r="B2248" t="s">
        <v>164</v>
      </c>
      <c r="C2248">
        <v>3920</v>
      </c>
      <c r="D2248">
        <v>3920</v>
      </c>
      <c r="E2248">
        <v>3920</v>
      </c>
      <c r="F2248" s="3"/>
    </row>
    <row r="2249" spans="1:6">
      <c r="A2249" s="4">
        <v>40072</v>
      </c>
      <c r="B2249" t="s">
        <v>164</v>
      </c>
      <c r="C2249">
        <v>3911</v>
      </c>
      <c r="D2249">
        <v>3911</v>
      </c>
      <c r="E2249">
        <v>3911</v>
      </c>
      <c r="F2249" s="3"/>
    </row>
    <row r="2250" spans="1:6">
      <c r="A2250" s="4">
        <v>40073</v>
      </c>
      <c r="B2250" t="s">
        <v>164</v>
      </c>
      <c r="C2250">
        <v>3951</v>
      </c>
      <c r="D2250">
        <v>3951</v>
      </c>
      <c r="E2250">
        <v>3951</v>
      </c>
      <c r="F2250" s="3"/>
    </row>
    <row r="2251" spans="1:6">
      <c r="A2251" s="4">
        <v>40074</v>
      </c>
      <c r="B2251" t="s">
        <v>164</v>
      </c>
      <c r="C2251">
        <v>3937</v>
      </c>
      <c r="D2251">
        <v>3937</v>
      </c>
      <c r="E2251">
        <v>3937</v>
      </c>
      <c r="F2251" s="3"/>
    </row>
    <row r="2252" spans="1:6">
      <c r="A2252" s="4">
        <v>40080</v>
      </c>
      <c r="B2252" t="s">
        <v>164</v>
      </c>
      <c r="C2252">
        <v>3982</v>
      </c>
      <c r="D2252">
        <v>3982</v>
      </c>
      <c r="E2252">
        <v>3982</v>
      </c>
      <c r="F2252" s="3"/>
    </row>
    <row r="2253" spans="1:6">
      <c r="A2253" s="4">
        <v>40081</v>
      </c>
      <c r="B2253" t="s">
        <v>164</v>
      </c>
      <c r="C2253">
        <v>3916</v>
      </c>
      <c r="D2253">
        <v>3916</v>
      </c>
      <c r="E2253">
        <v>3916</v>
      </c>
      <c r="F2253" s="3"/>
    </row>
    <row r="2254" spans="1:6">
      <c r="A2254" s="4">
        <v>40084</v>
      </c>
      <c r="B2254" t="s">
        <v>164</v>
      </c>
      <c r="C2254">
        <v>3831</v>
      </c>
      <c r="D2254">
        <v>3831</v>
      </c>
      <c r="E2254">
        <v>3831</v>
      </c>
      <c r="F2254" s="3"/>
    </row>
    <row r="2255" spans="1:6">
      <c r="A2255" s="4">
        <v>40085</v>
      </c>
      <c r="B2255" t="s">
        <v>164</v>
      </c>
      <c r="C2255">
        <v>3848</v>
      </c>
      <c r="D2255">
        <v>3848</v>
      </c>
      <c r="E2255">
        <v>3848</v>
      </c>
      <c r="F2255" s="3"/>
    </row>
    <row r="2256" spans="1:6">
      <c r="A2256" s="4">
        <v>40086</v>
      </c>
      <c r="B2256" t="s">
        <v>164</v>
      </c>
      <c r="C2256">
        <v>3877</v>
      </c>
      <c r="D2256">
        <v>3877</v>
      </c>
      <c r="E2256">
        <v>3877</v>
      </c>
      <c r="F2256" s="3"/>
    </row>
    <row r="2257" spans="1:6">
      <c r="A2257" s="4">
        <v>40087</v>
      </c>
      <c r="B2257" t="s">
        <v>164</v>
      </c>
      <c r="C2257">
        <v>3820</v>
      </c>
      <c r="D2257">
        <v>3820</v>
      </c>
      <c r="E2257">
        <v>3820</v>
      </c>
      <c r="F2257" s="3"/>
    </row>
    <row r="2258" spans="1:6">
      <c r="A2258" s="4">
        <v>40088</v>
      </c>
      <c r="B2258" t="s">
        <v>164</v>
      </c>
      <c r="C2258">
        <v>3730</v>
      </c>
      <c r="D2258">
        <v>3730</v>
      </c>
      <c r="E2258">
        <v>3730</v>
      </c>
      <c r="F2258" s="3"/>
    </row>
    <row r="2259" spans="1:6">
      <c r="A2259" s="4">
        <v>40091</v>
      </c>
      <c r="B2259" t="s">
        <v>164</v>
      </c>
      <c r="C2259">
        <v>3687</v>
      </c>
      <c r="D2259">
        <v>3687</v>
      </c>
      <c r="E2259">
        <v>3687</v>
      </c>
      <c r="F2259" s="3"/>
    </row>
    <row r="2260" spans="1:6">
      <c r="A2260" s="4">
        <v>40092</v>
      </c>
      <c r="B2260" t="s">
        <v>164</v>
      </c>
      <c r="C2260">
        <v>3718</v>
      </c>
      <c r="D2260">
        <v>3718</v>
      </c>
      <c r="E2260">
        <v>3718</v>
      </c>
      <c r="F2260" s="3"/>
    </row>
    <row r="2261" spans="1:6">
      <c r="A2261" s="4">
        <v>40093</v>
      </c>
      <c r="B2261" t="s">
        <v>164</v>
      </c>
      <c r="C2261">
        <v>3775</v>
      </c>
      <c r="D2261">
        <v>3775</v>
      </c>
      <c r="E2261">
        <v>3775</v>
      </c>
      <c r="F2261" s="3"/>
    </row>
    <row r="2262" spans="1:6">
      <c r="A2262" s="4">
        <v>40094</v>
      </c>
      <c r="B2262" t="s">
        <v>164</v>
      </c>
      <c r="C2262">
        <v>3790</v>
      </c>
      <c r="D2262">
        <v>3790</v>
      </c>
      <c r="E2262">
        <v>3790</v>
      </c>
      <c r="F2262" s="3"/>
    </row>
    <row r="2263" spans="1:6">
      <c r="A2263" s="4">
        <v>40095</v>
      </c>
      <c r="B2263" t="s">
        <v>164</v>
      </c>
      <c r="C2263">
        <v>3835</v>
      </c>
      <c r="D2263">
        <v>3835</v>
      </c>
      <c r="E2263">
        <v>3835</v>
      </c>
      <c r="F2263" s="3"/>
    </row>
    <row r="2264" spans="1:6">
      <c r="A2264" s="4">
        <v>40099</v>
      </c>
      <c r="B2264" t="s">
        <v>164</v>
      </c>
      <c r="C2264">
        <v>3849</v>
      </c>
      <c r="D2264">
        <v>3849</v>
      </c>
      <c r="E2264">
        <v>3849</v>
      </c>
      <c r="F2264" s="3"/>
    </row>
    <row r="2265" spans="1:6">
      <c r="A2265" s="4">
        <v>40100</v>
      </c>
      <c r="B2265" t="s">
        <v>164</v>
      </c>
      <c r="C2265">
        <v>3837</v>
      </c>
      <c r="D2265">
        <v>3837</v>
      </c>
      <c r="E2265">
        <v>3837</v>
      </c>
      <c r="F2265" s="3"/>
    </row>
    <row r="2266" spans="1:6">
      <c r="A2266" s="4">
        <v>40101</v>
      </c>
      <c r="B2266" t="s">
        <v>164</v>
      </c>
      <c r="C2266">
        <v>3877</v>
      </c>
      <c r="D2266">
        <v>3877</v>
      </c>
      <c r="E2266">
        <v>3877</v>
      </c>
      <c r="F2266" s="3"/>
    </row>
    <row r="2267" spans="1:6">
      <c r="A2267" s="4">
        <v>40102</v>
      </c>
      <c r="B2267" t="s">
        <v>164</v>
      </c>
      <c r="C2267">
        <v>3870</v>
      </c>
      <c r="D2267">
        <v>3870</v>
      </c>
      <c r="E2267">
        <v>3870</v>
      </c>
      <c r="F2267" s="3"/>
    </row>
    <row r="2268" spans="1:6">
      <c r="A2268" s="4">
        <v>40105</v>
      </c>
      <c r="B2268" t="s">
        <v>164</v>
      </c>
      <c r="C2268">
        <v>3887</v>
      </c>
      <c r="D2268">
        <v>3887</v>
      </c>
      <c r="E2268">
        <v>3887</v>
      </c>
      <c r="F2268" s="3"/>
    </row>
    <row r="2269" spans="1:6">
      <c r="A2269" s="4">
        <v>40106</v>
      </c>
      <c r="B2269" t="s">
        <v>164</v>
      </c>
      <c r="C2269">
        <v>3922</v>
      </c>
      <c r="D2269">
        <v>3922</v>
      </c>
      <c r="E2269">
        <v>3922</v>
      </c>
      <c r="F2269" s="3"/>
    </row>
    <row r="2270" spans="1:6">
      <c r="A2270" s="4">
        <v>40107</v>
      </c>
      <c r="B2270" t="s">
        <v>164</v>
      </c>
      <c r="C2270">
        <v>3931</v>
      </c>
      <c r="D2270">
        <v>3931</v>
      </c>
      <c r="E2270">
        <v>3931</v>
      </c>
      <c r="F2270" s="3"/>
    </row>
    <row r="2271" spans="1:6">
      <c r="A2271" s="4">
        <v>40108</v>
      </c>
      <c r="B2271" t="s">
        <v>164</v>
      </c>
      <c r="C2271">
        <v>3911</v>
      </c>
      <c r="D2271">
        <v>3911</v>
      </c>
      <c r="E2271">
        <v>3911</v>
      </c>
      <c r="F2271" s="3"/>
    </row>
    <row r="2272" spans="1:6">
      <c r="A2272" s="4">
        <v>40109</v>
      </c>
      <c r="B2272" t="s">
        <v>164</v>
      </c>
      <c r="C2272">
        <v>3903</v>
      </c>
      <c r="D2272">
        <v>3903</v>
      </c>
      <c r="E2272">
        <v>3903</v>
      </c>
      <c r="F2272" s="3"/>
    </row>
    <row r="2273" spans="1:6">
      <c r="A2273" s="4">
        <v>40112</v>
      </c>
      <c r="B2273" t="s">
        <v>164</v>
      </c>
      <c r="C2273">
        <v>3927</v>
      </c>
      <c r="D2273">
        <v>3927</v>
      </c>
      <c r="E2273">
        <v>3927</v>
      </c>
      <c r="F2273" s="3"/>
    </row>
    <row r="2274" spans="1:6">
      <c r="A2274" s="4">
        <v>40113</v>
      </c>
      <c r="B2274" t="s">
        <v>164</v>
      </c>
      <c r="C2274">
        <v>3868</v>
      </c>
      <c r="D2274">
        <v>3868</v>
      </c>
      <c r="E2274">
        <v>3868</v>
      </c>
      <c r="F2274" s="3"/>
    </row>
    <row r="2275" spans="1:6">
      <c r="A2275" s="4">
        <v>40114</v>
      </c>
      <c r="B2275" t="s">
        <v>164</v>
      </c>
      <c r="C2275">
        <v>3827</v>
      </c>
      <c r="D2275">
        <v>3827</v>
      </c>
      <c r="E2275">
        <v>3827</v>
      </c>
      <c r="F2275" s="3"/>
    </row>
    <row r="2276" spans="1:6">
      <c r="A2276" s="4">
        <v>40115</v>
      </c>
      <c r="B2276" t="s">
        <v>164</v>
      </c>
      <c r="C2276">
        <v>3790</v>
      </c>
      <c r="D2276">
        <v>3790</v>
      </c>
      <c r="E2276">
        <v>3790</v>
      </c>
      <c r="F2276" s="3"/>
    </row>
    <row r="2277" spans="1:6">
      <c r="A2277" s="4">
        <v>40116</v>
      </c>
      <c r="B2277" t="s">
        <v>164</v>
      </c>
      <c r="C2277">
        <v>3848</v>
      </c>
      <c r="D2277">
        <v>3848</v>
      </c>
      <c r="E2277">
        <v>3848</v>
      </c>
      <c r="F2277" s="3"/>
    </row>
    <row r="2278" spans="1:6">
      <c r="A2278" s="4">
        <v>40119</v>
      </c>
      <c r="B2278" t="s">
        <v>164</v>
      </c>
      <c r="C2278">
        <v>3794</v>
      </c>
      <c r="D2278">
        <v>3794</v>
      </c>
      <c r="E2278">
        <v>3794</v>
      </c>
      <c r="F2278" s="3"/>
    </row>
    <row r="2279" spans="1:6">
      <c r="A2279" s="4">
        <v>40121</v>
      </c>
      <c r="B2279" t="s">
        <v>164</v>
      </c>
      <c r="C2279">
        <v>3792</v>
      </c>
      <c r="D2279">
        <v>3792</v>
      </c>
      <c r="E2279">
        <v>3792</v>
      </c>
      <c r="F2279" s="3"/>
    </row>
    <row r="2280" spans="1:6">
      <c r="A2280" s="4">
        <v>40122</v>
      </c>
      <c r="B2280" t="s">
        <v>164</v>
      </c>
      <c r="C2280">
        <v>3763</v>
      </c>
      <c r="D2280">
        <v>3763</v>
      </c>
      <c r="E2280">
        <v>3763</v>
      </c>
      <c r="F2280" s="3"/>
    </row>
    <row r="2281" spans="1:6">
      <c r="A2281" s="4">
        <v>40123</v>
      </c>
      <c r="B2281" t="s">
        <v>164</v>
      </c>
      <c r="C2281">
        <v>3764</v>
      </c>
      <c r="D2281">
        <v>3764</v>
      </c>
      <c r="E2281">
        <v>3764</v>
      </c>
      <c r="F2281" s="3"/>
    </row>
    <row r="2282" spans="1:6">
      <c r="A2282" s="4">
        <v>40126</v>
      </c>
      <c r="B2282" t="s">
        <v>164</v>
      </c>
      <c r="C2282">
        <v>3762</v>
      </c>
      <c r="D2282">
        <v>3762</v>
      </c>
      <c r="E2282">
        <v>3762</v>
      </c>
      <c r="F2282" s="3"/>
    </row>
    <row r="2283" spans="1:6">
      <c r="A2283" s="4">
        <v>40127</v>
      </c>
      <c r="B2283" t="s">
        <v>164</v>
      </c>
      <c r="C2283">
        <v>3788</v>
      </c>
      <c r="D2283">
        <v>3788</v>
      </c>
      <c r="E2283">
        <v>3788</v>
      </c>
      <c r="F2283" s="3"/>
    </row>
    <row r="2284" spans="1:6">
      <c r="A2284" s="4">
        <v>40128</v>
      </c>
      <c r="B2284" t="s">
        <v>164</v>
      </c>
      <c r="C2284">
        <v>3782</v>
      </c>
      <c r="D2284">
        <v>3782</v>
      </c>
      <c r="E2284">
        <v>3782</v>
      </c>
      <c r="F2284" s="3"/>
    </row>
    <row r="2285" spans="1:6">
      <c r="A2285" s="4">
        <v>40129</v>
      </c>
      <c r="B2285" t="s">
        <v>164</v>
      </c>
      <c r="C2285">
        <v>3752</v>
      </c>
      <c r="D2285">
        <v>3752</v>
      </c>
      <c r="E2285">
        <v>3752</v>
      </c>
      <c r="F2285" s="3"/>
    </row>
    <row r="2286" spans="1:6">
      <c r="A2286" s="4">
        <v>40130</v>
      </c>
      <c r="B2286" t="s">
        <v>164</v>
      </c>
      <c r="C2286">
        <v>3738</v>
      </c>
      <c r="D2286">
        <v>3738</v>
      </c>
      <c r="E2286">
        <v>3738</v>
      </c>
      <c r="F2286" s="3"/>
    </row>
    <row r="2287" spans="1:6">
      <c r="A2287" s="4">
        <v>40133</v>
      </c>
      <c r="B2287" t="s">
        <v>164</v>
      </c>
      <c r="C2287">
        <v>3706</v>
      </c>
      <c r="D2287">
        <v>3706</v>
      </c>
      <c r="E2287">
        <v>3706</v>
      </c>
      <c r="F2287" s="3"/>
    </row>
    <row r="2288" spans="1:6">
      <c r="A2288" s="4">
        <v>40134</v>
      </c>
      <c r="B2288" t="s">
        <v>164</v>
      </c>
      <c r="C2288">
        <v>3666</v>
      </c>
      <c r="D2288">
        <v>3666</v>
      </c>
      <c r="E2288">
        <v>3666</v>
      </c>
      <c r="F2288" s="3"/>
    </row>
    <row r="2289" spans="1:6">
      <c r="A2289" s="4">
        <v>40135</v>
      </c>
      <c r="B2289" t="s">
        <v>164</v>
      </c>
      <c r="C2289">
        <v>3639</v>
      </c>
      <c r="D2289">
        <v>3639</v>
      </c>
      <c r="E2289">
        <v>3639</v>
      </c>
      <c r="F2289" s="3"/>
    </row>
    <row r="2290" spans="1:6">
      <c r="A2290" s="4">
        <v>40136</v>
      </c>
      <c r="B2290" t="s">
        <v>164</v>
      </c>
      <c r="C2290">
        <v>3603</v>
      </c>
      <c r="D2290">
        <v>3603</v>
      </c>
      <c r="E2290">
        <v>3603</v>
      </c>
      <c r="F2290" s="3"/>
    </row>
    <row r="2291" spans="1:6">
      <c r="A2291" s="4">
        <v>40137</v>
      </c>
      <c r="B2291" t="s">
        <v>164</v>
      </c>
      <c r="C2291">
        <v>3595</v>
      </c>
      <c r="D2291">
        <v>3595</v>
      </c>
      <c r="E2291">
        <v>3595</v>
      </c>
      <c r="F2291" s="3"/>
    </row>
    <row r="2292" spans="1:6">
      <c r="A2292" s="4">
        <v>40141</v>
      </c>
      <c r="B2292" t="s">
        <v>164</v>
      </c>
      <c r="C2292">
        <v>3546</v>
      </c>
      <c r="D2292">
        <v>3546</v>
      </c>
      <c r="E2292">
        <v>3546</v>
      </c>
      <c r="F2292" s="3"/>
    </row>
    <row r="2293" spans="1:6">
      <c r="A2293" s="4">
        <v>40142</v>
      </c>
      <c r="B2293" t="s">
        <v>164</v>
      </c>
      <c r="C2293">
        <v>3555</v>
      </c>
      <c r="D2293">
        <v>3555</v>
      </c>
      <c r="E2293">
        <v>3555</v>
      </c>
      <c r="F2293" s="3"/>
    </row>
    <row r="2294" spans="1:6">
      <c r="A2294" s="4">
        <v>40143</v>
      </c>
      <c r="B2294" t="s">
        <v>164</v>
      </c>
      <c r="C2294">
        <v>3555</v>
      </c>
      <c r="D2294">
        <v>3555</v>
      </c>
      <c r="E2294">
        <v>3555</v>
      </c>
      <c r="F2294" s="3"/>
    </row>
    <row r="2295" spans="1:6">
      <c r="A2295" s="4">
        <v>40144</v>
      </c>
      <c r="B2295" t="s">
        <v>164</v>
      </c>
      <c r="C2295">
        <v>3464</v>
      </c>
      <c r="D2295">
        <v>3464</v>
      </c>
      <c r="E2295">
        <v>3464</v>
      </c>
      <c r="F2295" s="3"/>
    </row>
    <row r="2296" spans="1:6">
      <c r="A2296" s="4">
        <v>40147</v>
      </c>
      <c r="B2296" t="s">
        <v>164</v>
      </c>
      <c r="C2296">
        <v>3585</v>
      </c>
      <c r="D2296">
        <v>3585</v>
      </c>
      <c r="E2296">
        <v>3585</v>
      </c>
      <c r="F2296" s="3"/>
    </row>
    <row r="2297" spans="1:6">
      <c r="A2297" s="4">
        <v>40148</v>
      </c>
      <c r="B2297" t="s">
        <v>164</v>
      </c>
      <c r="C2297">
        <v>3661</v>
      </c>
      <c r="D2297">
        <v>3661</v>
      </c>
      <c r="E2297">
        <v>3661</v>
      </c>
      <c r="F2297" s="3"/>
    </row>
    <row r="2298" spans="1:6">
      <c r="A2298" s="4">
        <v>40149</v>
      </c>
      <c r="B2298" t="s">
        <v>164</v>
      </c>
      <c r="C2298">
        <v>3668</v>
      </c>
      <c r="D2298">
        <v>3668</v>
      </c>
      <c r="E2298">
        <v>3668</v>
      </c>
      <c r="F2298" s="3"/>
    </row>
    <row r="2299" spans="1:6">
      <c r="A2299" s="4">
        <v>40150</v>
      </c>
      <c r="B2299" t="s">
        <v>164</v>
      </c>
      <c r="C2299">
        <v>3779</v>
      </c>
      <c r="D2299">
        <v>3779</v>
      </c>
      <c r="E2299">
        <v>3779</v>
      </c>
      <c r="F2299" s="3"/>
    </row>
    <row r="2300" spans="1:6">
      <c r="A2300" s="4">
        <v>40151</v>
      </c>
      <c r="B2300" t="s">
        <v>164</v>
      </c>
      <c r="C2300">
        <v>3777</v>
      </c>
      <c r="D2300">
        <v>3777</v>
      </c>
      <c r="E2300">
        <v>3777</v>
      </c>
      <c r="F2300" s="3"/>
    </row>
    <row r="2301" spans="1:6">
      <c r="A2301" s="4">
        <v>40154</v>
      </c>
      <c r="B2301" t="s">
        <v>164</v>
      </c>
      <c r="C2301">
        <v>3814</v>
      </c>
      <c r="D2301">
        <v>3814</v>
      </c>
      <c r="E2301">
        <v>3814</v>
      </c>
      <c r="F2301" s="3"/>
    </row>
    <row r="2302" spans="1:6">
      <c r="A2302" s="4">
        <v>40155</v>
      </c>
      <c r="B2302" t="s">
        <v>164</v>
      </c>
      <c r="C2302">
        <v>3815</v>
      </c>
      <c r="D2302">
        <v>3815</v>
      </c>
      <c r="E2302">
        <v>3815</v>
      </c>
      <c r="F2302" s="3"/>
    </row>
    <row r="2303" spans="1:6">
      <c r="A2303" s="4">
        <v>40156</v>
      </c>
      <c r="B2303" t="s">
        <v>164</v>
      </c>
      <c r="C2303">
        <v>3770</v>
      </c>
      <c r="D2303">
        <v>3770</v>
      </c>
      <c r="E2303">
        <v>3770</v>
      </c>
      <c r="F2303" s="3"/>
    </row>
    <row r="2304" spans="1:6">
      <c r="A2304" s="4">
        <v>40157</v>
      </c>
      <c r="B2304" t="s">
        <v>164</v>
      </c>
      <c r="C2304">
        <v>3714</v>
      </c>
      <c r="D2304">
        <v>3714</v>
      </c>
      <c r="E2304">
        <v>3714</v>
      </c>
      <c r="F2304" s="3"/>
    </row>
    <row r="2305" spans="1:6">
      <c r="A2305" s="4">
        <v>40158</v>
      </c>
      <c r="B2305" t="s">
        <v>164</v>
      </c>
      <c r="C2305">
        <v>3775</v>
      </c>
      <c r="D2305">
        <v>3775</v>
      </c>
      <c r="E2305">
        <v>3775</v>
      </c>
      <c r="F2305" s="3"/>
    </row>
    <row r="2306" spans="1:6">
      <c r="A2306" s="4">
        <v>40161</v>
      </c>
      <c r="B2306" t="s">
        <v>164</v>
      </c>
      <c r="C2306">
        <v>3760</v>
      </c>
      <c r="D2306">
        <v>3760</v>
      </c>
      <c r="E2306">
        <v>3760</v>
      </c>
      <c r="F2306" s="3"/>
    </row>
    <row r="2307" spans="1:6">
      <c r="A2307" s="4">
        <v>40162</v>
      </c>
      <c r="B2307" t="s">
        <v>164</v>
      </c>
      <c r="C2307">
        <v>3766</v>
      </c>
      <c r="D2307">
        <v>3766</v>
      </c>
      <c r="E2307">
        <v>3766</v>
      </c>
      <c r="F2307" s="3"/>
    </row>
    <row r="2308" spans="1:6">
      <c r="A2308" s="4">
        <v>40163</v>
      </c>
      <c r="B2308" t="s">
        <v>164</v>
      </c>
      <c r="C2308">
        <v>3803</v>
      </c>
      <c r="D2308">
        <v>3803</v>
      </c>
      <c r="E2308">
        <v>3803</v>
      </c>
      <c r="F2308" s="3"/>
    </row>
    <row r="2309" spans="1:6">
      <c r="A2309" s="4">
        <v>40164</v>
      </c>
      <c r="B2309" t="s">
        <v>164</v>
      </c>
      <c r="C2309">
        <v>3805</v>
      </c>
      <c r="D2309">
        <v>3805</v>
      </c>
      <c r="E2309">
        <v>3805</v>
      </c>
      <c r="F2309" s="3"/>
    </row>
    <row r="2310" spans="1:6">
      <c r="A2310" s="4">
        <v>40165</v>
      </c>
      <c r="B2310" t="s">
        <v>164</v>
      </c>
      <c r="C2310">
        <v>3801</v>
      </c>
      <c r="D2310">
        <v>3801</v>
      </c>
      <c r="E2310">
        <v>3801</v>
      </c>
      <c r="F2310" s="3"/>
    </row>
    <row r="2311" spans="1:6">
      <c r="A2311" s="4">
        <v>40168</v>
      </c>
      <c r="B2311" t="s">
        <v>164</v>
      </c>
      <c r="C2311">
        <v>3802</v>
      </c>
      <c r="D2311">
        <v>3802</v>
      </c>
      <c r="E2311">
        <v>3802</v>
      </c>
      <c r="F2311" s="3"/>
    </row>
    <row r="2312" spans="1:6">
      <c r="A2312" s="4">
        <v>40169</v>
      </c>
      <c r="B2312" t="s">
        <v>164</v>
      </c>
      <c r="C2312">
        <v>3854</v>
      </c>
      <c r="D2312">
        <v>3854</v>
      </c>
      <c r="E2312">
        <v>3854</v>
      </c>
      <c r="F2312" s="3"/>
    </row>
    <row r="2313" spans="1:6">
      <c r="A2313" s="4">
        <v>40171</v>
      </c>
      <c r="B2313" t="s">
        <v>164</v>
      </c>
      <c r="C2313">
        <v>3906</v>
      </c>
      <c r="D2313">
        <v>3906</v>
      </c>
      <c r="E2313">
        <v>3906</v>
      </c>
      <c r="F2313" s="3"/>
    </row>
    <row r="2314" spans="1:6">
      <c r="A2314" s="4">
        <v>40172</v>
      </c>
      <c r="B2314" t="s">
        <v>164</v>
      </c>
      <c r="C2314">
        <v>3895</v>
      </c>
      <c r="D2314">
        <v>3895</v>
      </c>
      <c r="E2314">
        <v>3895</v>
      </c>
      <c r="F2314" s="3"/>
    </row>
    <row r="2315" spans="1:6">
      <c r="A2315" s="4">
        <v>40175</v>
      </c>
      <c r="B2315" t="s">
        <v>164</v>
      </c>
      <c r="C2315">
        <v>3920</v>
      </c>
      <c r="D2315">
        <v>3920</v>
      </c>
      <c r="E2315">
        <v>3920</v>
      </c>
      <c r="F2315" s="3"/>
    </row>
    <row r="2316" spans="1:6">
      <c r="A2316" s="4">
        <v>40176</v>
      </c>
      <c r="B2316" t="s">
        <v>164</v>
      </c>
      <c r="C2316">
        <v>3924</v>
      </c>
      <c r="D2316">
        <v>3924</v>
      </c>
      <c r="E2316">
        <v>3924</v>
      </c>
      <c r="F2316" s="3"/>
    </row>
    <row r="2317" spans="1:6">
      <c r="A2317" s="4">
        <v>40177</v>
      </c>
      <c r="B2317" t="s">
        <v>164</v>
      </c>
      <c r="C2317">
        <v>3898</v>
      </c>
      <c r="D2317">
        <v>3898</v>
      </c>
      <c r="E2317">
        <v>3898</v>
      </c>
      <c r="F2317" s="3"/>
    </row>
    <row r="2318" spans="1:6">
      <c r="A2318" s="4">
        <v>40182</v>
      </c>
      <c r="B2318" t="s">
        <v>164</v>
      </c>
      <c r="C2318">
        <v>3928</v>
      </c>
      <c r="D2318">
        <v>3928</v>
      </c>
      <c r="E2318">
        <v>3928</v>
      </c>
      <c r="F2318" s="3"/>
    </row>
    <row r="2319" spans="1:6">
      <c r="A2319" s="4">
        <v>40183</v>
      </c>
      <c r="B2319" t="s">
        <v>164</v>
      </c>
      <c r="C2319">
        <v>3948</v>
      </c>
      <c r="D2319">
        <v>3948</v>
      </c>
      <c r="E2319">
        <v>3948</v>
      </c>
      <c r="F2319" s="3"/>
    </row>
    <row r="2320" spans="1:6">
      <c r="A2320" s="4">
        <v>40184</v>
      </c>
      <c r="B2320" t="s">
        <v>164</v>
      </c>
      <c r="C2320">
        <v>3995</v>
      </c>
      <c r="D2320">
        <v>3995</v>
      </c>
      <c r="E2320">
        <v>3995</v>
      </c>
      <c r="F2320" s="3"/>
    </row>
    <row r="2321" spans="1:6">
      <c r="A2321" s="4">
        <v>40185</v>
      </c>
      <c r="B2321" t="s">
        <v>164</v>
      </c>
      <c r="C2321">
        <v>3989</v>
      </c>
      <c r="D2321">
        <v>3989</v>
      </c>
      <c r="E2321">
        <v>3989</v>
      </c>
      <c r="F2321" s="3"/>
    </row>
    <row r="2322" spans="1:6">
      <c r="A2322" s="4">
        <v>40186</v>
      </c>
      <c r="B2322" t="s">
        <v>164</v>
      </c>
      <c r="C2322">
        <v>4012</v>
      </c>
      <c r="D2322">
        <v>4012</v>
      </c>
      <c r="E2322">
        <v>4012</v>
      </c>
      <c r="F2322" s="3"/>
    </row>
    <row r="2323" spans="1:6">
      <c r="A2323" s="4">
        <v>40190</v>
      </c>
      <c r="B2323" t="s">
        <v>164</v>
      </c>
      <c r="C2323">
        <v>4064</v>
      </c>
      <c r="D2323">
        <v>4064</v>
      </c>
      <c r="E2323">
        <v>4064</v>
      </c>
      <c r="F2323" s="3"/>
    </row>
    <row r="2324" spans="1:6">
      <c r="A2324" s="4">
        <v>40191</v>
      </c>
      <c r="B2324" t="s">
        <v>164</v>
      </c>
      <c r="C2324">
        <v>4016</v>
      </c>
      <c r="D2324">
        <v>4016</v>
      </c>
      <c r="E2324">
        <v>4016</v>
      </c>
      <c r="F2324" s="3"/>
    </row>
    <row r="2325" spans="1:6">
      <c r="A2325" s="4">
        <v>40192</v>
      </c>
      <c r="B2325" t="s">
        <v>164</v>
      </c>
      <c r="C2325">
        <v>4088</v>
      </c>
      <c r="D2325">
        <v>4088</v>
      </c>
      <c r="E2325">
        <v>4088</v>
      </c>
      <c r="F2325" s="3"/>
    </row>
    <row r="2326" spans="1:6">
      <c r="A2326" s="4">
        <v>40193</v>
      </c>
      <c r="B2326" t="s">
        <v>164</v>
      </c>
      <c r="C2326">
        <v>4109</v>
      </c>
      <c r="D2326">
        <v>4109</v>
      </c>
      <c r="E2326">
        <v>4109</v>
      </c>
      <c r="F2326" s="3"/>
    </row>
    <row r="2327" spans="1:6">
      <c r="A2327" s="4">
        <v>40196</v>
      </c>
      <c r="B2327" t="s">
        <v>164</v>
      </c>
      <c r="C2327">
        <v>4067</v>
      </c>
      <c r="D2327">
        <v>4067</v>
      </c>
      <c r="E2327">
        <v>4067</v>
      </c>
      <c r="F2327" s="3"/>
    </row>
    <row r="2328" spans="1:6">
      <c r="A2328" s="4">
        <v>40197</v>
      </c>
      <c r="B2328" t="s">
        <v>164</v>
      </c>
      <c r="C2328">
        <v>4042</v>
      </c>
      <c r="D2328">
        <v>4042</v>
      </c>
      <c r="E2328">
        <v>4042</v>
      </c>
      <c r="F2328" s="3"/>
    </row>
    <row r="2329" spans="1:6">
      <c r="A2329" s="4">
        <v>40198</v>
      </c>
      <c r="B2329" t="s">
        <v>164</v>
      </c>
      <c r="C2329">
        <v>4020</v>
      </c>
      <c r="D2329">
        <v>4020</v>
      </c>
      <c r="E2329">
        <v>4020</v>
      </c>
      <c r="F2329" s="3"/>
    </row>
    <row r="2330" spans="1:6">
      <c r="A2330" s="4">
        <v>40199</v>
      </c>
      <c r="B2330" t="s">
        <v>164</v>
      </c>
      <c r="C2330">
        <v>4067</v>
      </c>
      <c r="D2330">
        <v>4067</v>
      </c>
      <c r="E2330">
        <v>4067</v>
      </c>
      <c r="F2330" s="3"/>
    </row>
    <row r="2331" spans="1:6">
      <c r="A2331" s="4">
        <v>40200</v>
      </c>
      <c r="B2331" t="s">
        <v>164</v>
      </c>
      <c r="C2331">
        <v>3995</v>
      </c>
      <c r="D2331">
        <v>3995</v>
      </c>
      <c r="E2331">
        <v>3995</v>
      </c>
      <c r="F2331" s="3"/>
    </row>
    <row r="2332" spans="1:6">
      <c r="A2332" s="4">
        <v>40203</v>
      </c>
      <c r="B2332" t="s">
        <v>164</v>
      </c>
      <c r="C2332">
        <v>3981</v>
      </c>
      <c r="D2332">
        <v>3981</v>
      </c>
      <c r="E2332">
        <v>3981</v>
      </c>
      <c r="F2332" s="3"/>
    </row>
    <row r="2333" spans="1:6">
      <c r="A2333" s="4">
        <v>40204</v>
      </c>
      <c r="B2333" t="s">
        <v>164</v>
      </c>
      <c r="C2333">
        <v>3902</v>
      </c>
      <c r="D2333">
        <v>3902</v>
      </c>
      <c r="E2333">
        <v>3902</v>
      </c>
      <c r="F2333" s="3"/>
    </row>
    <row r="2334" spans="1:6">
      <c r="A2334" s="4">
        <v>40205</v>
      </c>
      <c r="B2334" t="s">
        <v>164</v>
      </c>
      <c r="C2334">
        <v>3860</v>
      </c>
      <c r="D2334">
        <v>3860</v>
      </c>
      <c r="E2334">
        <v>3860</v>
      </c>
      <c r="F2334" s="3"/>
    </row>
    <row r="2335" spans="1:6">
      <c r="A2335" s="4">
        <v>40206</v>
      </c>
      <c r="B2335" t="s">
        <v>164</v>
      </c>
      <c r="C2335">
        <v>3907</v>
      </c>
      <c r="D2335">
        <v>3907</v>
      </c>
      <c r="E2335">
        <v>3907</v>
      </c>
      <c r="F2335" s="3"/>
    </row>
    <row r="2336" spans="1:6">
      <c r="A2336" s="4">
        <v>40207</v>
      </c>
      <c r="B2336" t="s">
        <v>164</v>
      </c>
      <c r="C2336">
        <v>3853</v>
      </c>
      <c r="D2336">
        <v>3853</v>
      </c>
      <c r="E2336">
        <v>3853</v>
      </c>
      <c r="F2336" s="3"/>
    </row>
    <row r="2337" spans="1:6">
      <c r="A2337" s="4">
        <v>40210</v>
      </c>
      <c r="B2337" t="s">
        <v>164</v>
      </c>
      <c r="C2337">
        <v>3837</v>
      </c>
      <c r="D2337">
        <v>3837</v>
      </c>
      <c r="E2337">
        <v>3837</v>
      </c>
      <c r="F2337" s="3"/>
    </row>
    <row r="2338" spans="1:6">
      <c r="A2338" s="4">
        <v>40211</v>
      </c>
      <c r="B2338" t="s">
        <v>164</v>
      </c>
      <c r="C2338">
        <v>3903</v>
      </c>
      <c r="D2338">
        <v>3903</v>
      </c>
      <c r="E2338">
        <v>3903</v>
      </c>
      <c r="F2338" s="3"/>
    </row>
    <row r="2339" spans="1:6">
      <c r="A2339" s="4">
        <v>40212</v>
      </c>
      <c r="B2339" t="s">
        <v>164</v>
      </c>
      <c r="C2339">
        <v>3909</v>
      </c>
      <c r="D2339">
        <v>3909</v>
      </c>
      <c r="E2339">
        <v>3909</v>
      </c>
      <c r="F2339" s="3"/>
    </row>
    <row r="2340" spans="1:6">
      <c r="A2340" s="4">
        <v>40213</v>
      </c>
      <c r="B2340" t="s">
        <v>164</v>
      </c>
      <c r="C2340">
        <v>3874</v>
      </c>
      <c r="D2340">
        <v>3874</v>
      </c>
      <c r="E2340">
        <v>3874</v>
      </c>
      <c r="F2340" s="3"/>
    </row>
    <row r="2341" spans="1:6">
      <c r="A2341" s="4">
        <v>40214</v>
      </c>
      <c r="B2341" t="s">
        <v>164</v>
      </c>
      <c r="C2341">
        <v>3804</v>
      </c>
      <c r="D2341">
        <v>3804</v>
      </c>
      <c r="E2341">
        <v>3804</v>
      </c>
      <c r="F2341" s="3"/>
    </row>
    <row r="2342" spans="1:6">
      <c r="A2342" s="4">
        <v>40217</v>
      </c>
      <c r="B2342" t="s">
        <v>164</v>
      </c>
      <c r="C2342">
        <v>3757</v>
      </c>
      <c r="D2342">
        <v>3757</v>
      </c>
      <c r="E2342">
        <v>3757</v>
      </c>
      <c r="F2342" s="3"/>
    </row>
    <row r="2343" spans="1:6">
      <c r="A2343" s="4">
        <v>40218</v>
      </c>
      <c r="B2343" t="s">
        <v>164</v>
      </c>
      <c r="C2343">
        <v>3757</v>
      </c>
      <c r="D2343">
        <v>3757</v>
      </c>
      <c r="E2343">
        <v>3757</v>
      </c>
      <c r="F2343" s="3"/>
    </row>
    <row r="2344" spans="1:6">
      <c r="A2344" s="4">
        <v>40219</v>
      </c>
      <c r="B2344" t="s">
        <v>164</v>
      </c>
      <c r="C2344">
        <v>3775</v>
      </c>
      <c r="D2344">
        <v>3775</v>
      </c>
      <c r="E2344">
        <v>3775</v>
      </c>
      <c r="F2344" s="3"/>
    </row>
    <row r="2345" spans="1:6">
      <c r="A2345" s="4">
        <v>40221</v>
      </c>
      <c r="B2345" t="s">
        <v>164</v>
      </c>
      <c r="C2345">
        <v>3807</v>
      </c>
      <c r="D2345">
        <v>3807</v>
      </c>
      <c r="E2345">
        <v>3807</v>
      </c>
      <c r="F2345" s="3"/>
    </row>
    <row r="2346" spans="1:6">
      <c r="A2346" s="4">
        <v>40224</v>
      </c>
      <c r="B2346" t="s">
        <v>164</v>
      </c>
      <c r="C2346">
        <v>3772</v>
      </c>
      <c r="D2346">
        <v>3772</v>
      </c>
      <c r="E2346">
        <v>3772</v>
      </c>
      <c r="F2346" s="3"/>
    </row>
    <row r="2347" spans="1:6">
      <c r="A2347" s="4">
        <v>40225</v>
      </c>
      <c r="B2347" t="s">
        <v>164</v>
      </c>
      <c r="C2347">
        <v>3784</v>
      </c>
      <c r="D2347">
        <v>3784</v>
      </c>
      <c r="E2347">
        <v>3784</v>
      </c>
      <c r="F2347" s="3"/>
    </row>
    <row r="2348" spans="1:6">
      <c r="A2348" s="4">
        <v>40226</v>
      </c>
      <c r="B2348" t="s">
        <v>164</v>
      </c>
      <c r="C2348">
        <v>3867</v>
      </c>
      <c r="D2348">
        <v>3867</v>
      </c>
      <c r="E2348">
        <v>3867</v>
      </c>
      <c r="F2348" s="3"/>
    </row>
    <row r="2349" spans="1:6">
      <c r="A2349" s="4">
        <v>40227</v>
      </c>
      <c r="B2349" t="s">
        <v>164</v>
      </c>
      <c r="C2349">
        <v>3872</v>
      </c>
      <c r="D2349">
        <v>3872</v>
      </c>
      <c r="E2349">
        <v>3872</v>
      </c>
      <c r="F2349" s="3"/>
    </row>
    <row r="2350" spans="1:6">
      <c r="A2350" s="4">
        <v>40228</v>
      </c>
      <c r="B2350" t="s">
        <v>164</v>
      </c>
      <c r="C2350">
        <v>3807</v>
      </c>
      <c r="D2350">
        <v>3807</v>
      </c>
      <c r="E2350">
        <v>3807</v>
      </c>
      <c r="F2350" s="3"/>
    </row>
    <row r="2351" spans="1:6">
      <c r="A2351" s="4">
        <v>40231</v>
      </c>
      <c r="B2351" t="s">
        <v>164</v>
      </c>
      <c r="C2351">
        <v>3890</v>
      </c>
      <c r="D2351">
        <v>3890</v>
      </c>
      <c r="E2351">
        <v>3890</v>
      </c>
      <c r="F2351" s="3"/>
    </row>
    <row r="2352" spans="1:6">
      <c r="A2352" s="4">
        <v>40232</v>
      </c>
      <c r="B2352" t="s">
        <v>164</v>
      </c>
      <c r="C2352">
        <v>3880</v>
      </c>
      <c r="D2352">
        <v>3880</v>
      </c>
      <c r="E2352">
        <v>3880</v>
      </c>
      <c r="F2352" s="3"/>
    </row>
    <row r="2353" spans="1:6">
      <c r="A2353" s="4">
        <v>40233</v>
      </c>
      <c r="B2353" t="s">
        <v>164</v>
      </c>
      <c r="C2353">
        <v>3839</v>
      </c>
      <c r="D2353">
        <v>3839</v>
      </c>
      <c r="E2353">
        <v>3839</v>
      </c>
      <c r="F2353" s="3"/>
    </row>
    <row r="2354" spans="1:6">
      <c r="A2354" s="4">
        <v>40234</v>
      </c>
      <c r="B2354" t="s">
        <v>164</v>
      </c>
      <c r="C2354">
        <v>3808</v>
      </c>
      <c r="D2354">
        <v>3808</v>
      </c>
      <c r="E2354">
        <v>3808</v>
      </c>
      <c r="F2354" s="3"/>
    </row>
    <row r="2355" spans="1:6">
      <c r="A2355" s="4">
        <v>40235</v>
      </c>
      <c r="B2355" t="s">
        <v>164</v>
      </c>
      <c r="C2355">
        <v>3820</v>
      </c>
      <c r="D2355">
        <v>3820</v>
      </c>
      <c r="E2355">
        <v>3820</v>
      </c>
      <c r="F2355" s="3"/>
    </row>
    <row r="2356" spans="1:6">
      <c r="A2356" s="4">
        <v>40238</v>
      </c>
      <c r="B2356" t="s">
        <v>164</v>
      </c>
      <c r="C2356">
        <v>3845</v>
      </c>
      <c r="D2356">
        <v>3845</v>
      </c>
      <c r="E2356">
        <v>3845</v>
      </c>
      <c r="F2356" s="3"/>
    </row>
    <row r="2357" spans="1:6">
      <c r="A2357" s="4">
        <v>40239</v>
      </c>
      <c r="B2357" t="s">
        <v>164</v>
      </c>
      <c r="C2357">
        <v>3858</v>
      </c>
      <c r="D2357">
        <v>3858</v>
      </c>
      <c r="E2357">
        <v>3858</v>
      </c>
      <c r="F2357" s="3"/>
    </row>
    <row r="2358" spans="1:6">
      <c r="A2358" s="4">
        <v>40240</v>
      </c>
      <c r="B2358" t="s">
        <v>164</v>
      </c>
      <c r="C2358">
        <v>3867</v>
      </c>
      <c r="D2358">
        <v>3867</v>
      </c>
      <c r="E2358">
        <v>3867</v>
      </c>
      <c r="F2358" s="3"/>
    </row>
    <row r="2359" spans="1:6">
      <c r="A2359" s="4">
        <v>40241</v>
      </c>
      <c r="B2359" t="s">
        <v>164</v>
      </c>
      <c r="C2359">
        <v>3838</v>
      </c>
      <c r="D2359">
        <v>3838</v>
      </c>
      <c r="E2359">
        <v>3838</v>
      </c>
      <c r="F2359" s="3"/>
    </row>
    <row r="2360" spans="1:6">
      <c r="A2360" s="4">
        <v>40242</v>
      </c>
      <c r="B2360" t="s">
        <v>164</v>
      </c>
      <c r="C2360">
        <v>3896</v>
      </c>
      <c r="D2360">
        <v>3896</v>
      </c>
      <c r="E2360">
        <v>3896</v>
      </c>
      <c r="F2360" s="3"/>
    </row>
    <row r="2361" spans="1:6">
      <c r="A2361" s="4">
        <v>40245</v>
      </c>
      <c r="B2361" t="s">
        <v>164</v>
      </c>
      <c r="C2361">
        <v>3957</v>
      </c>
      <c r="D2361">
        <v>3957</v>
      </c>
      <c r="E2361">
        <v>3957</v>
      </c>
      <c r="F2361" s="3"/>
    </row>
    <row r="2362" spans="1:6">
      <c r="A2362" s="4">
        <v>40246</v>
      </c>
      <c r="B2362" t="s">
        <v>164</v>
      </c>
      <c r="C2362">
        <v>3945</v>
      </c>
      <c r="D2362">
        <v>3945</v>
      </c>
      <c r="E2362">
        <v>3945</v>
      </c>
      <c r="F2362" s="3"/>
    </row>
    <row r="2363" spans="1:6">
      <c r="A2363" s="4">
        <v>40247</v>
      </c>
      <c r="B2363" t="s">
        <v>164</v>
      </c>
      <c r="C2363">
        <v>3932</v>
      </c>
      <c r="D2363">
        <v>3932</v>
      </c>
      <c r="E2363">
        <v>3932</v>
      </c>
      <c r="F2363" s="3"/>
    </row>
    <row r="2364" spans="1:6">
      <c r="A2364" s="4">
        <v>40248</v>
      </c>
      <c r="B2364" t="s">
        <v>164</v>
      </c>
      <c r="C2364">
        <v>3965</v>
      </c>
      <c r="D2364">
        <v>3965</v>
      </c>
      <c r="E2364">
        <v>3965</v>
      </c>
      <c r="F2364" s="3"/>
    </row>
    <row r="2365" spans="1:6">
      <c r="A2365" s="4">
        <v>40249</v>
      </c>
      <c r="B2365" t="s">
        <v>164</v>
      </c>
      <c r="C2365">
        <v>3990</v>
      </c>
      <c r="D2365">
        <v>3990</v>
      </c>
      <c r="E2365">
        <v>3990</v>
      </c>
      <c r="F2365" s="3"/>
    </row>
    <row r="2366" spans="1:6">
      <c r="A2366" s="4">
        <v>40252</v>
      </c>
      <c r="B2366" t="s">
        <v>164</v>
      </c>
      <c r="C2366">
        <v>3995</v>
      </c>
      <c r="D2366">
        <v>3995</v>
      </c>
      <c r="E2366">
        <v>3995</v>
      </c>
      <c r="F2366" s="3"/>
    </row>
    <row r="2367" spans="1:6">
      <c r="A2367" s="4">
        <v>40253</v>
      </c>
      <c r="B2367" t="s">
        <v>164</v>
      </c>
      <c r="C2367">
        <v>3997</v>
      </c>
      <c r="D2367">
        <v>3997</v>
      </c>
      <c r="E2367">
        <v>3997</v>
      </c>
      <c r="F2367" s="3"/>
    </row>
    <row r="2368" spans="1:6">
      <c r="A2368" s="4">
        <v>40254</v>
      </c>
      <c r="B2368" t="s">
        <v>164</v>
      </c>
      <c r="C2368">
        <v>4036</v>
      </c>
      <c r="D2368">
        <v>4036</v>
      </c>
      <c r="E2368">
        <v>4036</v>
      </c>
      <c r="F2368" s="3"/>
    </row>
    <row r="2369" spans="1:6">
      <c r="A2369" s="4">
        <v>40255</v>
      </c>
      <c r="B2369" t="s">
        <v>164</v>
      </c>
      <c r="C2369">
        <v>4007</v>
      </c>
      <c r="D2369">
        <v>4007</v>
      </c>
      <c r="E2369">
        <v>4007</v>
      </c>
      <c r="F2369" s="3"/>
    </row>
    <row r="2370" spans="1:6">
      <c r="A2370" s="4">
        <v>40256</v>
      </c>
      <c r="B2370" t="s">
        <v>164</v>
      </c>
      <c r="C2370">
        <v>4025</v>
      </c>
      <c r="D2370">
        <v>4025</v>
      </c>
      <c r="E2370">
        <v>4025</v>
      </c>
      <c r="F2370" s="3"/>
    </row>
    <row r="2371" spans="1:6">
      <c r="A2371" s="4">
        <v>40260</v>
      </c>
      <c r="B2371" t="s">
        <v>164</v>
      </c>
      <c r="C2371">
        <v>4017</v>
      </c>
      <c r="D2371">
        <v>4017</v>
      </c>
      <c r="E2371">
        <v>4017</v>
      </c>
      <c r="F2371" s="3"/>
    </row>
    <row r="2372" spans="1:6">
      <c r="A2372" s="4">
        <v>40261</v>
      </c>
      <c r="B2372" t="s">
        <v>164</v>
      </c>
      <c r="C2372">
        <v>4031</v>
      </c>
      <c r="D2372">
        <v>4031</v>
      </c>
      <c r="E2372">
        <v>4031</v>
      </c>
      <c r="F2372" s="3"/>
    </row>
    <row r="2373" spans="1:6">
      <c r="A2373" s="4">
        <v>40262</v>
      </c>
      <c r="B2373" t="s">
        <v>164</v>
      </c>
      <c r="C2373">
        <v>4025</v>
      </c>
      <c r="D2373">
        <v>4025</v>
      </c>
      <c r="E2373">
        <v>4025</v>
      </c>
      <c r="F2373" s="3"/>
    </row>
    <row r="2374" spans="1:6">
      <c r="A2374" s="4">
        <v>40263</v>
      </c>
      <c r="B2374" t="s">
        <v>164</v>
      </c>
      <c r="C2374">
        <v>4087</v>
      </c>
      <c r="D2374">
        <v>4087</v>
      </c>
      <c r="E2374">
        <v>4087</v>
      </c>
      <c r="F2374" s="3"/>
    </row>
    <row r="2375" spans="1:6">
      <c r="A2375" s="4">
        <v>40266</v>
      </c>
      <c r="B2375" t="s">
        <v>164</v>
      </c>
      <c r="C2375">
        <v>4133</v>
      </c>
      <c r="D2375">
        <v>4133</v>
      </c>
      <c r="E2375">
        <v>4133</v>
      </c>
      <c r="F2375" s="3"/>
    </row>
    <row r="2376" spans="1:6">
      <c r="A2376" s="4">
        <v>40267</v>
      </c>
      <c r="B2376" t="s">
        <v>164</v>
      </c>
      <c r="C2376">
        <v>4180</v>
      </c>
      <c r="D2376">
        <v>4180</v>
      </c>
      <c r="E2376">
        <v>4180</v>
      </c>
      <c r="F2376" s="3"/>
    </row>
    <row r="2377" spans="1:6">
      <c r="A2377" s="4">
        <v>40268</v>
      </c>
      <c r="B2377" t="s">
        <v>164</v>
      </c>
      <c r="C2377">
        <v>4165</v>
      </c>
      <c r="D2377">
        <v>4165</v>
      </c>
      <c r="E2377">
        <v>4165</v>
      </c>
      <c r="F2377" s="3"/>
    </row>
    <row r="2378" spans="1:6">
      <c r="A2378" s="4">
        <v>40269</v>
      </c>
      <c r="B2378" t="s">
        <v>164</v>
      </c>
      <c r="C2378">
        <v>4218</v>
      </c>
      <c r="D2378">
        <v>4218</v>
      </c>
      <c r="E2378">
        <v>4218</v>
      </c>
      <c r="F2378" s="3"/>
    </row>
    <row r="2379" spans="1:6">
      <c r="A2379" s="4">
        <v>40270</v>
      </c>
      <c r="B2379" t="s">
        <v>164</v>
      </c>
      <c r="C2379">
        <v>4244</v>
      </c>
      <c r="D2379">
        <v>4244</v>
      </c>
      <c r="E2379">
        <v>4244</v>
      </c>
      <c r="F2379" s="3"/>
    </row>
    <row r="2380" spans="1:6">
      <c r="A2380" s="4">
        <v>40273</v>
      </c>
      <c r="B2380" t="s">
        <v>164</v>
      </c>
      <c r="C2380">
        <v>4257</v>
      </c>
      <c r="D2380">
        <v>4257</v>
      </c>
      <c r="E2380">
        <v>4257</v>
      </c>
      <c r="F2380" s="3"/>
    </row>
    <row r="2381" spans="1:6">
      <c r="A2381" s="4">
        <v>40274</v>
      </c>
      <c r="B2381" t="s">
        <v>164</v>
      </c>
      <c r="C2381">
        <v>4232</v>
      </c>
      <c r="D2381">
        <v>4232</v>
      </c>
      <c r="E2381">
        <v>4232</v>
      </c>
      <c r="F2381" s="3"/>
    </row>
    <row r="2382" spans="1:6">
      <c r="A2382" s="4">
        <v>40275</v>
      </c>
      <c r="B2382" t="s">
        <v>164</v>
      </c>
      <c r="C2382">
        <v>4259</v>
      </c>
      <c r="D2382">
        <v>4259</v>
      </c>
      <c r="E2382">
        <v>4259</v>
      </c>
      <c r="F2382" s="3"/>
    </row>
    <row r="2383" spans="1:6">
      <c r="A2383" s="4">
        <v>40276</v>
      </c>
      <c r="B2383" t="s">
        <v>164</v>
      </c>
      <c r="C2383">
        <v>4232</v>
      </c>
      <c r="D2383">
        <v>4232</v>
      </c>
      <c r="E2383">
        <v>4232</v>
      </c>
      <c r="F2383" s="3"/>
    </row>
    <row r="2384" spans="1:6">
      <c r="A2384" s="4">
        <v>40277</v>
      </c>
      <c r="B2384" t="s">
        <v>164</v>
      </c>
      <c r="C2384">
        <v>4251</v>
      </c>
      <c r="D2384">
        <v>4251</v>
      </c>
      <c r="E2384">
        <v>4251</v>
      </c>
      <c r="F2384" s="3"/>
    </row>
    <row r="2385" spans="1:6">
      <c r="A2385" s="4">
        <v>40280</v>
      </c>
      <c r="B2385" t="s">
        <v>164</v>
      </c>
      <c r="C2385">
        <v>4272</v>
      </c>
      <c r="D2385">
        <v>4272</v>
      </c>
      <c r="E2385">
        <v>4272</v>
      </c>
      <c r="F2385" s="3"/>
    </row>
    <row r="2386" spans="1:6">
      <c r="A2386" s="4">
        <v>40281</v>
      </c>
      <c r="B2386" t="s">
        <v>164</v>
      </c>
      <c r="C2386">
        <v>4244</v>
      </c>
      <c r="D2386">
        <v>4244</v>
      </c>
      <c r="E2386">
        <v>4244</v>
      </c>
      <c r="F2386" s="3"/>
    </row>
    <row r="2387" spans="1:6">
      <c r="A2387" s="4">
        <v>40282</v>
      </c>
      <c r="B2387" t="s">
        <v>164</v>
      </c>
      <c r="C2387">
        <v>4264</v>
      </c>
      <c r="D2387">
        <v>4264</v>
      </c>
      <c r="E2387">
        <v>4264</v>
      </c>
      <c r="F2387" s="3"/>
    </row>
    <row r="2388" spans="1:6">
      <c r="A2388" s="4">
        <v>40283</v>
      </c>
      <c r="B2388" t="s">
        <v>164</v>
      </c>
      <c r="C2388">
        <v>4289</v>
      </c>
      <c r="D2388">
        <v>4289</v>
      </c>
      <c r="E2388">
        <v>4289</v>
      </c>
      <c r="F2388" s="3"/>
    </row>
    <row r="2389" spans="1:6">
      <c r="A2389" s="4">
        <v>40284</v>
      </c>
      <c r="B2389" t="s">
        <v>164</v>
      </c>
      <c r="C2389">
        <v>4247</v>
      </c>
      <c r="D2389">
        <v>4247</v>
      </c>
      <c r="E2389">
        <v>4247</v>
      </c>
      <c r="F2389" s="3"/>
    </row>
    <row r="2390" spans="1:6">
      <c r="A2390" s="4">
        <v>40287</v>
      </c>
      <c r="B2390" t="s">
        <v>164</v>
      </c>
      <c r="C2390">
        <v>4181</v>
      </c>
      <c r="D2390">
        <v>4181</v>
      </c>
      <c r="E2390">
        <v>4181</v>
      </c>
      <c r="F2390" s="3"/>
    </row>
    <row r="2391" spans="1:6">
      <c r="A2391" s="4">
        <v>40288</v>
      </c>
      <c r="B2391" t="s">
        <v>164</v>
      </c>
      <c r="C2391">
        <v>4184</v>
      </c>
      <c r="D2391">
        <v>4184</v>
      </c>
      <c r="E2391">
        <v>4184</v>
      </c>
      <c r="F2391" s="3"/>
    </row>
    <row r="2392" spans="1:6">
      <c r="A2392" s="4">
        <v>40289</v>
      </c>
      <c r="B2392" t="s">
        <v>164</v>
      </c>
      <c r="C2392">
        <v>4255</v>
      </c>
      <c r="D2392">
        <v>4255</v>
      </c>
      <c r="E2392">
        <v>4255</v>
      </c>
      <c r="F2392" s="3"/>
    </row>
    <row r="2393" spans="1:6">
      <c r="A2393" s="4">
        <v>40290</v>
      </c>
      <c r="B2393" t="s">
        <v>164</v>
      </c>
      <c r="C2393">
        <v>4229</v>
      </c>
      <c r="D2393">
        <v>4229</v>
      </c>
      <c r="E2393">
        <v>4229</v>
      </c>
      <c r="F2393" s="3"/>
    </row>
    <row r="2394" spans="1:6">
      <c r="A2394" s="4">
        <v>40291</v>
      </c>
      <c r="B2394" t="s">
        <v>164</v>
      </c>
      <c r="C2394">
        <v>4233</v>
      </c>
      <c r="D2394">
        <v>4233</v>
      </c>
      <c r="E2394">
        <v>4233</v>
      </c>
      <c r="F2394" s="3"/>
    </row>
    <row r="2395" spans="1:6">
      <c r="A2395" s="4">
        <v>40294</v>
      </c>
      <c r="B2395" t="s">
        <v>164</v>
      </c>
      <c r="C2395">
        <v>4300</v>
      </c>
      <c r="D2395">
        <v>4300</v>
      </c>
      <c r="E2395">
        <v>4300</v>
      </c>
      <c r="F2395" s="3"/>
    </row>
    <row r="2396" spans="1:6">
      <c r="A2396" s="4">
        <v>40295</v>
      </c>
      <c r="B2396" t="s">
        <v>164</v>
      </c>
      <c r="C2396">
        <v>4300</v>
      </c>
      <c r="D2396">
        <v>4300</v>
      </c>
      <c r="E2396">
        <v>4300</v>
      </c>
      <c r="F2396" s="3"/>
    </row>
    <row r="2397" spans="1:6">
      <c r="A2397" s="4">
        <v>40296</v>
      </c>
      <c r="B2397" t="s">
        <v>164</v>
      </c>
      <c r="C2397">
        <v>4233</v>
      </c>
      <c r="D2397">
        <v>4233</v>
      </c>
      <c r="E2397">
        <v>4233</v>
      </c>
      <c r="F2397" s="3"/>
    </row>
    <row r="2398" spans="1:6">
      <c r="A2398" s="4">
        <v>40298</v>
      </c>
      <c r="B2398" t="s">
        <v>164</v>
      </c>
      <c r="C2398">
        <v>4264</v>
      </c>
      <c r="D2398">
        <v>4264</v>
      </c>
      <c r="E2398">
        <v>4264</v>
      </c>
      <c r="F2398" s="3"/>
    </row>
    <row r="2399" spans="1:6">
      <c r="A2399" s="4">
        <v>40304</v>
      </c>
      <c r="B2399" t="s">
        <v>164</v>
      </c>
      <c r="C2399">
        <v>4128</v>
      </c>
      <c r="D2399">
        <v>4128</v>
      </c>
      <c r="E2399">
        <v>4128</v>
      </c>
      <c r="F2399" s="3"/>
    </row>
    <row r="2400" spans="1:6">
      <c r="A2400" s="4">
        <v>40305</v>
      </c>
      <c r="B2400" t="s">
        <v>164</v>
      </c>
      <c r="C2400">
        <v>4035</v>
      </c>
      <c r="D2400">
        <v>4035</v>
      </c>
      <c r="E2400">
        <v>4035</v>
      </c>
      <c r="F2400" s="3"/>
    </row>
    <row r="2401" spans="1:6">
      <c r="A2401" s="4">
        <v>40308</v>
      </c>
      <c r="B2401" t="s">
        <v>164</v>
      </c>
      <c r="C2401">
        <v>4084</v>
      </c>
      <c r="D2401">
        <v>4084</v>
      </c>
      <c r="E2401">
        <v>4084</v>
      </c>
      <c r="F2401" s="3"/>
    </row>
    <row r="2402" spans="1:6">
      <c r="A2402" s="4">
        <v>40309</v>
      </c>
      <c r="B2402" t="s">
        <v>164</v>
      </c>
      <c r="C2402">
        <v>4031</v>
      </c>
      <c r="D2402">
        <v>4031</v>
      </c>
      <c r="E2402">
        <v>4031</v>
      </c>
      <c r="F2402" s="3"/>
    </row>
    <row r="2403" spans="1:6">
      <c r="A2403" s="4">
        <v>40310</v>
      </c>
      <c r="B2403" t="s">
        <v>164</v>
      </c>
      <c r="C2403">
        <v>4032</v>
      </c>
      <c r="D2403">
        <v>4032</v>
      </c>
      <c r="E2403">
        <v>4032</v>
      </c>
      <c r="F2403" s="3"/>
    </row>
    <row r="2404" spans="1:6">
      <c r="A2404" s="4">
        <v>40311</v>
      </c>
      <c r="B2404" t="s">
        <v>164</v>
      </c>
      <c r="C2404">
        <v>4107</v>
      </c>
      <c r="D2404">
        <v>4107</v>
      </c>
      <c r="E2404">
        <v>4107</v>
      </c>
      <c r="F2404" s="3"/>
    </row>
    <row r="2405" spans="1:6">
      <c r="A2405" s="4">
        <v>40312</v>
      </c>
      <c r="B2405" t="s">
        <v>164</v>
      </c>
      <c r="C2405">
        <v>4057</v>
      </c>
      <c r="D2405">
        <v>4057</v>
      </c>
      <c r="E2405">
        <v>4057</v>
      </c>
      <c r="F2405" s="3"/>
    </row>
    <row r="2406" spans="1:6">
      <c r="A2406" s="4">
        <v>40315</v>
      </c>
      <c r="B2406" t="s">
        <v>164</v>
      </c>
      <c r="C2406">
        <v>3973</v>
      </c>
      <c r="D2406">
        <v>3973</v>
      </c>
      <c r="E2406">
        <v>3973</v>
      </c>
      <c r="F2406" s="3"/>
    </row>
    <row r="2407" spans="1:6">
      <c r="A2407" s="4">
        <v>40316</v>
      </c>
      <c r="B2407" t="s">
        <v>164</v>
      </c>
      <c r="C2407">
        <v>3943</v>
      </c>
      <c r="D2407">
        <v>3943</v>
      </c>
      <c r="E2407">
        <v>3943</v>
      </c>
      <c r="F2407" s="3"/>
    </row>
    <row r="2408" spans="1:6">
      <c r="A2408" s="4">
        <v>40317</v>
      </c>
      <c r="B2408" t="s">
        <v>164</v>
      </c>
      <c r="C2408">
        <v>3929</v>
      </c>
      <c r="D2408">
        <v>3929</v>
      </c>
      <c r="E2408">
        <v>3929</v>
      </c>
      <c r="F2408" s="3"/>
    </row>
    <row r="2409" spans="1:6">
      <c r="A2409" s="4">
        <v>40318</v>
      </c>
      <c r="B2409" t="s">
        <v>164</v>
      </c>
      <c r="C2409">
        <v>3881</v>
      </c>
      <c r="D2409">
        <v>3881</v>
      </c>
      <c r="E2409">
        <v>3881</v>
      </c>
      <c r="F2409" s="3"/>
    </row>
    <row r="2410" spans="1:6">
      <c r="A2410" s="4">
        <v>40319</v>
      </c>
      <c r="B2410" t="s">
        <v>164</v>
      </c>
      <c r="C2410">
        <v>3806</v>
      </c>
      <c r="D2410">
        <v>3806</v>
      </c>
      <c r="E2410">
        <v>3806</v>
      </c>
      <c r="F2410" s="3"/>
    </row>
    <row r="2411" spans="1:6">
      <c r="A2411" s="4">
        <v>40322</v>
      </c>
      <c r="B2411" t="s">
        <v>164</v>
      </c>
      <c r="C2411">
        <v>3815</v>
      </c>
      <c r="D2411">
        <v>3815</v>
      </c>
      <c r="E2411">
        <v>3815</v>
      </c>
      <c r="F2411" s="3"/>
    </row>
    <row r="2412" spans="1:6">
      <c r="A2412" s="4">
        <v>40323</v>
      </c>
      <c r="B2412" t="s">
        <v>164</v>
      </c>
      <c r="C2412">
        <v>3711</v>
      </c>
      <c r="D2412">
        <v>3711</v>
      </c>
      <c r="E2412">
        <v>3711</v>
      </c>
      <c r="F2412" s="3"/>
    </row>
    <row r="2413" spans="1:6">
      <c r="A2413" s="4">
        <v>40324</v>
      </c>
      <c r="B2413" t="s">
        <v>164</v>
      </c>
      <c r="C2413">
        <v>3711</v>
      </c>
      <c r="D2413">
        <v>3711</v>
      </c>
      <c r="E2413">
        <v>3711</v>
      </c>
      <c r="F2413" s="3"/>
    </row>
    <row r="2414" spans="1:6">
      <c r="A2414" s="4">
        <v>40325</v>
      </c>
      <c r="B2414" t="s">
        <v>164</v>
      </c>
      <c r="C2414">
        <v>3772</v>
      </c>
      <c r="D2414">
        <v>3772</v>
      </c>
      <c r="E2414">
        <v>3772</v>
      </c>
      <c r="F2414" s="3"/>
    </row>
    <row r="2415" spans="1:6">
      <c r="A2415" s="4">
        <v>40326</v>
      </c>
      <c r="B2415" t="s">
        <v>164</v>
      </c>
      <c r="C2415">
        <v>3807</v>
      </c>
      <c r="D2415">
        <v>3807</v>
      </c>
      <c r="E2415">
        <v>3807</v>
      </c>
      <c r="F2415" s="3"/>
    </row>
    <row r="2416" spans="1:6">
      <c r="A2416" s="4">
        <v>40329</v>
      </c>
      <c r="B2416" t="s">
        <v>164</v>
      </c>
      <c r="C2416">
        <v>3816</v>
      </c>
      <c r="D2416">
        <v>3816</v>
      </c>
      <c r="E2416">
        <v>3816</v>
      </c>
      <c r="F2416" s="3"/>
    </row>
    <row r="2417" spans="1:6">
      <c r="A2417" s="4">
        <v>40330</v>
      </c>
      <c r="B2417" t="s">
        <v>164</v>
      </c>
      <c r="C2417">
        <v>3811</v>
      </c>
      <c r="D2417">
        <v>3811</v>
      </c>
      <c r="E2417">
        <v>3811</v>
      </c>
      <c r="F2417" s="3"/>
    </row>
    <row r="2418" spans="1:6">
      <c r="A2418" s="4">
        <v>40331</v>
      </c>
      <c r="B2418" t="s">
        <v>164</v>
      </c>
      <c r="C2418">
        <v>3767</v>
      </c>
      <c r="D2418">
        <v>3767</v>
      </c>
      <c r="E2418">
        <v>3767</v>
      </c>
      <c r="F2418" s="3"/>
    </row>
    <row r="2419" spans="1:6">
      <c r="A2419" s="4">
        <v>40332</v>
      </c>
      <c r="B2419" t="s">
        <v>164</v>
      </c>
      <c r="C2419">
        <v>3848</v>
      </c>
      <c r="D2419">
        <v>3848</v>
      </c>
      <c r="E2419">
        <v>3848</v>
      </c>
      <c r="F2419" s="3"/>
    </row>
    <row r="2420" spans="1:6">
      <c r="A2420" s="4">
        <v>40333</v>
      </c>
      <c r="B2420" t="s">
        <v>164</v>
      </c>
      <c r="C2420">
        <v>3847</v>
      </c>
      <c r="D2420">
        <v>3847</v>
      </c>
      <c r="E2420">
        <v>3847</v>
      </c>
      <c r="F2420" s="3"/>
    </row>
    <row r="2421" spans="1:6">
      <c r="A2421" s="4">
        <v>40336</v>
      </c>
      <c r="B2421" t="s">
        <v>164</v>
      </c>
      <c r="C2421">
        <v>3714</v>
      </c>
      <c r="D2421">
        <v>3714</v>
      </c>
      <c r="E2421">
        <v>3714</v>
      </c>
      <c r="F2421" s="3"/>
    </row>
    <row r="2422" spans="1:6">
      <c r="A2422" s="4">
        <v>40337</v>
      </c>
      <c r="B2422" t="s">
        <v>164</v>
      </c>
      <c r="C2422">
        <v>3714</v>
      </c>
      <c r="D2422">
        <v>3714</v>
      </c>
      <c r="E2422">
        <v>3714</v>
      </c>
      <c r="F2422" s="3"/>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2527"/>
  <sheetViews>
    <sheetView topLeftCell="A2454" workbookViewId="0">
      <selection activeCell="C48" sqref="C48"/>
    </sheetView>
  </sheetViews>
  <sheetFormatPr defaultRowHeight="13.2"/>
  <cols>
    <col min="1" max="1" width="15.6640625" bestFit="1" customWidth="1"/>
    <col min="2" max="2" width="21.77734375" bestFit="1" customWidth="1"/>
    <col min="4" max="4" width="11" bestFit="1" customWidth="1"/>
    <col min="5" max="5" width="15.21875" bestFit="1" customWidth="1"/>
    <col min="6" max="6" width="7.109375" bestFit="1" customWidth="1"/>
  </cols>
  <sheetData>
    <row r="1" spans="1:7">
      <c r="A1" t="s">
        <v>48</v>
      </c>
      <c r="B1" t="s">
        <v>47</v>
      </c>
      <c r="C1" t="s">
        <v>46</v>
      </c>
      <c r="D1" t="s">
        <v>45</v>
      </c>
      <c r="E1" t="s">
        <v>66</v>
      </c>
      <c r="F1" t="s">
        <v>44</v>
      </c>
      <c r="G1" t="s">
        <v>43</v>
      </c>
    </row>
    <row r="2" spans="1:7">
      <c r="A2" s="4">
        <v>36581</v>
      </c>
      <c r="B2" t="s">
        <v>165</v>
      </c>
      <c r="C2">
        <v>9991</v>
      </c>
      <c r="D2">
        <v>9991</v>
      </c>
      <c r="E2">
        <v>9991</v>
      </c>
      <c r="F2" s="3"/>
    </row>
    <row r="3" spans="1:7">
      <c r="A3" s="4">
        <v>36584</v>
      </c>
      <c r="B3" t="s">
        <v>165</v>
      </c>
      <c r="C3">
        <v>10024</v>
      </c>
      <c r="D3">
        <v>10024</v>
      </c>
      <c r="E3">
        <v>10024</v>
      </c>
      <c r="F3" s="3"/>
    </row>
    <row r="4" spans="1:7">
      <c r="A4" s="4">
        <v>36585</v>
      </c>
      <c r="B4" t="s">
        <v>165</v>
      </c>
      <c r="C4">
        <v>10018</v>
      </c>
      <c r="D4">
        <v>10018</v>
      </c>
      <c r="E4">
        <v>10018</v>
      </c>
      <c r="F4" s="3"/>
    </row>
    <row r="5" spans="1:7">
      <c r="A5" s="4">
        <v>36586</v>
      </c>
      <c r="B5" t="s">
        <v>165</v>
      </c>
      <c r="C5">
        <v>10043</v>
      </c>
      <c r="D5">
        <v>10043</v>
      </c>
      <c r="E5">
        <v>10043</v>
      </c>
      <c r="F5" s="3"/>
    </row>
    <row r="6" spans="1:7">
      <c r="A6" s="4">
        <v>36587</v>
      </c>
      <c r="B6" t="s">
        <v>165</v>
      </c>
      <c r="C6">
        <v>9990</v>
      </c>
      <c r="D6">
        <v>9990</v>
      </c>
      <c r="E6">
        <v>9990</v>
      </c>
      <c r="F6" s="3"/>
    </row>
    <row r="7" spans="1:7">
      <c r="A7" s="4">
        <v>36588</v>
      </c>
      <c r="B7" t="s">
        <v>165</v>
      </c>
      <c r="C7">
        <v>9891</v>
      </c>
      <c r="D7">
        <v>9891</v>
      </c>
      <c r="E7">
        <v>9891</v>
      </c>
      <c r="F7" s="3"/>
    </row>
    <row r="8" spans="1:7">
      <c r="A8" s="4">
        <v>36591</v>
      </c>
      <c r="B8" t="s">
        <v>165</v>
      </c>
      <c r="C8">
        <v>9768</v>
      </c>
      <c r="D8">
        <v>9768</v>
      </c>
      <c r="E8">
        <v>9768</v>
      </c>
      <c r="F8" s="3"/>
    </row>
    <row r="9" spans="1:7">
      <c r="A9" s="4">
        <v>36592</v>
      </c>
      <c r="B9" t="s">
        <v>165</v>
      </c>
      <c r="C9">
        <v>9747</v>
      </c>
      <c r="D9">
        <v>9747</v>
      </c>
      <c r="E9">
        <v>9747</v>
      </c>
      <c r="F9" s="3"/>
    </row>
    <row r="10" spans="1:7">
      <c r="A10" s="4">
        <v>36593</v>
      </c>
      <c r="B10" t="s">
        <v>165</v>
      </c>
      <c r="C10">
        <v>9795</v>
      </c>
      <c r="D10">
        <v>9795</v>
      </c>
      <c r="E10">
        <v>9795</v>
      </c>
      <c r="F10" s="3"/>
    </row>
    <row r="11" spans="1:7">
      <c r="A11" s="4">
        <v>36594</v>
      </c>
      <c r="B11" t="s">
        <v>165</v>
      </c>
      <c r="C11">
        <v>9697</v>
      </c>
      <c r="D11">
        <v>9697</v>
      </c>
      <c r="E11">
        <v>9697</v>
      </c>
      <c r="F11" s="3"/>
    </row>
    <row r="12" spans="1:7">
      <c r="A12" s="4">
        <v>36595</v>
      </c>
      <c r="B12" t="s">
        <v>165</v>
      </c>
      <c r="C12">
        <v>9682</v>
      </c>
      <c r="D12">
        <v>9682</v>
      </c>
      <c r="E12">
        <v>9682</v>
      </c>
      <c r="F12" s="3"/>
    </row>
    <row r="13" spans="1:7">
      <c r="A13" s="4">
        <v>36598</v>
      </c>
      <c r="B13" t="s">
        <v>165</v>
      </c>
      <c r="C13">
        <v>9186</v>
      </c>
      <c r="D13">
        <v>9186</v>
      </c>
      <c r="E13">
        <v>9186</v>
      </c>
      <c r="F13" s="3"/>
    </row>
    <row r="14" spans="1:7">
      <c r="A14" s="4">
        <v>36599</v>
      </c>
      <c r="B14" t="s">
        <v>165</v>
      </c>
      <c r="C14">
        <v>9258</v>
      </c>
      <c r="D14">
        <v>9258</v>
      </c>
      <c r="E14">
        <v>9258</v>
      </c>
      <c r="F14" s="3"/>
    </row>
    <row r="15" spans="1:7">
      <c r="A15" s="4">
        <v>36600</v>
      </c>
      <c r="B15" t="s">
        <v>165</v>
      </c>
      <c r="C15">
        <v>9502</v>
      </c>
      <c r="D15">
        <v>9502</v>
      </c>
      <c r="E15">
        <v>9502</v>
      </c>
      <c r="F15" s="3"/>
    </row>
    <row r="16" spans="1:7">
      <c r="A16" s="4">
        <v>36601</v>
      </c>
      <c r="B16" t="s">
        <v>165</v>
      </c>
      <c r="C16">
        <v>9823</v>
      </c>
      <c r="D16">
        <v>9823</v>
      </c>
      <c r="E16">
        <v>9823</v>
      </c>
      <c r="F16" s="3"/>
    </row>
    <row r="17" spans="1:6">
      <c r="A17" s="4">
        <v>36602</v>
      </c>
      <c r="B17" t="s">
        <v>165</v>
      </c>
      <c r="C17">
        <v>10031</v>
      </c>
      <c r="D17">
        <v>10031</v>
      </c>
      <c r="E17">
        <v>10031</v>
      </c>
      <c r="F17" s="3"/>
    </row>
    <row r="18" spans="1:6">
      <c r="A18" s="4">
        <v>36606</v>
      </c>
      <c r="B18" t="s">
        <v>165</v>
      </c>
      <c r="C18">
        <v>9930</v>
      </c>
      <c r="D18">
        <v>9930</v>
      </c>
      <c r="E18">
        <v>9930</v>
      </c>
      <c r="F18" s="3"/>
    </row>
    <row r="19" spans="1:6">
      <c r="A19" s="4">
        <v>36607</v>
      </c>
      <c r="B19" t="s">
        <v>165</v>
      </c>
      <c r="C19">
        <v>9902</v>
      </c>
      <c r="D19">
        <v>9902</v>
      </c>
      <c r="E19">
        <v>9902</v>
      </c>
      <c r="F19" s="3"/>
    </row>
    <row r="20" spans="1:6">
      <c r="A20" s="4">
        <v>36608</v>
      </c>
      <c r="B20" t="s">
        <v>165</v>
      </c>
      <c r="C20">
        <v>9826</v>
      </c>
      <c r="D20">
        <v>9826</v>
      </c>
      <c r="E20">
        <v>9826</v>
      </c>
      <c r="F20" s="3"/>
    </row>
    <row r="21" spans="1:6">
      <c r="A21" s="4">
        <v>36609</v>
      </c>
      <c r="B21" t="s">
        <v>165</v>
      </c>
      <c r="C21">
        <v>9712</v>
      </c>
      <c r="D21">
        <v>9712</v>
      </c>
      <c r="E21">
        <v>9712</v>
      </c>
      <c r="F21" s="3"/>
    </row>
    <row r="22" spans="1:6">
      <c r="A22" s="4">
        <v>36612</v>
      </c>
      <c r="B22" t="s">
        <v>165</v>
      </c>
      <c r="C22">
        <v>9728</v>
      </c>
      <c r="D22">
        <v>9728</v>
      </c>
      <c r="E22">
        <v>9728</v>
      </c>
      <c r="F22" s="3"/>
    </row>
    <row r="23" spans="1:6">
      <c r="A23" s="4">
        <v>36613</v>
      </c>
      <c r="B23" t="s">
        <v>165</v>
      </c>
      <c r="C23">
        <v>9790</v>
      </c>
      <c r="D23">
        <v>9790</v>
      </c>
      <c r="E23">
        <v>9790</v>
      </c>
      <c r="F23" s="3"/>
    </row>
    <row r="24" spans="1:6">
      <c r="A24" s="4">
        <v>36614</v>
      </c>
      <c r="B24" t="s">
        <v>165</v>
      </c>
      <c r="C24">
        <v>10182</v>
      </c>
      <c r="D24">
        <v>10182</v>
      </c>
      <c r="E24">
        <v>10182</v>
      </c>
      <c r="F24" s="3"/>
    </row>
    <row r="25" spans="1:6">
      <c r="A25" s="4">
        <v>36615</v>
      </c>
      <c r="B25" t="s">
        <v>165</v>
      </c>
      <c r="C25">
        <v>10150</v>
      </c>
      <c r="D25">
        <v>10150</v>
      </c>
      <c r="E25">
        <v>10150</v>
      </c>
      <c r="F25" s="3"/>
    </row>
    <row r="26" spans="1:6">
      <c r="A26" s="4">
        <v>36616</v>
      </c>
      <c r="B26" t="s">
        <v>165</v>
      </c>
      <c r="C26">
        <v>10149</v>
      </c>
      <c r="D26">
        <v>10149</v>
      </c>
      <c r="E26">
        <v>10149</v>
      </c>
      <c r="F26" s="3"/>
    </row>
    <row r="27" spans="1:6">
      <c r="A27" s="4">
        <v>36619</v>
      </c>
      <c r="B27" t="s">
        <v>165</v>
      </c>
      <c r="C27">
        <v>10247</v>
      </c>
      <c r="D27">
        <v>10247</v>
      </c>
      <c r="E27">
        <v>10247</v>
      </c>
      <c r="F27" s="3"/>
    </row>
    <row r="28" spans="1:6">
      <c r="A28" s="4">
        <v>36620</v>
      </c>
      <c r="B28" t="s">
        <v>165</v>
      </c>
      <c r="C28">
        <v>10056</v>
      </c>
      <c r="D28">
        <v>10056</v>
      </c>
      <c r="E28">
        <v>10056</v>
      </c>
      <c r="F28" s="3"/>
    </row>
    <row r="29" spans="1:6">
      <c r="A29" s="4">
        <v>36621</v>
      </c>
      <c r="B29" t="s">
        <v>165</v>
      </c>
      <c r="C29">
        <v>9862</v>
      </c>
      <c r="D29">
        <v>9862</v>
      </c>
      <c r="E29">
        <v>9862</v>
      </c>
      <c r="F29" s="3"/>
    </row>
    <row r="30" spans="1:6">
      <c r="A30" s="4">
        <v>36622</v>
      </c>
      <c r="B30" t="s">
        <v>165</v>
      </c>
      <c r="C30">
        <v>9703</v>
      </c>
      <c r="D30">
        <v>9703</v>
      </c>
      <c r="E30">
        <v>9703</v>
      </c>
      <c r="F30" s="3"/>
    </row>
    <row r="31" spans="1:6">
      <c r="A31" s="4">
        <v>36623</v>
      </c>
      <c r="B31" t="s">
        <v>165</v>
      </c>
      <c r="C31">
        <v>9791</v>
      </c>
      <c r="D31">
        <v>9791</v>
      </c>
      <c r="E31">
        <v>9791</v>
      </c>
      <c r="F31" s="3"/>
    </row>
    <row r="32" spans="1:6">
      <c r="A32" s="4">
        <v>36626</v>
      </c>
      <c r="B32" t="s">
        <v>165</v>
      </c>
      <c r="C32">
        <v>9961</v>
      </c>
      <c r="D32">
        <v>9961</v>
      </c>
      <c r="E32">
        <v>9961</v>
      </c>
      <c r="F32" s="3"/>
    </row>
    <row r="33" spans="1:6">
      <c r="A33" s="4">
        <v>36627</v>
      </c>
      <c r="B33" t="s">
        <v>165</v>
      </c>
      <c r="C33">
        <v>9991</v>
      </c>
      <c r="D33">
        <v>9991</v>
      </c>
      <c r="E33">
        <v>9991</v>
      </c>
      <c r="F33" s="3"/>
    </row>
    <row r="34" spans="1:6">
      <c r="A34" s="4">
        <v>36628</v>
      </c>
      <c r="B34" t="s">
        <v>165</v>
      </c>
      <c r="C34">
        <v>9978</v>
      </c>
      <c r="D34">
        <v>9978</v>
      </c>
      <c r="E34">
        <v>9978</v>
      </c>
      <c r="F34" s="3"/>
    </row>
    <row r="35" spans="1:6">
      <c r="A35" s="4">
        <v>36629</v>
      </c>
      <c r="B35" t="s">
        <v>165</v>
      </c>
      <c r="C35">
        <v>9666</v>
      </c>
      <c r="D35">
        <v>9666</v>
      </c>
      <c r="E35">
        <v>9666</v>
      </c>
      <c r="F35" s="3"/>
    </row>
    <row r="36" spans="1:6">
      <c r="A36" s="4">
        <v>36630</v>
      </c>
      <c r="B36" t="s">
        <v>165</v>
      </c>
      <c r="C36">
        <v>9526</v>
      </c>
      <c r="D36">
        <v>9526</v>
      </c>
      <c r="E36">
        <v>9526</v>
      </c>
      <c r="F36" s="3"/>
    </row>
    <row r="37" spans="1:6">
      <c r="A37" s="4">
        <v>36633</v>
      </c>
      <c r="B37" t="s">
        <v>165</v>
      </c>
      <c r="C37">
        <v>8801</v>
      </c>
      <c r="D37">
        <v>8801</v>
      </c>
      <c r="E37">
        <v>8801</v>
      </c>
      <c r="F37" s="3"/>
    </row>
    <row r="38" spans="1:6">
      <c r="A38" s="4">
        <v>36634</v>
      </c>
      <c r="B38" t="s">
        <v>165</v>
      </c>
      <c r="C38">
        <v>9026</v>
      </c>
      <c r="D38">
        <v>9026</v>
      </c>
      <c r="E38">
        <v>9026</v>
      </c>
      <c r="F38" s="3"/>
    </row>
    <row r="39" spans="1:6">
      <c r="A39" s="4">
        <v>36635</v>
      </c>
      <c r="B39" t="s">
        <v>165</v>
      </c>
      <c r="C39">
        <v>9336</v>
      </c>
      <c r="D39">
        <v>9336</v>
      </c>
      <c r="E39">
        <v>9336</v>
      </c>
      <c r="F39" s="3"/>
    </row>
    <row r="40" spans="1:6">
      <c r="A40" s="4">
        <v>36636</v>
      </c>
      <c r="B40" t="s">
        <v>165</v>
      </c>
      <c r="C40">
        <v>9586</v>
      </c>
      <c r="D40">
        <v>9586</v>
      </c>
      <c r="E40">
        <v>9586</v>
      </c>
      <c r="F40" s="3"/>
    </row>
    <row r="41" spans="1:6">
      <c r="A41" s="4">
        <v>36637</v>
      </c>
      <c r="B41" t="s">
        <v>165</v>
      </c>
      <c r="C41">
        <v>9904</v>
      </c>
      <c r="D41">
        <v>9904</v>
      </c>
      <c r="E41">
        <v>9904</v>
      </c>
      <c r="F41" s="3"/>
    </row>
    <row r="42" spans="1:6">
      <c r="A42" s="4">
        <v>36640</v>
      </c>
      <c r="B42" t="s">
        <v>165</v>
      </c>
      <c r="C42">
        <v>10111</v>
      </c>
      <c r="D42">
        <v>10111</v>
      </c>
      <c r="E42">
        <v>10111</v>
      </c>
      <c r="F42" s="3"/>
    </row>
    <row r="43" spans="1:6">
      <c r="A43" s="4">
        <v>36641</v>
      </c>
      <c r="B43" t="s">
        <v>165</v>
      </c>
      <c r="C43">
        <v>10031</v>
      </c>
      <c r="D43">
        <v>10031</v>
      </c>
      <c r="E43">
        <v>10031</v>
      </c>
      <c r="F43" s="3"/>
    </row>
    <row r="44" spans="1:6">
      <c r="A44" s="4">
        <v>36642</v>
      </c>
      <c r="B44" t="s">
        <v>165</v>
      </c>
      <c r="C44">
        <v>10062</v>
      </c>
      <c r="D44">
        <v>10062</v>
      </c>
      <c r="E44">
        <v>10062</v>
      </c>
      <c r="F44" s="3"/>
    </row>
    <row r="45" spans="1:6">
      <c r="A45" s="4">
        <v>36643</v>
      </c>
      <c r="B45" t="s">
        <v>165</v>
      </c>
      <c r="C45">
        <v>9896</v>
      </c>
      <c r="D45">
        <v>9896</v>
      </c>
      <c r="E45">
        <v>9896</v>
      </c>
      <c r="F45" s="3"/>
    </row>
    <row r="46" spans="1:6">
      <c r="A46" s="4">
        <v>36644</v>
      </c>
      <c r="B46" t="s">
        <v>165</v>
      </c>
      <c r="C46">
        <v>9971</v>
      </c>
      <c r="D46">
        <v>9971</v>
      </c>
      <c r="E46">
        <v>9971</v>
      </c>
      <c r="F46" s="3"/>
    </row>
    <row r="47" spans="1:6">
      <c r="A47" s="4">
        <v>36647</v>
      </c>
      <c r="B47" t="s">
        <v>165</v>
      </c>
      <c r="C47">
        <v>10097</v>
      </c>
      <c r="D47">
        <v>10097</v>
      </c>
      <c r="E47">
        <v>10097</v>
      </c>
      <c r="F47" s="3"/>
    </row>
    <row r="48" spans="1:6">
      <c r="A48" s="4">
        <v>36648</v>
      </c>
      <c r="B48" t="s">
        <v>165</v>
      </c>
      <c r="C48">
        <v>10141</v>
      </c>
      <c r="D48">
        <v>10141</v>
      </c>
      <c r="E48">
        <v>10141</v>
      </c>
      <c r="F48" s="3"/>
    </row>
    <row r="49" spans="1:6">
      <c r="A49" s="4">
        <v>36654</v>
      </c>
      <c r="B49" t="s">
        <v>165</v>
      </c>
      <c r="C49">
        <v>10133</v>
      </c>
      <c r="D49">
        <v>10133</v>
      </c>
      <c r="E49">
        <v>10133</v>
      </c>
      <c r="F49" s="3"/>
    </row>
    <row r="50" spans="1:6">
      <c r="A50" s="4">
        <v>36655</v>
      </c>
      <c r="B50" t="s">
        <v>165</v>
      </c>
      <c r="C50">
        <v>9979</v>
      </c>
      <c r="D50">
        <v>9979</v>
      </c>
      <c r="E50">
        <v>9979</v>
      </c>
      <c r="F50" s="3"/>
    </row>
    <row r="51" spans="1:6">
      <c r="A51" s="4">
        <v>36656</v>
      </c>
      <c r="B51" t="s">
        <v>165</v>
      </c>
      <c r="C51">
        <v>9923</v>
      </c>
      <c r="D51">
        <v>9923</v>
      </c>
      <c r="E51">
        <v>9923</v>
      </c>
      <c r="F51" s="3"/>
    </row>
    <row r="52" spans="1:6">
      <c r="A52" s="4">
        <v>36657</v>
      </c>
      <c r="B52" t="s">
        <v>165</v>
      </c>
      <c r="C52">
        <v>9471</v>
      </c>
      <c r="D52">
        <v>9471</v>
      </c>
      <c r="E52">
        <v>9471</v>
      </c>
      <c r="F52" s="3"/>
    </row>
    <row r="53" spans="1:6">
      <c r="A53" s="4">
        <v>36658</v>
      </c>
      <c r="B53" t="s">
        <v>165</v>
      </c>
      <c r="C53">
        <v>9677</v>
      </c>
      <c r="D53">
        <v>9677</v>
      </c>
      <c r="E53">
        <v>9677</v>
      </c>
      <c r="F53" s="3"/>
    </row>
    <row r="54" spans="1:6">
      <c r="A54" s="4">
        <v>36661</v>
      </c>
      <c r="B54" t="s">
        <v>165</v>
      </c>
      <c r="C54">
        <v>9621</v>
      </c>
      <c r="D54">
        <v>9621</v>
      </c>
      <c r="E54">
        <v>9621</v>
      </c>
      <c r="F54" s="3"/>
    </row>
    <row r="55" spans="1:6">
      <c r="A55" s="4">
        <v>36662</v>
      </c>
      <c r="B55" t="s">
        <v>165</v>
      </c>
      <c r="C55">
        <v>9748</v>
      </c>
      <c r="D55">
        <v>9748</v>
      </c>
      <c r="E55">
        <v>9748</v>
      </c>
      <c r="F55" s="3"/>
    </row>
    <row r="56" spans="1:6">
      <c r="A56" s="4">
        <v>36663</v>
      </c>
      <c r="B56" t="s">
        <v>165</v>
      </c>
      <c r="C56">
        <v>9723</v>
      </c>
      <c r="D56">
        <v>9723</v>
      </c>
      <c r="E56">
        <v>9723</v>
      </c>
      <c r="F56" s="3"/>
    </row>
    <row r="57" spans="1:6">
      <c r="A57" s="4">
        <v>36664</v>
      </c>
      <c r="B57" t="s">
        <v>165</v>
      </c>
      <c r="C57">
        <v>9472</v>
      </c>
      <c r="D57">
        <v>9472</v>
      </c>
      <c r="E57">
        <v>9472</v>
      </c>
      <c r="F57" s="3"/>
    </row>
    <row r="58" spans="1:6">
      <c r="A58" s="4">
        <v>36665</v>
      </c>
      <c r="B58" t="s">
        <v>165</v>
      </c>
      <c r="C58">
        <v>9332</v>
      </c>
      <c r="D58">
        <v>9332</v>
      </c>
      <c r="E58">
        <v>9332</v>
      </c>
      <c r="F58" s="3"/>
    </row>
    <row r="59" spans="1:6">
      <c r="A59" s="4">
        <v>36668</v>
      </c>
      <c r="B59" t="s">
        <v>165</v>
      </c>
      <c r="C59">
        <v>9017</v>
      </c>
      <c r="D59">
        <v>9017</v>
      </c>
      <c r="E59">
        <v>9017</v>
      </c>
      <c r="F59" s="3"/>
    </row>
    <row r="60" spans="1:6">
      <c r="A60" s="4">
        <v>36669</v>
      </c>
      <c r="B60" t="s">
        <v>165</v>
      </c>
      <c r="C60">
        <v>8931</v>
      </c>
      <c r="D60">
        <v>8931</v>
      </c>
      <c r="E60">
        <v>8931</v>
      </c>
      <c r="F60" s="3"/>
    </row>
    <row r="61" spans="1:6">
      <c r="A61" s="4">
        <v>36670</v>
      </c>
      <c r="B61" t="s">
        <v>165</v>
      </c>
      <c r="C61">
        <v>8752</v>
      </c>
      <c r="D61">
        <v>8752</v>
      </c>
      <c r="E61">
        <v>8752</v>
      </c>
      <c r="F61" s="3"/>
    </row>
    <row r="62" spans="1:6">
      <c r="A62" s="4">
        <v>36671</v>
      </c>
      <c r="B62" t="s">
        <v>165</v>
      </c>
      <c r="C62">
        <v>8821</v>
      </c>
      <c r="D62">
        <v>8821</v>
      </c>
      <c r="E62">
        <v>8821</v>
      </c>
      <c r="F62" s="3"/>
    </row>
    <row r="63" spans="1:6">
      <c r="A63" s="4">
        <v>36672</v>
      </c>
      <c r="B63" t="s">
        <v>165</v>
      </c>
      <c r="C63">
        <v>8788</v>
      </c>
      <c r="D63">
        <v>8788</v>
      </c>
      <c r="E63">
        <v>8788</v>
      </c>
      <c r="F63" s="3"/>
    </row>
    <row r="64" spans="1:6">
      <c r="A64" s="4">
        <v>36675</v>
      </c>
      <c r="B64" t="s">
        <v>165</v>
      </c>
      <c r="C64">
        <v>8880</v>
      </c>
      <c r="D64">
        <v>8880</v>
      </c>
      <c r="E64">
        <v>8880</v>
      </c>
      <c r="F64" s="3"/>
    </row>
    <row r="65" spans="1:6">
      <c r="A65" s="4">
        <v>36676</v>
      </c>
      <c r="B65" t="s">
        <v>165</v>
      </c>
      <c r="C65">
        <v>8851</v>
      </c>
      <c r="D65">
        <v>8851</v>
      </c>
      <c r="E65">
        <v>8851</v>
      </c>
      <c r="F65" s="3"/>
    </row>
    <row r="66" spans="1:6">
      <c r="A66" s="4">
        <v>36677</v>
      </c>
      <c r="B66" t="s">
        <v>165</v>
      </c>
      <c r="C66">
        <v>8853</v>
      </c>
      <c r="D66">
        <v>8853</v>
      </c>
      <c r="E66">
        <v>8853</v>
      </c>
      <c r="F66" s="3"/>
    </row>
    <row r="67" spans="1:6">
      <c r="A67" s="4">
        <v>36678</v>
      </c>
      <c r="B67" t="s">
        <v>165</v>
      </c>
      <c r="C67">
        <v>8879</v>
      </c>
      <c r="D67">
        <v>8879</v>
      </c>
      <c r="E67">
        <v>8879</v>
      </c>
      <c r="F67" s="3"/>
    </row>
    <row r="68" spans="1:6">
      <c r="A68" s="4">
        <v>36679</v>
      </c>
      <c r="B68" t="s">
        <v>165</v>
      </c>
      <c r="C68">
        <v>8998</v>
      </c>
      <c r="D68">
        <v>8998</v>
      </c>
      <c r="E68">
        <v>8998</v>
      </c>
      <c r="F68" s="3"/>
    </row>
    <row r="69" spans="1:6">
      <c r="A69" s="4">
        <v>36682</v>
      </c>
      <c r="B69" t="s">
        <v>165</v>
      </c>
      <c r="C69">
        <v>9274</v>
      </c>
      <c r="D69">
        <v>9274</v>
      </c>
      <c r="E69">
        <v>9274</v>
      </c>
      <c r="F69" s="3"/>
    </row>
    <row r="70" spans="1:6">
      <c r="A70" s="4">
        <v>36683</v>
      </c>
      <c r="B70" t="s">
        <v>165</v>
      </c>
      <c r="C70">
        <v>9254</v>
      </c>
      <c r="D70">
        <v>9254</v>
      </c>
      <c r="E70">
        <v>9254</v>
      </c>
      <c r="F70" s="3"/>
    </row>
    <row r="71" spans="1:6">
      <c r="A71" s="4">
        <v>36684</v>
      </c>
      <c r="B71" t="s">
        <v>165</v>
      </c>
      <c r="C71">
        <v>9207</v>
      </c>
      <c r="D71">
        <v>9207</v>
      </c>
      <c r="E71">
        <v>9207</v>
      </c>
      <c r="F71" s="3"/>
    </row>
    <row r="72" spans="1:6">
      <c r="A72" s="4">
        <v>36685</v>
      </c>
      <c r="B72" t="s">
        <v>165</v>
      </c>
      <c r="C72">
        <v>9202</v>
      </c>
      <c r="D72">
        <v>9202</v>
      </c>
      <c r="E72">
        <v>9202</v>
      </c>
      <c r="F72" s="3"/>
    </row>
    <row r="73" spans="1:6">
      <c r="A73" s="4">
        <v>36686</v>
      </c>
      <c r="B73" t="s">
        <v>165</v>
      </c>
      <c r="C73">
        <v>9174</v>
      </c>
      <c r="D73">
        <v>9174</v>
      </c>
      <c r="E73">
        <v>9174</v>
      </c>
      <c r="F73" s="3"/>
    </row>
    <row r="74" spans="1:6">
      <c r="A74" s="4">
        <v>36689</v>
      </c>
      <c r="B74" t="s">
        <v>165</v>
      </c>
      <c r="C74">
        <v>9126</v>
      </c>
      <c r="D74">
        <v>9126</v>
      </c>
      <c r="E74">
        <v>9126</v>
      </c>
      <c r="F74" s="3"/>
    </row>
    <row r="75" spans="1:6">
      <c r="A75" s="4">
        <v>36690</v>
      </c>
      <c r="B75" t="s">
        <v>165</v>
      </c>
      <c r="C75">
        <v>9093</v>
      </c>
      <c r="D75">
        <v>9093</v>
      </c>
      <c r="E75">
        <v>9093</v>
      </c>
      <c r="F75" s="3"/>
    </row>
    <row r="76" spans="1:6">
      <c r="A76" s="4">
        <v>36691</v>
      </c>
      <c r="B76" t="s">
        <v>165</v>
      </c>
      <c r="C76">
        <v>8969</v>
      </c>
      <c r="D76">
        <v>8969</v>
      </c>
      <c r="E76">
        <v>8969</v>
      </c>
      <c r="F76" s="3"/>
    </row>
    <row r="77" spans="1:6">
      <c r="A77" s="4">
        <v>36692</v>
      </c>
      <c r="B77" t="s">
        <v>165</v>
      </c>
      <c r="C77">
        <v>8755</v>
      </c>
      <c r="D77">
        <v>8755</v>
      </c>
      <c r="E77">
        <v>8755</v>
      </c>
      <c r="F77" s="3"/>
    </row>
    <row r="78" spans="1:6">
      <c r="A78" s="4">
        <v>36693</v>
      </c>
      <c r="B78" t="s">
        <v>165</v>
      </c>
      <c r="C78">
        <v>8727</v>
      </c>
      <c r="D78">
        <v>8727</v>
      </c>
      <c r="E78">
        <v>8727</v>
      </c>
      <c r="F78" s="3"/>
    </row>
    <row r="79" spans="1:6">
      <c r="A79" s="4">
        <v>36696</v>
      </c>
      <c r="B79" t="s">
        <v>165</v>
      </c>
      <c r="C79">
        <v>8870</v>
      </c>
      <c r="D79">
        <v>8870</v>
      </c>
      <c r="E79">
        <v>8870</v>
      </c>
      <c r="F79" s="3"/>
    </row>
    <row r="80" spans="1:6">
      <c r="A80" s="4">
        <v>36697</v>
      </c>
      <c r="B80" t="s">
        <v>165</v>
      </c>
      <c r="C80">
        <v>9017</v>
      </c>
      <c r="D80">
        <v>9017</v>
      </c>
      <c r="E80">
        <v>9017</v>
      </c>
      <c r="F80" s="3"/>
    </row>
    <row r="81" spans="1:6">
      <c r="A81" s="4">
        <v>36698</v>
      </c>
      <c r="B81" t="s">
        <v>165</v>
      </c>
      <c r="C81">
        <v>9123</v>
      </c>
      <c r="D81">
        <v>9123</v>
      </c>
      <c r="E81">
        <v>9123</v>
      </c>
      <c r="F81" s="3"/>
    </row>
    <row r="82" spans="1:6">
      <c r="A82" s="4">
        <v>36699</v>
      </c>
      <c r="B82" t="s">
        <v>165</v>
      </c>
      <c r="C82">
        <v>9067</v>
      </c>
      <c r="D82">
        <v>9067</v>
      </c>
      <c r="E82">
        <v>9067</v>
      </c>
      <c r="F82" s="3"/>
    </row>
    <row r="83" spans="1:6">
      <c r="A83" s="4">
        <v>36700</v>
      </c>
      <c r="B83" t="s">
        <v>165</v>
      </c>
      <c r="C83">
        <v>8972</v>
      </c>
      <c r="D83">
        <v>8972</v>
      </c>
      <c r="E83">
        <v>8972</v>
      </c>
      <c r="F83" s="3"/>
    </row>
    <row r="84" spans="1:6">
      <c r="A84" s="4">
        <v>36703</v>
      </c>
      <c r="B84" t="s">
        <v>165</v>
      </c>
      <c r="C84">
        <v>8905</v>
      </c>
      <c r="D84">
        <v>8905</v>
      </c>
      <c r="E84">
        <v>8905</v>
      </c>
      <c r="F84" s="3"/>
    </row>
    <row r="85" spans="1:6">
      <c r="A85" s="4">
        <v>36704</v>
      </c>
      <c r="B85" t="s">
        <v>165</v>
      </c>
      <c r="C85">
        <v>9022</v>
      </c>
      <c r="D85">
        <v>9022</v>
      </c>
      <c r="E85">
        <v>9022</v>
      </c>
      <c r="F85" s="3"/>
    </row>
    <row r="86" spans="1:6">
      <c r="A86" s="4">
        <v>36705</v>
      </c>
      <c r="B86" t="s">
        <v>165</v>
      </c>
      <c r="C86">
        <v>9015</v>
      </c>
      <c r="D86">
        <v>9015</v>
      </c>
      <c r="E86">
        <v>9015</v>
      </c>
      <c r="F86" s="3"/>
    </row>
    <row r="87" spans="1:6">
      <c r="A87" s="4">
        <v>36706</v>
      </c>
      <c r="B87" t="s">
        <v>165</v>
      </c>
      <c r="C87">
        <v>9112</v>
      </c>
      <c r="D87">
        <v>9112</v>
      </c>
      <c r="E87">
        <v>9112</v>
      </c>
      <c r="F87" s="3"/>
    </row>
    <row r="88" spans="1:6">
      <c r="A88" s="4">
        <v>36707</v>
      </c>
      <c r="B88" t="s">
        <v>165</v>
      </c>
      <c r="C88">
        <v>9115</v>
      </c>
      <c r="D88">
        <v>9115</v>
      </c>
      <c r="E88">
        <v>9115</v>
      </c>
      <c r="F88" s="3"/>
    </row>
    <row r="89" spans="1:6">
      <c r="A89" s="4">
        <v>36710</v>
      </c>
      <c r="B89" t="s">
        <v>165</v>
      </c>
      <c r="C89">
        <v>9200</v>
      </c>
      <c r="D89">
        <v>9200</v>
      </c>
      <c r="E89">
        <v>9200</v>
      </c>
      <c r="F89" s="3"/>
    </row>
    <row r="90" spans="1:6">
      <c r="A90" s="4">
        <v>36711</v>
      </c>
      <c r="B90" t="s">
        <v>165</v>
      </c>
      <c r="C90">
        <v>9252</v>
      </c>
      <c r="D90">
        <v>9252</v>
      </c>
      <c r="E90">
        <v>9252</v>
      </c>
      <c r="F90" s="3"/>
    </row>
    <row r="91" spans="1:6">
      <c r="A91" s="4">
        <v>36712</v>
      </c>
      <c r="B91" t="s">
        <v>165</v>
      </c>
      <c r="C91">
        <v>9296</v>
      </c>
      <c r="D91">
        <v>9296</v>
      </c>
      <c r="E91">
        <v>9296</v>
      </c>
      <c r="F91" s="3"/>
    </row>
    <row r="92" spans="1:6">
      <c r="A92" s="4">
        <v>36713</v>
      </c>
      <c r="B92" t="s">
        <v>165</v>
      </c>
      <c r="C92">
        <v>9250</v>
      </c>
      <c r="D92">
        <v>9250</v>
      </c>
      <c r="E92">
        <v>9250</v>
      </c>
      <c r="F92" s="3"/>
    </row>
    <row r="93" spans="1:6">
      <c r="A93" s="4">
        <v>36714</v>
      </c>
      <c r="B93" t="s">
        <v>165</v>
      </c>
      <c r="C93">
        <v>9268</v>
      </c>
      <c r="D93">
        <v>9268</v>
      </c>
      <c r="E93">
        <v>9268</v>
      </c>
      <c r="F93" s="3"/>
    </row>
    <row r="94" spans="1:6">
      <c r="A94" s="4">
        <v>36717</v>
      </c>
      <c r="B94" t="s">
        <v>165</v>
      </c>
      <c r="C94">
        <v>9291</v>
      </c>
      <c r="D94">
        <v>9291</v>
      </c>
      <c r="E94">
        <v>9291</v>
      </c>
      <c r="F94" s="3"/>
    </row>
    <row r="95" spans="1:6">
      <c r="A95" s="4">
        <v>36718</v>
      </c>
      <c r="B95" t="s">
        <v>165</v>
      </c>
      <c r="C95">
        <v>9260</v>
      </c>
      <c r="D95">
        <v>9260</v>
      </c>
      <c r="E95">
        <v>9260</v>
      </c>
      <c r="F95" s="3"/>
    </row>
    <row r="96" spans="1:6">
      <c r="A96" s="4">
        <v>36719</v>
      </c>
      <c r="B96" t="s">
        <v>165</v>
      </c>
      <c r="C96">
        <v>9179</v>
      </c>
      <c r="D96">
        <v>9179</v>
      </c>
      <c r="E96">
        <v>9179</v>
      </c>
      <c r="F96" s="3"/>
    </row>
    <row r="97" spans="1:6">
      <c r="A97" s="4">
        <v>36720</v>
      </c>
      <c r="B97" t="s">
        <v>165</v>
      </c>
      <c r="C97">
        <v>9034</v>
      </c>
      <c r="D97">
        <v>9034</v>
      </c>
      <c r="E97">
        <v>9034</v>
      </c>
      <c r="F97" s="3"/>
    </row>
    <row r="98" spans="1:6">
      <c r="A98" s="4">
        <v>36721</v>
      </c>
      <c r="B98" t="s">
        <v>165</v>
      </c>
      <c r="C98">
        <v>9033</v>
      </c>
      <c r="D98">
        <v>9033</v>
      </c>
      <c r="E98">
        <v>9033</v>
      </c>
      <c r="F98" s="3"/>
    </row>
    <row r="99" spans="1:6">
      <c r="A99" s="4">
        <v>36724</v>
      </c>
      <c r="B99" t="s">
        <v>165</v>
      </c>
      <c r="C99">
        <v>8989</v>
      </c>
      <c r="D99">
        <v>8989</v>
      </c>
      <c r="E99">
        <v>8989</v>
      </c>
      <c r="F99" s="3"/>
    </row>
    <row r="100" spans="1:6">
      <c r="A100" s="4">
        <v>36725</v>
      </c>
      <c r="B100" t="s">
        <v>165</v>
      </c>
      <c r="C100">
        <v>8815</v>
      </c>
      <c r="D100">
        <v>8815</v>
      </c>
      <c r="E100">
        <v>8815</v>
      </c>
      <c r="F100" s="3"/>
    </row>
    <row r="101" spans="1:6">
      <c r="A101" s="4">
        <v>36726</v>
      </c>
      <c r="B101" t="s">
        <v>165</v>
      </c>
      <c r="C101">
        <v>8839</v>
      </c>
      <c r="D101">
        <v>8839</v>
      </c>
      <c r="E101">
        <v>8839</v>
      </c>
      <c r="F101" s="3"/>
    </row>
    <row r="102" spans="1:6">
      <c r="A102" s="4">
        <v>36728</v>
      </c>
      <c r="B102" t="s">
        <v>165</v>
      </c>
      <c r="C102">
        <v>8766</v>
      </c>
      <c r="D102">
        <v>8766</v>
      </c>
      <c r="E102">
        <v>8766</v>
      </c>
      <c r="F102" s="3"/>
    </row>
    <row r="103" spans="1:6">
      <c r="A103" s="4">
        <v>36731</v>
      </c>
      <c r="B103" t="s">
        <v>165</v>
      </c>
      <c r="C103">
        <v>8674</v>
      </c>
      <c r="D103">
        <v>8674</v>
      </c>
      <c r="E103">
        <v>8674</v>
      </c>
      <c r="F103" s="3"/>
    </row>
    <row r="104" spans="1:6">
      <c r="A104" s="4">
        <v>36732</v>
      </c>
      <c r="B104" t="s">
        <v>165</v>
      </c>
      <c r="C104">
        <v>8630</v>
      </c>
      <c r="D104">
        <v>8630</v>
      </c>
      <c r="E104">
        <v>8630</v>
      </c>
      <c r="F104" s="3"/>
    </row>
    <row r="105" spans="1:6">
      <c r="A105" s="4">
        <v>36733</v>
      </c>
      <c r="B105" t="s">
        <v>165</v>
      </c>
      <c r="C105">
        <v>8606</v>
      </c>
      <c r="D105">
        <v>8606</v>
      </c>
      <c r="E105">
        <v>8606</v>
      </c>
      <c r="F105" s="3"/>
    </row>
    <row r="106" spans="1:6">
      <c r="A106" s="4">
        <v>36734</v>
      </c>
      <c r="B106" t="s">
        <v>165</v>
      </c>
      <c r="C106">
        <v>8429</v>
      </c>
      <c r="D106">
        <v>8429</v>
      </c>
      <c r="E106">
        <v>8429</v>
      </c>
      <c r="F106" s="3"/>
    </row>
    <row r="107" spans="1:6">
      <c r="A107" s="4">
        <v>36735</v>
      </c>
      <c r="B107" t="s">
        <v>165</v>
      </c>
      <c r="C107">
        <v>8207</v>
      </c>
      <c r="D107">
        <v>8207</v>
      </c>
      <c r="E107">
        <v>8207</v>
      </c>
      <c r="F107" s="3"/>
    </row>
    <row r="108" spans="1:6">
      <c r="A108" s="4">
        <v>36738</v>
      </c>
      <c r="B108" t="s">
        <v>165</v>
      </c>
      <c r="C108">
        <v>8177</v>
      </c>
      <c r="D108">
        <v>8177</v>
      </c>
      <c r="E108">
        <v>8177</v>
      </c>
      <c r="F108" s="3"/>
    </row>
    <row r="109" spans="1:6">
      <c r="A109" s="4">
        <v>36739</v>
      </c>
      <c r="B109" t="s">
        <v>165</v>
      </c>
      <c r="C109">
        <v>8298</v>
      </c>
      <c r="D109">
        <v>8298</v>
      </c>
      <c r="E109">
        <v>8298</v>
      </c>
      <c r="F109" s="3"/>
    </row>
    <row r="110" spans="1:6">
      <c r="A110" s="4">
        <v>36740</v>
      </c>
      <c r="B110" t="s">
        <v>165</v>
      </c>
      <c r="C110">
        <v>8298</v>
      </c>
      <c r="D110">
        <v>8298</v>
      </c>
      <c r="E110">
        <v>8298</v>
      </c>
      <c r="F110" s="3"/>
    </row>
    <row r="111" spans="1:6">
      <c r="A111" s="4">
        <v>36741</v>
      </c>
      <c r="B111" t="s">
        <v>165</v>
      </c>
      <c r="C111">
        <v>8089</v>
      </c>
      <c r="D111">
        <v>8089</v>
      </c>
      <c r="E111">
        <v>8089</v>
      </c>
      <c r="F111" s="3"/>
    </row>
    <row r="112" spans="1:6">
      <c r="A112" s="4">
        <v>36742</v>
      </c>
      <c r="B112" t="s">
        <v>165</v>
      </c>
      <c r="C112">
        <v>8025</v>
      </c>
      <c r="D112">
        <v>8025</v>
      </c>
      <c r="E112">
        <v>8025</v>
      </c>
      <c r="F112" s="3"/>
    </row>
    <row r="113" spans="1:6">
      <c r="A113" s="4">
        <v>36745</v>
      </c>
      <c r="B113" t="s">
        <v>165</v>
      </c>
      <c r="C113">
        <v>8179</v>
      </c>
      <c r="D113">
        <v>8179</v>
      </c>
      <c r="E113">
        <v>8179</v>
      </c>
      <c r="F113" s="3"/>
    </row>
    <row r="114" spans="1:6">
      <c r="A114" s="4">
        <v>36746</v>
      </c>
      <c r="B114" t="s">
        <v>165</v>
      </c>
      <c r="C114">
        <v>8139</v>
      </c>
      <c r="D114">
        <v>8139</v>
      </c>
      <c r="E114">
        <v>8139</v>
      </c>
      <c r="F114" s="3"/>
    </row>
    <row r="115" spans="1:6">
      <c r="A115" s="4">
        <v>36747</v>
      </c>
      <c r="B115" t="s">
        <v>165</v>
      </c>
      <c r="C115">
        <v>8212</v>
      </c>
      <c r="D115">
        <v>8212</v>
      </c>
      <c r="E115">
        <v>8212</v>
      </c>
      <c r="F115" s="3"/>
    </row>
    <row r="116" spans="1:6">
      <c r="A116" s="4">
        <v>36748</v>
      </c>
      <c r="B116" t="s">
        <v>165</v>
      </c>
      <c r="C116">
        <v>8219</v>
      </c>
      <c r="D116">
        <v>8219</v>
      </c>
      <c r="E116">
        <v>8219</v>
      </c>
      <c r="F116" s="3"/>
    </row>
    <row r="117" spans="1:6">
      <c r="A117" s="4">
        <v>36749</v>
      </c>
      <c r="B117" t="s">
        <v>165</v>
      </c>
      <c r="C117">
        <v>8318</v>
      </c>
      <c r="D117">
        <v>8318</v>
      </c>
      <c r="E117">
        <v>8318</v>
      </c>
      <c r="F117" s="3"/>
    </row>
    <row r="118" spans="1:6">
      <c r="A118" s="4">
        <v>36752</v>
      </c>
      <c r="B118" t="s">
        <v>165</v>
      </c>
      <c r="C118">
        <v>8321</v>
      </c>
      <c r="D118">
        <v>8321</v>
      </c>
      <c r="E118">
        <v>8321</v>
      </c>
      <c r="F118" s="3"/>
    </row>
    <row r="119" spans="1:6">
      <c r="A119" s="4">
        <v>36753</v>
      </c>
      <c r="B119" t="s">
        <v>165</v>
      </c>
      <c r="C119">
        <v>8405</v>
      </c>
      <c r="D119">
        <v>8405</v>
      </c>
      <c r="E119">
        <v>8405</v>
      </c>
      <c r="F119" s="3"/>
    </row>
    <row r="120" spans="1:6">
      <c r="A120" s="4">
        <v>36754</v>
      </c>
      <c r="B120" t="s">
        <v>165</v>
      </c>
      <c r="C120">
        <v>8430</v>
      </c>
      <c r="D120">
        <v>8430</v>
      </c>
      <c r="E120">
        <v>8430</v>
      </c>
      <c r="F120" s="3"/>
    </row>
    <row r="121" spans="1:6">
      <c r="A121" s="4">
        <v>36755</v>
      </c>
      <c r="B121" t="s">
        <v>165</v>
      </c>
      <c r="C121">
        <v>8432</v>
      </c>
      <c r="D121">
        <v>8432</v>
      </c>
      <c r="E121">
        <v>8432</v>
      </c>
      <c r="F121" s="3"/>
    </row>
    <row r="122" spans="1:6">
      <c r="A122" s="4">
        <v>36756</v>
      </c>
      <c r="B122" t="s">
        <v>165</v>
      </c>
      <c r="C122">
        <v>8440</v>
      </c>
      <c r="D122">
        <v>8440</v>
      </c>
      <c r="E122">
        <v>8440</v>
      </c>
      <c r="F122" s="3"/>
    </row>
    <row r="123" spans="1:6">
      <c r="A123" s="4">
        <v>36759</v>
      </c>
      <c r="B123" t="s">
        <v>165</v>
      </c>
      <c r="C123">
        <v>8378</v>
      </c>
      <c r="D123">
        <v>8378</v>
      </c>
      <c r="E123">
        <v>8378</v>
      </c>
      <c r="F123" s="3"/>
    </row>
    <row r="124" spans="1:6">
      <c r="A124" s="4">
        <v>36760</v>
      </c>
      <c r="B124" t="s">
        <v>165</v>
      </c>
      <c r="C124">
        <v>8400</v>
      </c>
      <c r="D124">
        <v>8400</v>
      </c>
      <c r="E124">
        <v>8400</v>
      </c>
      <c r="F124" s="3"/>
    </row>
    <row r="125" spans="1:6">
      <c r="A125" s="4">
        <v>36761</v>
      </c>
      <c r="B125" t="s">
        <v>165</v>
      </c>
      <c r="C125">
        <v>8389</v>
      </c>
      <c r="D125">
        <v>8389</v>
      </c>
      <c r="E125">
        <v>8389</v>
      </c>
      <c r="F125" s="3"/>
    </row>
    <row r="126" spans="1:6">
      <c r="A126" s="4">
        <v>36762</v>
      </c>
      <c r="B126" t="s">
        <v>165</v>
      </c>
      <c r="C126">
        <v>8437</v>
      </c>
      <c r="D126">
        <v>8437</v>
      </c>
      <c r="E126">
        <v>8437</v>
      </c>
      <c r="F126" s="3"/>
    </row>
    <row r="127" spans="1:6">
      <c r="A127" s="4">
        <v>36763</v>
      </c>
      <c r="B127" t="s">
        <v>165</v>
      </c>
      <c r="C127">
        <v>8572</v>
      </c>
      <c r="D127">
        <v>8572</v>
      </c>
      <c r="E127">
        <v>8572</v>
      </c>
      <c r="F127" s="3"/>
    </row>
    <row r="128" spans="1:6">
      <c r="A128" s="4">
        <v>36766</v>
      </c>
      <c r="B128" t="s">
        <v>165</v>
      </c>
      <c r="C128">
        <v>8667</v>
      </c>
      <c r="D128">
        <v>8667</v>
      </c>
      <c r="E128">
        <v>8667</v>
      </c>
      <c r="F128" s="3"/>
    </row>
    <row r="129" spans="1:6">
      <c r="A129" s="4">
        <v>36767</v>
      </c>
      <c r="B129" t="s">
        <v>165</v>
      </c>
      <c r="C129">
        <v>8617</v>
      </c>
      <c r="D129">
        <v>8617</v>
      </c>
      <c r="E129">
        <v>8617</v>
      </c>
      <c r="F129" s="3"/>
    </row>
    <row r="130" spans="1:6">
      <c r="A130" s="4">
        <v>36768</v>
      </c>
      <c r="B130" t="s">
        <v>165</v>
      </c>
      <c r="C130">
        <v>8521</v>
      </c>
      <c r="D130">
        <v>8521</v>
      </c>
      <c r="E130">
        <v>8521</v>
      </c>
      <c r="F130" s="3"/>
    </row>
    <row r="131" spans="1:6">
      <c r="A131" s="4">
        <v>36769</v>
      </c>
      <c r="B131" t="s">
        <v>165</v>
      </c>
      <c r="C131">
        <v>8523</v>
      </c>
      <c r="D131">
        <v>8523</v>
      </c>
      <c r="E131">
        <v>8523</v>
      </c>
      <c r="F131" s="3"/>
    </row>
    <row r="132" spans="1:6">
      <c r="A132" s="4">
        <v>36770</v>
      </c>
      <c r="B132" t="s">
        <v>165</v>
      </c>
      <c r="C132">
        <v>8481</v>
      </c>
      <c r="D132">
        <v>8481</v>
      </c>
      <c r="E132">
        <v>8481</v>
      </c>
      <c r="F132" s="3"/>
    </row>
    <row r="133" spans="1:6">
      <c r="A133" s="4">
        <v>36773</v>
      </c>
      <c r="B133" t="s">
        <v>165</v>
      </c>
      <c r="C133">
        <v>8444</v>
      </c>
      <c r="D133">
        <v>8444</v>
      </c>
      <c r="E133">
        <v>8444</v>
      </c>
      <c r="F133" s="3"/>
    </row>
    <row r="134" spans="1:6">
      <c r="A134" s="4">
        <v>36774</v>
      </c>
      <c r="B134" t="s">
        <v>165</v>
      </c>
      <c r="C134">
        <v>8398</v>
      </c>
      <c r="D134">
        <v>8398</v>
      </c>
      <c r="E134">
        <v>8398</v>
      </c>
      <c r="F134" s="3"/>
    </row>
    <row r="135" spans="1:6">
      <c r="A135" s="4">
        <v>36775</v>
      </c>
      <c r="B135" t="s">
        <v>165</v>
      </c>
      <c r="C135">
        <v>8344</v>
      </c>
      <c r="D135">
        <v>8344</v>
      </c>
      <c r="E135">
        <v>8344</v>
      </c>
      <c r="F135" s="3"/>
    </row>
    <row r="136" spans="1:6">
      <c r="A136" s="4">
        <v>36776</v>
      </c>
      <c r="B136" t="s">
        <v>165</v>
      </c>
      <c r="C136">
        <v>8311</v>
      </c>
      <c r="D136">
        <v>8311</v>
      </c>
      <c r="E136">
        <v>8311</v>
      </c>
      <c r="F136" s="3"/>
    </row>
    <row r="137" spans="1:6">
      <c r="A137" s="4">
        <v>36777</v>
      </c>
      <c r="B137" t="s">
        <v>165</v>
      </c>
      <c r="C137">
        <v>8447</v>
      </c>
      <c r="D137">
        <v>8447</v>
      </c>
      <c r="E137">
        <v>8447</v>
      </c>
      <c r="F137" s="3"/>
    </row>
    <row r="138" spans="1:6">
      <c r="A138" s="4">
        <v>36780</v>
      </c>
      <c r="B138" t="s">
        <v>165</v>
      </c>
      <c r="C138">
        <v>8291</v>
      </c>
      <c r="D138">
        <v>8291</v>
      </c>
      <c r="E138">
        <v>8291</v>
      </c>
      <c r="F138" s="3"/>
    </row>
    <row r="139" spans="1:6">
      <c r="A139" s="4">
        <v>36781</v>
      </c>
      <c r="B139" t="s">
        <v>165</v>
      </c>
      <c r="C139">
        <v>8257</v>
      </c>
      <c r="D139">
        <v>8257</v>
      </c>
      <c r="E139">
        <v>8257</v>
      </c>
      <c r="F139" s="3"/>
    </row>
    <row r="140" spans="1:6">
      <c r="A140" s="4">
        <v>36782</v>
      </c>
      <c r="B140" t="s">
        <v>165</v>
      </c>
      <c r="C140">
        <v>8306</v>
      </c>
      <c r="D140">
        <v>8306</v>
      </c>
      <c r="E140">
        <v>8306</v>
      </c>
      <c r="F140" s="3"/>
    </row>
    <row r="141" spans="1:6">
      <c r="A141" s="4">
        <v>36783</v>
      </c>
      <c r="B141" t="s">
        <v>165</v>
      </c>
      <c r="C141">
        <v>8368</v>
      </c>
      <c r="D141">
        <v>8368</v>
      </c>
      <c r="E141">
        <v>8368</v>
      </c>
      <c r="F141" s="3"/>
    </row>
    <row r="142" spans="1:6">
      <c r="A142" s="4">
        <v>36787</v>
      </c>
      <c r="B142" t="s">
        <v>165</v>
      </c>
      <c r="C142">
        <v>8362</v>
      </c>
      <c r="D142">
        <v>8362</v>
      </c>
      <c r="E142">
        <v>8362</v>
      </c>
      <c r="F142" s="3"/>
    </row>
    <row r="143" spans="1:6">
      <c r="A143" s="4">
        <v>36788</v>
      </c>
      <c r="B143" t="s">
        <v>165</v>
      </c>
      <c r="C143">
        <v>8424</v>
      </c>
      <c r="D143">
        <v>8424</v>
      </c>
      <c r="E143">
        <v>8424</v>
      </c>
      <c r="F143" s="3"/>
    </row>
    <row r="144" spans="1:6">
      <c r="A144" s="4">
        <v>36789</v>
      </c>
      <c r="B144" t="s">
        <v>165</v>
      </c>
      <c r="C144">
        <v>8538</v>
      </c>
      <c r="D144">
        <v>8538</v>
      </c>
      <c r="E144">
        <v>8538</v>
      </c>
      <c r="F144" s="3"/>
    </row>
    <row r="145" spans="1:6">
      <c r="A145" s="4">
        <v>36790</v>
      </c>
      <c r="B145" t="s">
        <v>165</v>
      </c>
      <c r="C145">
        <v>8568</v>
      </c>
      <c r="D145">
        <v>8568</v>
      </c>
      <c r="E145">
        <v>8568</v>
      </c>
      <c r="F145" s="3"/>
    </row>
    <row r="146" spans="1:6">
      <c r="A146" s="4">
        <v>36791</v>
      </c>
      <c r="B146" t="s">
        <v>165</v>
      </c>
      <c r="C146">
        <v>8435</v>
      </c>
      <c r="D146">
        <v>8435</v>
      </c>
      <c r="E146">
        <v>8435</v>
      </c>
      <c r="F146" s="3"/>
    </row>
    <row r="147" spans="1:6">
      <c r="A147" s="4">
        <v>36794</v>
      </c>
      <c r="B147" t="s">
        <v>165</v>
      </c>
      <c r="C147">
        <v>8507</v>
      </c>
      <c r="D147">
        <v>8507</v>
      </c>
      <c r="E147">
        <v>8507</v>
      </c>
      <c r="F147" s="3"/>
    </row>
    <row r="148" spans="1:6">
      <c r="A148" s="4">
        <v>36795</v>
      </c>
      <c r="B148" t="s">
        <v>165</v>
      </c>
      <c r="C148">
        <v>8466</v>
      </c>
      <c r="D148">
        <v>8466</v>
      </c>
      <c r="E148">
        <v>8466</v>
      </c>
      <c r="F148" s="3"/>
    </row>
    <row r="149" spans="1:6">
      <c r="A149" s="4">
        <v>36796</v>
      </c>
      <c r="B149" t="s">
        <v>165</v>
      </c>
      <c r="C149">
        <v>8320</v>
      </c>
      <c r="D149">
        <v>8320</v>
      </c>
      <c r="E149">
        <v>8320</v>
      </c>
      <c r="F149" s="3"/>
    </row>
    <row r="150" spans="1:6">
      <c r="A150" s="4">
        <v>36797</v>
      </c>
      <c r="B150" t="s">
        <v>165</v>
      </c>
      <c r="C150">
        <v>8272</v>
      </c>
      <c r="D150">
        <v>8272</v>
      </c>
      <c r="E150">
        <v>8272</v>
      </c>
      <c r="F150" s="3"/>
    </row>
    <row r="151" spans="1:6">
      <c r="A151" s="4">
        <v>36798</v>
      </c>
      <c r="B151" t="s">
        <v>165</v>
      </c>
      <c r="C151">
        <v>8473</v>
      </c>
      <c r="D151">
        <v>8473</v>
      </c>
      <c r="E151">
        <v>8473</v>
      </c>
      <c r="F151" s="3"/>
    </row>
    <row r="152" spans="1:6">
      <c r="A152" s="4">
        <v>36801</v>
      </c>
      <c r="B152" t="s">
        <v>165</v>
      </c>
      <c r="C152">
        <v>8568</v>
      </c>
      <c r="D152">
        <v>8568</v>
      </c>
      <c r="E152">
        <v>8568</v>
      </c>
      <c r="F152" s="3"/>
    </row>
    <row r="153" spans="1:6">
      <c r="A153" s="4">
        <v>36802</v>
      </c>
      <c r="B153" t="s">
        <v>165</v>
      </c>
      <c r="C153">
        <v>8575</v>
      </c>
      <c r="D153">
        <v>8575</v>
      </c>
      <c r="E153">
        <v>8575</v>
      </c>
      <c r="F153" s="3"/>
    </row>
    <row r="154" spans="1:6">
      <c r="A154" s="4">
        <v>36803</v>
      </c>
      <c r="B154" t="s">
        <v>165</v>
      </c>
      <c r="C154">
        <v>8619</v>
      </c>
      <c r="D154">
        <v>8619</v>
      </c>
      <c r="E154">
        <v>8619</v>
      </c>
      <c r="F154" s="3"/>
    </row>
    <row r="155" spans="1:6">
      <c r="A155" s="4">
        <v>36804</v>
      </c>
      <c r="B155" t="s">
        <v>165</v>
      </c>
      <c r="C155">
        <v>8591</v>
      </c>
      <c r="D155">
        <v>8591</v>
      </c>
      <c r="E155">
        <v>8591</v>
      </c>
      <c r="F155" s="3"/>
    </row>
    <row r="156" spans="1:6">
      <c r="A156" s="4">
        <v>36805</v>
      </c>
      <c r="B156" t="s">
        <v>165</v>
      </c>
      <c r="C156">
        <v>8544</v>
      </c>
      <c r="D156">
        <v>8544</v>
      </c>
      <c r="E156">
        <v>8544</v>
      </c>
      <c r="F156" s="3"/>
    </row>
    <row r="157" spans="1:6">
      <c r="A157" s="4">
        <v>36809</v>
      </c>
      <c r="B157" t="s">
        <v>165</v>
      </c>
      <c r="C157">
        <v>8431</v>
      </c>
      <c r="D157">
        <v>8431</v>
      </c>
      <c r="E157">
        <v>8431</v>
      </c>
      <c r="F157" s="3"/>
    </row>
    <row r="158" spans="1:6">
      <c r="A158" s="4">
        <v>36810</v>
      </c>
      <c r="B158" t="s">
        <v>165</v>
      </c>
      <c r="C158">
        <v>8291</v>
      </c>
      <c r="D158">
        <v>8291</v>
      </c>
      <c r="E158">
        <v>8291</v>
      </c>
      <c r="F158" s="3"/>
    </row>
    <row r="159" spans="1:6">
      <c r="A159" s="4">
        <v>36811</v>
      </c>
      <c r="B159" t="s">
        <v>165</v>
      </c>
      <c r="C159">
        <v>8287</v>
      </c>
      <c r="D159">
        <v>8287</v>
      </c>
      <c r="E159">
        <v>8287</v>
      </c>
      <c r="F159" s="3"/>
    </row>
    <row r="160" spans="1:6">
      <c r="A160" s="4">
        <v>36812</v>
      </c>
      <c r="B160" t="s">
        <v>165</v>
      </c>
      <c r="C160">
        <v>8246</v>
      </c>
      <c r="D160">
        <v>8246</v>
      </c>
      <c r="E160">
        <v>8246</v>
      </c>
      <c r="F160" s="3"/>
    </row>
    <row r="161" spans="1:6">
      <c r="A161" s="4">
        <v>36815</v>
      </c>
      <c r="B161" t="s">
        <v>165</v>
      </c>
      <c r="C161">
        <v>8331</v>
      </c>
      <c r="D161">
        <v>8331</v>
      </c>
      <c r="E161">
        <v>8331</v>
      </c>
      <c r="F161" s="3"/>
    </row>
    <row r="162" spans="1:6">
      <c r="A162" s="4">
        <v>36816</v>
      </c>
      <c r="B162" t="s">
        <v>165</v>
      </c>
      <c r="C162">
        <v>8202</v>
      </c>
      <c r="D162">
        <v>8202</v>
      </c>
      <c r="E162">
        <v>8202</v>
      </c>
      <c r="F162" s="3"/>
    </row>
    <row r="163" spans="1:6">
      <c r="A163" s="4">
        <v>36817</v>
      </c>
      <c r="B163" t="s">
        <v>165</v>
      </c>
      <c r="C163">
        <v>8001</v>
      </c>
      <c r="D163">
        <v>8001</v>
      </c>
      <c r="E163">
        <v>8001</v>
      </c>
      <c r="F163" s="3"/>
    </row>
    <row r="164" spans="1:6">
      <c r="A164" s="4">
        <v>36818</v>
      </c>
      <c r="B164" t="s">
        <v>165</v>
      </c>
      <c r="C164">
        <v>7994</v>
      </c>
      <c r="D164">
        <v>7994</v>
      </c>
      <c r="E164">
        <v>7994</v>
      </c>
      <c r="F164" s="3"/>
    </row>
    <row r="165" spans="1:6">
      <c r="A165" s="4">
        <v>36819</v>
      </c>
      <c r="B165" t="s">
        <v>165</v>
      </c>
      <c r="C165">
        <v>8141</v>
      </c>
      <c r="D165">
        <v>8141</v>
      </c>
      <c r="E165">
        <v>8141</v>
      </c>
      <c r="F165" s="3"/>
    </row>
    <row r="166" spans="1:6">
      <c r="A166" s="4">
        <v>36822</v>
      </c>
      <c r="B166" t="s">
        <v>165</v>
      </c>
      <c r="C166">
        <v>8112</v>
      </c>
      <c r="D166">
        <v>8112</v>
      </c>
      <c r="E166">
        <v>8112</v>
      </c>
      <c r="F166" s="3"/>
    </row>
    <row r="167" spans="1:6">
      <c r="A167" s="4">
        <v>36823</v>
      </c>
      <c r="B167" t="s">
        <v>165</v>
      </c>
      <c r="C167">
        <v>8071</v>
      </c>
      <c r="D167">
        <v>8071</v>
      </c>
      <c r="E167">
        <v>8071</v>
      </c>
      <c r="F167" s="3"/>
    </row>
    <row r="168" spans="1:6">
      <c r="A168" s="4">
        <v>36824</v>
      </c>
      <c r="B168" t="s">
        <v>165</v>
      </c>
      <c r="C168">
        <v>7964</v>
      </c>
      <c r="D168">
        <v>7964</v>
      </c>
      <c r="E168">
        <v>7964</v>
      </c>
      <c r="F168" s="3"/>
    </row>
    <row r="169" spans="1:6">
      <c r="A169" s="4">
        <v>36825</v>
      </c>
      <c r="B169" t="s">
        <v>165</v>
      </c>
      <c r="C169">
        <v>7956</v>
      </c>
      <c r="D169">
        <v>7956</v>
      </c>
      <c r="E169">
        <v>7956</v>
      </c>
      <c r="F169" s="3"/>
    </row>
    <row r="170" spans="1:6">
      <c r="A170" s="4">
        <v>36826</v>
      </c>
      <c r="B170" t="s">
        <v>165</v>
      </c>
      <c r="C170">
        <v>7876</v>
      </c>
      <c r="D170">
        <v>7876</v>
      </c>
      <c r="E170">
        <v>7876</v>
      </c>
      <c r="F170" s="3"/>
    </row>
    <row r="171" spans="1:6">
      <c r="A171" s="4">
        <v>36829</v>
      </c>
      <c r="B171" t="s">
        <v>165</v>
      </c>
      <c r="C171">
        <v>7820</v>
      </c>
      <c r="D171">
        <v>7820</v>
      </c>
      <c r="E171">
        <v>7820</v>
      </c>
      <c r="F171" s="3"/>
    </row>
    <row r="172" spans="1:6">
      <c r="A172" s="4">
        <v>36830</v>
      </c>
      <c r="B172" t="s">
        <v>165</v>
      </c>
      <c r="C172">
        <v>7827</v>
      </c>
      <c r="D172">
        <v>7827</v>
      </c>
      <c r="E172">
        <v>7827</v>
      </c>
      <c r="F172" s="3"/>
    </row>
    <row r="173" spans="1:6">
      <c r="A173" s="4">
        <v>36831</v>
      </c>
      <c r="B173" t="s">
        <v>165</v>
      </c>
      <c r="C173">
        <v>7984</v>
      </c>
      <c r="D173">
        <v>7984</v>
      </c>
      <c r="E173">
        <v>7984</v>
      </c>
      <c r="F173" s="3"/>
    </row>
    <row r="174" spans="1:6">
      <c r="A174" s="4">
        <v>36832</v>
      </c>
      <c r="B174" t="s">
        <v>165</v>
      </c>
      <c r="C174">
        <v>7960</v>
      </c>
      <c r="D174">
        <v>7960</v>
      </c>
      <c r="E174">
        <v>7960</v>
      </c>
      <c r="F174" s="3"/>
    </row>
    <row r="175" spans="1:6">
      <c r="A175" s="4">
        <v>36836</v>
      </c>
      <c r="B175" t="s">
        <v>165</v>
      </c>
      <c r="C175">
        <v>8195</v>
      </c>
      <c r="D175">
        <v>8195</v>
      </c>
      <c r="E175">
        <v>8195</v>
      </c>
      <c r="F175" s="3"/>
    </row>
    <row r="176" spans="1:6">
      <c r="A176" s="4">
        <v>36837</v>
      </c>
      <c r="B176" t="s">
        <v>165</v>
      </c>
      <c r="C176">
        <v>8192</v>
      </c>
      <c r="D176">
        <v>8192</v>
      </c>
      <c r="E176">
        <v>8192</v>
      </c>
      <c r="F176" s="3"/>
    </row>
    <row r="177" spans="1:6">
      <c r="A177" s="4">
        <v>36838</v>
      </c>
      <c r="B177" t="s">
        <v>165</v>
      </c>
      <c r="C177">
        <v>8167</v>
      </c>
      <c r="D177">
        <v>8167</v>
      </c>
      <c r="E177">
        <v>8167</v>
      </c>
      <c r="F177" s="3"/>
    </row>
    <row r="178" spans="1:6">
      <c r="A178" s="4">
        <v>36839</v>
      </c>
      <c r="B178" t="s">
        <v>165</v>
      </c>
      <c r="C178">
        <v>8046</v>
      </c>
      <c r="D178">
        <v>8046</v>
      </c>
      <c r="E178">
        <v>8046</v>
      </c>
      <c r="F178" s="3"/>
    </row>
    <row r="179" spans="1:6">
      <c r="A179" s="4">
        <v>36840</v>
      </c>
      <c r="B179" t="s">
        <v>165</v>
      </c>
      <c r="C179">
        <v>7993</v>
      </c>
      <c r="D179">
        <v>7993</v>
      </c>
      <c r="E179">
        <v>7993</v>
      </c>
      <c r="F179" s="3"/>
    </row>
    <row r="180" spans="1:6">
      <c r="A180" s="4">
        <v>36843</v>
      </c>
      <c r="B180" t="s">
        <v>165</v>
      </c>
      <c r="C180">
        <v>7836</v>
      </c>
      <c r="D180">
        <v>7836</v>
      </c>
      <c r="E180">
        <v>7836</v>
      </c>
      <c r="F180" s="3"/>
    </row>
    <row r="181" spans="1:6">
      <c r="A181" s="4">
        <v>36844</v>
      </c>
      <c r="B181" t="s">
        <v>165</v>
      </c>
      <c r="C181">
        <v>7809</v>
      </c>
      <c r="D181">
        <v>7809</v>
      </c>
      <c r="E181">
        <v>7809</v>
      </c>
      <c r="F181" s="3"/>
    </row>
    <row r="182" spans="1:6">
      <c r="A182" s="4">
        <v>36845</v>
      </c>
      <c r="B182" t="s">
        <v>165</v>
      </c>
      <c r="C182">
        <v>7860</v>
      </c>
      <c r="D182">
        <v>7860</v>
      </c>
      <c r="E182">
        <v>7860</v>
      </c>
      <c r="F182" s="3"/>
    </row>
    <row r="183" spans="1:6">
      <c r="A183" s="4">
        <v>36846</v>
      </c>
      <c r="B183" t="s">
        <v>165</v>
      </c>
      <c r="C183">
        <v>7734</v>
      </c>
      <c r="D183">
        <v>7734</v>
      </c>
      <c r="E183">
        <v>7734</v>
      </c>
      <c r="F183" s="3"/>
    </row>
    <row r="184" spans="1:6">
      <c r="A184" s="4">
        <v>36847</v>
      </c>
      <c r="B184" t="s">
        <v>165</v>
      </c>
      <c r="C184">
        <v>7699</v>
      </c>
      <c r="D184">
        <v>7699</v>
      </c>
      <c r="E184">
        <v>7699</v>
      </c>
      <c r="F184" s="3"/>
    </row>
    <row r="185" spans="1:6">
      <c r="A185" s="4">
        <v>36850</v>
      </c>
      <c r="B185" t="s">
        <v>165</v>
      </c>
      <c r="C185">
        <v>7679</v>
      </c>
      <c r="D185">
        <v>7679</v>
      </c>
      <c r="E185">
        <v>7679</v>
      </c>
      <c r="F185" s="3"/>
    </row>
    <row r="186" spans="1:6">
      <c r="A186" s="4">
        <v>36851</v>
      </c>
      <c r="B186" t="s">
        <v>165</v>
      </c>
      <c r="C186">
        <v>7585</v>
      </c>
      <c r="D186">
        <v>7585</v>
      </c>
      <c r="E186">
        <v>7585</v>
      </c>
      <c r="F186" s="3"/>
    </row>
    <row r="187" spans="1:6">
      <c r="A187" s="4">
        <v>36852</v>
      </c>
      <c r="B187" t="s">
        <v>165</v>
      </c>
      <c r="C187">
        <v>7526</v>
      </c>
      <c r="D187">
        <v>7526</v>
      </c>
      <c r="E187">
        <v>7526</v>
      </c>
      <c r="F187" s="3"/>
    </row>
    <row r="188" spans="1:6">
      <c r="A188" s="4">
        <v>36854</v>
      </c>
      <c r="B188" t="s">
        <v>165</v>
      </c>
      <c r="C188">
        <v>7480</v>
      </c>
      <c r="D188">
        <v>7480</v>
      </c>
      <c r="E188">
        <v>7480</v>
      </c>
      <c r="F188" s="3"/>
    </row>
    <row r="189" spans="1:6">
      <c r="A189" s="4">
        <v>36857</v>
      </c>
      <c r="B189" t="s">
        <v>165</v>
      </c>
      <c r="C189">
        <v>7610</v>
      </c>
      <c r="D189">
        <v>7610</v>
      </c>
      <c r="E189">
        <v>7610</v>
      </c>
      <c r="F189" s="3"/>
    </row>
    <row r="190" spans="1:6">
      <c r="A190" s="4">
        <v>36858</v>
      </c>
      <c r="B190" t="s">
        <v>165</v>
      </c>
      <c r="C190">
        <v>7643</v>
      </c>
      <c r="D190">
        <v>7643</v>
      </c>
      <c r="E190">
        <v>7643</v>
      </c>
      <c r="F190" s="3"/>
    </row>
    <row r="191" spans="1:6">
      <c r="A191" s="4">
        <v>36859</v>
      </c>
      <c r="B191" t="s">
        <v>165</v>
      </c>
      <c r="C191">
        <v>7549</v>
      </c>
      <c r="D191">
        <v>7549</v>
      </c>
      <c r="E191">
        <v>7549</v>
      </c>
      <c r="F191" s="3"/>
    </row>
    <row r="192" spans="1:6">
      <c r="A192" s="4">
        <v>36860</v>
      </c>
      <c r="B192" t="s">
        <v>165</v>
      </c>
      <c r="C192">
        <v>7578</v>
      </c>
      <c r="D192">
        <v>7578</v>
      </c>
      <c r="E192">
        <v>7578</v>
      </c>
      <c r="F192" s="3"/>
    </row>
    <row r="193" spans="1:6">
      <c r="A193" s="4">
        <v>36861</v>
      </c>
      <c r="B193" t="s">
        <v>165</v>
      </c>
      <c r="C193">
        <v>7566</v>
      </c>
      <c r="D193">
        <v>7566</v>
      </c>
      <c r="E193">
        <v>7566</v>
      </c>
      <c r="F193" s="3"/>
    </row>
    <row r="194" spans="1:6">
      <c r="A194" s="4">
        <v>36864</v>
      </c>
      <c r="B194" t="s">
        <v>165</v>
      </c>
      <c r="C194">
        <v>7595</v>
      </c>
      <c r="D194">
        <v>7595</v>
      </c>
      <c r="E194">
        <v>7595</v>
      </c>
      <c r="F194" s="3"/>
    </row>
    <row r="195" spans="1:6">
      <c r="A195" s="4">
        <v>36865</v>
      </c>
      <c r="B195" t="s">
        <v>165</v>
      </c>
      <c r="C195">
        <v>7551</v>
      </c>
      <c r="D195">
        <v>7551</v>
      </c>
      <c r="E195">
        <v>7551</v>
      </c>
      <c r="F195" s="3"/>
    </row>
    <row r="196" spans="1:6">
      <c r="A196" s="4">
        <v>36866</v>
      </c>
      <c r="B196" t="s">
        <v>165</v>
      </c>
      <c r="C196">
        <v>7675</v>
      </c>
      <c r="D196">
        <v>7675</v>
      </c>
      <c r="E196">
        <v>7675</v>
      </c>
      <c r="F196" s="3"/>
    </row>
    <row r="197" spans="1:6">
      <c r="A197" s="4">
        <v>36867</v>
      </c>
      <c r="B197" t="s">
        <v>165</v>
      </c>
      <c r="C197">
        <v>7619</v>
      </c>
      <c r="D197">
        <v>7619</v>
      </c>
      <c r="E197">
        <v>7619</v>
      </c>
      <c r="F197" s="3"/>
    </row>
    <row r="198" spans="1:6">
      <c r="A198" s="4">
        <v>36868</v>
      </c>
      <c r="B198" t="s">
        <v>165</v>
      </c>
      <c r="C198">
        <v>7561</v>
      </c>
      <c r="D198">
        <v>7561</v>
      </c>
      <c r="E198">
        <v>7561</v>
      </c>
      <c r="F198" s="3"/>
    </row>
    <row r="199" spans="1:6">
      <c r="A199" s="4">
        <v>36871</v>
      </c>
      <c r="B199" t="s">
        <v>165</v>
      </c>
      <c r="C199">
        <v>7679</v>
      </c>
      <c r="D199">
        <v>7679</v>
      </c>
      <c r="E199">
        <v>7679</v>
      </c>
      <c r="F199" s="3"/>
    </row>
    <row r="200" spans="1:6">
      <c r="A200" s="4">
        <v>36872</v>
      </c>
      <c r="B200" t="s">
        <v>165</v>
      </c>
      <c r="C200">
        <v>7741</v>
      </c>
      <c r="D200">
        <v>7741</v>
      </c>
      <c r="E200">
        <v>7741</v>
      </c>
      <c r="F200" s="3"/>
    </row>
    <row r="201" spans="1:6">
      <c r="A201" s="4">
        <v>36873</v>
      </c>
      <c r="B201" t="s">
        <v>165</v>
      </c>
      <c r="C201">
        <v>7666</v>
      </c>
      <c r="D201">
        <v>7666</v>
      </c>
      <c r="E201">
        <v>7666</v>
      </c>
      <c r="F201" s="3"/>
    </row>
    <row r="202" spans="1:6">
      <c r="A202" s="4">
        <v>36874</v>
      </c>
      <c r="B202" t="s">
        <v>165</v>
      </c>
      <c r="C202">
        <v>7598</v>
      </c>
      <c r="D202">
        <v>7598</v>
      </c>
      <c r="E202">
        <v>7598</v>
      </c>
      <c r="F202" s="3"/>
    </row>
    <row r="203" spans="1:6">
      <c r="A203" s="4">
        <v>36875</v>
      </c>
      <c r="B203" t="s">
        <v>165</v>
      </c>
      <c r="C203">
        <v>7483</v>
      </c>
      <c r="D203">
        <v>7483</v>
      </c>
      <c r="E203">
        <v>7483</v>
      </c>
      <c r="F203" s="3"/>
    </row>
    <row r="204" spans="1:6">
      <c r="A204" s="4">
        <v>36878</v>
      </c>
      <c r="B204" t="s">
        <v>165</v>
      </c>
      <c r="C204">
        <v>7443</v>
      </c>
      <c r="D204">
        <v>7443</v>
      </c>
      <c r="E204">
        <v>7443</v>
      </c>
      <c r="F204" s="3"/>
    </row>
    <row r="205" spans="1:6">
      <c r="A205" s="4">
        <v>36879</v>
      </c>
      <c r="B205" t="s">
        <v>165</v>
      </c>
      <c r="C205">
        <v>7258</v>
      </c>
      <c r="D205">
        <v>7258</v>
      </c>
      <c r="E205">
        <v>7258</v>
      </c>
      <c r="F205" s="3"/>
    </row>
    <row r="206" spans="1:6">
      <c r="A206" s="4">
        <v>36880</v>
      </c>
      <c r="B206" t="s">
        <v>165</v>
      </c>
      <c r="C206">
        <v>7101</v>
      </c>
      <c r="D206">
        <v>7101</v>
      </c>
      <c r="E206">
        <v>7101</v>
      </c>
      <c r="F206" s="3"/>
    </row>
    <row r="207" spans="1:6">
      <c r="A207" s="4">
        <v>36881</v>
      </c>
      <c r="B207" t="s">
        <v>165</v>
      </c>
      <c r="C207">
        <v>6939</v>
      </c>
      <c r="D207">
        <v>6939</v>
      </c>
      <c r="E207">
        <v>6939</v>
      </c>
      <c r="F207" s="3"/>
    </row>
    <row r="208" spans="1:6">
      <c r="A208" s="4">
        <v>36882</v>
      </c>
      <c r="B208" t="s">
        <v>165</v>
      </c>
      <c r="C208">
        <v>6995</v>
      </c>
      <c r="D208">
        <v>6995</v>
      </c>
      <c r="E208">
        <v>6995</v>
      </c>
      <c r="F208" s="3"/>
    </row>
    <row r="209" spans="1:6">
      <c r="A209" s="4">
        <v>36885</v>
      </c>
      <c r="B209" t="s">
        <v>165</v>
      </c>
      <c r="C209">
        <v>7211</v>
      </c>
      <c r="D209">
        <v>7211</v>
      </c>
      <c r="E209">
        <v>7211</v>
      </c>
      <c r="F209" s="3"/>
    </row>
    <row r="210" spans="1:6">
      <c r="A210" s="4">
        <v>36886</v>
      </c>
      <c r="B210" t="s">
        <v>165</v>
      </c>
      <c r="C210">
        <v>7212</v>
      </c>
      <c r="D210">
        <v>7212</v>
      </c>
      <c r="E210">
        <v>7212</v>
      </c>
      <c r="F210" s="3"/>
    </row>
    <row r="211" spans="1:6">
      <c r="A211" s="4">
        <v>36887</v>
      </c>
      <c r="B211" t="s">
        <v>165</v>
      </c>
      <c r="C211">
        <v>7168</v>
      </c>
      <c r="D211">
        <v>7168</v>
      </c>
      <c r="E211">
        <v>7168</v>
      </c>
      <c r="F211" s="3"/>
    </row>
    <row r="212" spans="1:6">
      <c r="A212" s="4">
        <v>36888</v>
      </c>
      <c r="B212" t="s">
        <v>165</v>
      </c>
      <c r="C212">
        <v>7191</v>
      </c>
      <c r="D212">
        <v>7191</v>
      </c>
      <c r="E212">
        <v>7191</v>
      </c>
      <c r="F212" s="3"/>
    </row>
    <row r="213" spans="1:6">
      <c r="A213" s="4">
        <v>36889</v>
      </c>
      <c r="B213" t="s">
        <v>165</v>
      </c>
      <c r="C213">
        <v>7165</v>
      </c>
      <c r="D213">
        <v>7165</v>
      </c>
      <c r="E213">
        <v>7165</v>
      </c>
      <c r="F213" s="3"/>
    </row>
    <row r="214" spans="1:6">
      <c r="A214" s="4">
        <v>36895</v>
      </c>
      <c r="B214" t="s">
        <v>165</v>
      </c>
      <c r="C214">
        <v>7093</v>
      </c>
      <c r="D214">
        <v>7093</v>
      </c>
      <c r="E214">
        <v>7093</v>
      </c>
      <c r="F214" s="3"/>
    </row>
    <row r="215" spans="1:6">
      <c r="A215" s="4">
        <v>36896</v>
      </c>
      <c r="B215" t="s">
        <v>165</v>
      </c>
      <c r="C215">
        <v>7206</v>
      </c>
      <c r="D215">
        <v>7206</v>
      </c>
      <c r="E215">
        <v>7206</v>
      </c>
      <c r="F215" s="3"/>
    </row>
    <row r="216" spans="1:6">
      <c r="A216" s="4">
        <v>36900</v>
      </c>
      <c r="B216" t="s">
        <v>165</v>
      </c>
      <c r="C216">
        <v>7049</v>
      </c>
      <c r="D216">
        <v>7049</v>
      </c>
      <c r="E216">
        <v>7049</v>
      </c>
      <c r="F216" s="3"/>
    </row>
    <row r="217" spans="1:6">
      <c r="A217" s="4">
        <v>36901</v>
      </c>
      <c r="B217" t="s">
        <v>165</v>
      </c>
      <c r="C217">
        <v>6912</v>
      </c>
      <c r="D217">
        <v>6912</v>
      </c>
      <c r="E217">
        <v>6912</v>
      </c>
      <c r="F217" s="3"/>
    </row>
    <row r="218" spans="1:6">
      <c r="A218" s="4">
        <v>36902</v>
      </c>
      <c r="B218" t="s">
        <v>165</v>
      </c>
      <c r="C218">
        <v>6775</v>
      </c>
      <c r="D218">
        <v>6775</v>
      </c>
      <c r="E218">
        <v>6775</v>
      </c>
      <c r="F218" s="3"/>
    </row>
    <row r="219" spans="1:6">
      <c r="A219" s="4">
        <v>36903</v>
      </c>
      <c r="B219" t="s">
        <v>165</v>
      </c>
      <c r="C219">
        <v>6820</v>
      </c>
      <c r="D219">
        <v>6820</v>
      </c>
      <c r="E219">
        <v>6820</v>
      </c>
      <c r="F219" s="3"/>
    </row>
    <row r="220" spans="1:6">
      <c r="A220" s="4">
        <v>36906</v>
      </c>
      <c r="B220" t="s">
        <v>165</v>
      </c>
      <c r="C220">
        <v>6870</v>
      </c>
      <c r="D220">
        <v>6870</v>
      </c>
      <c r="E220">
        <v>6870</v>
      </c>
      <c r="F220" s="3"/>
    </row>
    <row r="221" spans="1:6">
      <c r="A221" s="4">
        <v>36907</v>
      </c>
      <c r="B221" t="s">
        <v>165</v>
      </c>
      <c r="C221">
        <v>7044</v>
      </c>
      <c r="D221">
        <v>7044</v>
      </c>
      <c r="E221">
        <v>7044</v>
      </c>
      <c r="F221" s="3"/>
    </row>
    <row r="222" spans="1:6">
      <c r="A222" s="4">
        <v>36908</v>
      </c>
      <c r="B222" t="s">
        <v>165</v>
      </c>
      <c r="C222">
        <v>7100</v>
      </c>
      <c r="D222">
        <v>7100</v>
      </c>
      <c r="E222">
        <v>7100</v>
      </c>
      <c r="F222" s="3"/>
    </row>
    <row r="223" spans="1:6">
      <c r="A223" s="4">
        <v>36909</v>
      </c>
      <c r="B223" t="s">
        <v>165</v>
      </c>
      <c r="C223">
        <v>7277</v>
      </c>
      <c r="D223">
        <v>7277</v>
      </c>
      <c r="E223">
        <v>7277</v>
      </c>
      <c r="F223" s="3"/>
    </row>
    <row r="224" spans="1:6">
      <c r="A224" s="4">
        <v>36910</v>
      </c>
      <c r="B224" t="s">
        <v>165</v>
      </c>
      <c r="C224">
        <v>7398</v>
      </c>
      <c r="D224">
        <v>7398</v>
      </c>
      <c r="E224">
        <v>7398</v>
      </c>
      <c r="F224" s="3"/>
    </row>
    <row r="225" spans="1:6">
      <c r="A225" s="4">
        <v>36913</v>
      </c>
      <c r="B225" t="s">
        <v>165</v>
      </c>
      <c r="C225">
        <v>7373</v>
      </c>
      <c r="D225">
        <v>7373</v>
      </c>
      <c r="E225">
        <v>7373</v>
      </c>
      <c r="F225" s="3"/>
    </row>
    <row r="226" spans="1:6">
      <c r="A226" s="4">
        <v>36914</v>
      </c>
      <c r="B226" t="s">
        <v>165</v>
      </c>
      <c r="C226">
        <v>7312</v>
      </c>
      <c r="D226">
        <v>7312</v>
      </c>
      <c r="E226">
        <v>7312</v>
      </c>
      <c r="F226" s="3"/>
    </row>
    <row r="227" spans="1:6">
      <c r="A227" s="4">
        <v>36915</v>
      </c>
      <c r="B227" t="s">
        <v>165</v>
      </c>
      <c r="C227">
        <v>7309</v>
      </c>
      <c r="D227">
        <v>7309</v>
      </c>
      <c r="E227">
        <v>7309</v>
      </c>
      <c r="F227" s="3"/>
    </row>
    <row r="228" spans="1:6">
      <c r="A228" s="4">
        <v>36916</v>
      </c>
      <c r="B228" t="s">
        <v>165</v>
      </c>
      <c r="C228">
        <v>7350</v>
      </c>
      <c r="D228">
        <v>7350</v>
      </c>
      <c r="E228">
        <v>7350</v>
      </c>
      <c r="F228" s="3"/>
    </row>
    <row r="229" spans="1:6">
      <c r="A229" s="4">
        <v>36917</v>
      </c>
      <c r="B229" t="s">
        <v>165</v>
      </c>
      <c r="C229">
        <v>7299</v>
      </c>
      <c r="D229">
        <v>7299</v>
      </c>
      <c r="E229">
        <v>7299</v>
      </c>
      <c r="F229" s="3"/>
    </row>
    <row r="230" spans="1:6">
      <c r="A230" s="4">
        <v>36920</v>
      </c>
      <c r="B230" t="s">
        <v>165</v>
      </c>
      <c r="C230">
        <v>7295</v>
      </c>
      <c r="D230">
        <v>7295</v>
      </c>
      <c r="E230">
        <v>7295</v>
      </c>
      <c r="F230" s="3"/>
    </row>
    <row r="231" spans="1:6">
      <c r="A231" s="4">
        <v>36921</v>
      </c>
      <c r="B231" t="s">
        <v>165</v>
      </c>
      <c r="C231">
        <v>7261</v>
      </c>
      <c r="D231">
        <v>7261</v>
      </c>
      <c r="E231">
        <v>7261</v>
      </c>
      <c r="F231" s="3"/>
    </row>
    <row r="232" spans="1:6">
      <c r="A232" s="4">
        <v>36922</v>
      </c>
      <c r="B232" t="s">
        <v>165</v>
      </c>
      <c r="C232">
        <v>7356</v>
      </c>
      <c r="D232">
        <v>7356</v>
      </c>
      <c r="E232">
        <v>7356</v>
      </c>
      <c r="F232" s="3"/>
    </row>
    <row r="233" spans="1:6">
      <c r="A233" s="4">
        <v>36923</v>
      </c>
      <c r="B233" t="s">
        <v>165</v>
      </c>
      <c r="C233">
        <v>7359</v>
      </c>
      <c r="D233">
        <v>7359</v>
      </c>
      <c r="E233">
        <v>7359</v>
      </c>
      <c r="F233" s="3"/>
    </row>
    <row r="234" spans="1:6">
      <c r="A234" s="4">
        <v>36924</v>
      </c>
      <c r="B234" t="s">
        <v>165</v>
      </c>
      <c r="C234">
        <v>7362</v>
      </c>
      <c r="D234">
        <v>7362</v>
      </c>
      <c r="E234">
        <v>7362</v>
      </c>
      <c r="F234" s="3"/>
    </row>
    <row r="235" spans="1:6">
      <c r="A235" s="4">
        <v>36927</v>
      </c>
      <c r="B235" t="s">
        <v>165</v>
      </c>
      <c r="C235">
        <v>7290</v>
      </c>
      <c r="D235">
        <v>7290</v>
      </c>
      <c r="E235">
        <v>7290</v>
      </c>
      <c r="F235" s="3"/>
    </row>
    <row r="236" spans="1:6">
      <c r="A236" s="4">
        <v>36928</v>
      </c>
      <c r="B236" t="s">
        <v>165</v>
      </c>
      <c r="C236">
        <v>7288</v>
      </c>
      <c r="D236">
        <v>7288</v>
      </c>
      <c r="E236">
        <v>7288</v>
      </c>
      <c r="F236" s="3"/>
    </row>
    <row r="237" spans="1:6">
      <c r="A237" s="4">
        <v>36929</v>
      </c>
      <c r="B237" t="s">
        <v>165</v>
      </c>
      <c r="C237">
        <v>7337</v>
      </c>
      <c r="D237">
        <v>7337</v>
      </c>
      <c r="E237">
        <v>7337</v>
      </c>
      <c r="F237" s="3"/>
    </row>
    <row r="238" spans="1:6">
      <c r="A238" s="4">
        <v>36930</v>
      </c>
      <c r="B238" t="s">
        <v>165</v>
      </c>
      <c r="C238">
        <v>7230</v>
      </c>
      <c r="D238">
        <v>7230</v>
      </c>
      <c r="E238">
        <v>7230</v>
      </c>
      <c r="F238" s="3"/>
    </row>
    <row r="239" spans="1:6">
      <c r="A239" s="4">
        <v>36931</v>
      </c>
      <c r="B239" t="s">
        <v>165</v>
      </c>
      <c r="C239">
        <v>7300</v>
      </c>
      <c r="D239">
        <v>7300</v>
      </c>
      <c r="E239">
        <v>7300</v>
      </c>
      <c r="F239" s="3"/>
    </row>
    <row r="240" spans="1:6">
      <c r="A240" s="4">
        <v>36935</v>
      </c>
      <c r="B240" t="s">
        <v>165</v>
      </c>
      <c r="C240">
        <v>7193</v>
      </c>
      <c r="D240">
        <v>7193</v>
      </c>
      <c r="E240">
        <v>7193</v>
      </c>
      <c r="F240" s="3"/>
    </row>
    <row r="241" spans="1:6">
      <c r="A241" s="4">
        <v>36936</v>
      </c>
      <c r="B241" t="s">
        <v>165</v>
      </c>
      <c r="C241">
        <v>7158</v>
      </c>
      <c r="D241">
        <v>7158</v>
      </c>
      <c r="E241">
        <v>7158</v>
      </c>
      <c r="F241" s="3"/>
    </row>
    <row r="242" spans="1:6">
      <c r="A242" s="4">
        <v>36937</v>
      </c>
      <c r="B242" t="s">
        <v>165</v>
      </c>
      <c r="C242">
        <v>7185</v>
      </c>
      <c r="D242">
        <v>7185</v>
      </c>
      <c r="E242">
        <v>7185</v>
      </c>
      <c r="F242" s="3"/>
    </row>
    <row r="243" spans="1:6">
      <c r="A243" s="4">
        <v>36938</v>
      </c>
      <c r="B243" t="s">
        <v>165</v>
      </c>
      <c r="C243">
        <v>7205</v>
      </c>
      <c r="D243">
        <v>7205</v>
      </c>
      <c r="E243">
        <v>7205</v>
      </c>
      <c r="F243" s="3"/>
    </row>
    <row r="244" spans="1:6">
      <c r="A244" s="4">
        <v>36941</v>
      </c>
      <c r="B244" t="s">
        <v>165</v>
      </c>
      <c r="C244">
        <v>7129</v>
      </c>
      <c r="D244">
        <v>7129</v>
      </c>
      <c r="E244">
        <v>7129</v>
      </c>
      <c r="F244" s="3"/>
    </row>
    <row r="245" spans="1:6">
      <c r="A245" s="4">
        <v>36942</v>
      </c>
      <c r="B245" t="s">
        <v>165</v>
      </c>
      <c r="C245">
        <v>7186</v>
      </c>
      <c r="D245">
        <v>7186</v>
      </c>
      <c r="E245">
        <v>7186</v>
      </c>
      <c r="F245" s="3"/>
    </row>
    <row r="246" spans="1:6">
      <c r="A246" s="4">
        <v>36943</v>
      </c>
      <c r="B246" t="s">
        <v>165</v>
      </c>
      <c r="C246">
        <v>7166</v>
      </c>
      <c r="D246">
        <v>7166</v>
      </c>
      <c r="E246">
        <v>7166</v>
      </c>
      <c r="F246" s="3"/>
    </row>
    <row r="247" spans="1:6">
      <c r="A247" s="4">
        <v>36944</v>
      </c>
      <c r="B247" t="s">
        <v>165</v>
      </c>
      <c r="C247">
        <v>7116</v>
      </c>
      <c r="D247">
        <v>7116</v>
      </c>
      <c r="E247">
        <v>7116</v>
      </c>
      <c r="F247" s="3"/>
    </row>
    <row r="248" spans="1:6">
      <c r="A248" s="4">
        <v>36945</v>
      </c>
      <c r="B248" t="s">
        <v>165</v>
      </c>
      <c r="C248">
        <v>7192</v>
      </c>
      <c r="D248">
        <v>7192</v>
      </c>
      <c r="E248">
        <v>7192</v>
      </c>
      <c r="F248" s="3"/>
    </row>
    <row r="249" spans="1:6">
      <c r="A249" s="4">
        <v>36948</v>
      </c>
      <c r="B249" t="s">
        <v>165</v>
      </c>
      <c r="C249">
        <v>7164</v>
      </c>
      <c r="D249">
        <v>7164</v>
      </c>
      <c r="E249">
        <v>7164</v>
      </c>
      <c r="F249" s="3"/>
    </row>
    <row r="250" spans="1:6">
      <c r="A250" s="4">
        <v>36949</v>
      </c>
      <c r="B250" t="s">
        <v>165</v>
      </c>
      <c r="C250">
        <v>7092</v>
      </c>
      <c r="D250">
        <v>7092</v>
      </c>
      <c r="E250">
        <v>7092</v>
      </c>
      <c r="F250" s="3"/>
    </row>
    <row r="251" spans="1:6">
      <c r="A251" s="4">
        <v>36950</v>
      </c>
      <c r="B251" t="s">
        <v>165</v>
      </c>
      <c r="C251">
        <v>7028</v>
      </c>
      <c r="D251">
        <v>7028</v>
      </c>
      <c r="E251">
        <v>7028</v>
      </c>
      <c r="F251" s="3"/>
    </row>
    <row r="252" spans="1:6">
      <c r="A252" s="4">
        <v>36951</v>
      </c>
      <c r="B252" t="s">
        <v>165</v>
      </c>
      <c r="C252">
        <v>6923</v>
      </c>
      <c r="D252">
        <v>6923</v>
      </c>
      <c r="E252">
        <v>6923</v>
      </c>
      <c r="F252" s="3"/>
    </row>
    <row r="253" spans="1:6">
      <c r="A253" s="4">
        <v>36952</v>
      </c>
      <c r="B253" t="s">
        <v>165</v>
      </c>
      <c r="C253">
        <v>6805</v>
      </c>
      <c r="D253">
        <v>6805</v>
      </c>
      <c r="E253">
        <v>6805</v>
      </c>
      <c r="F253" s="3"/>
    </row>
    <row r="254" spans="1:6">
      <c r="A254" s="4">
        <v>36955</v>
      </c>
      <c r="B254" t="s">
        <v>165</v>
      </c>
      <c r="C254">
        <v>6760</v>
      </c>
      <c r="D254">
        <v>6760</v>
      </c>
      <c r="E254">
        <v>6760</v>
      </c>
      <c r="F254" s="3"/>
    </row>
    <row r="255" spans="1:6">
      <c r="A255" s="4">
        <v>36956</v>
      </c>
      <c r="B255" t="s">
        <v>165</v>
      </c>
      <c r="C255">
        <v>6917</v>
      </c>
      <c r="D255">
        <v>6917</v>
      </c>
      <c r="E255">
        <v>6917</v>
      </c>
      <c r="F255" s="3"/>
    </row>
    <row r="256" spans="1:6">
      <c r="A256" s="4">
        <v>36957</v>
      </c>
      <c r="B256" t="s">
        <v>165</v>
      </c>
      <c r="C256">
        <v>7051</v>
      </c>
      <c r="D256">
        <v>7051</v>
      </c>
      <c r="E256">
        <v>7051</v>
      </c>
      <c r="F256" s="3"/>
    </row>
    <row r="257" spans="1:6">
      <c r="A257" s="4">
        <v>36958</v>
      </c>
      <c r="B257" t="s">
        <v>165</v>
      </c>
      <c r="C257">
        <v>7016</v>
      </c>
      <c r="D257">
        <v>7016</v>
      </c>
      <c r="E257">
        <v>7016</v>
      </c>
      <c r="F257" s="3"/>
    </row>
    <row r="258" spans="1:6">
      <c r="A258" s="4">
        <v>36959</v>
      </c>
      <c r="B258" t="s">
        <v>165</v>
      </c>
      <c r="C258">
        <v>6991</v>
      </c>
      <c r="D258">
        <v>6991</v>
      </c>
      <c r="E258">
        <v>6991</v>
      </c>
      <c r="F258" s="3"/>
    </row>
    <row r="259" spans="1:6">
      <c r="A259" s="4">
        <v>36962</v>
      </c>
      <c r="B259" t="s">
        <v>165</v>
      </c>
      <c r="C259">
        <v>6824</v>
      </c>
      <c r="D259">
        <v>6824</v>
      </c>
      <c r="E259">
        <v>6824</v>
      </c>
      <c r="F259" s="3"/>
    </row>
    <row r="260" spans="1:6">
      <c r="A260" s="4">
        <v>36963</v>
      </c>
      <c r="B260" t="s">
        <v>165</v>
      </c>
      <c r="C260">
        <v>6619</v>
      </c>
      <c r="D260">
        <v>6619</v>
      </c>
      <c r="E260">
        <v>6619</v>
      </c>
      <c r="F260" s="3"/>
    </row>
    <row r="261" spans="1:6">
      <c r="A261" s="4">
        <v>36964</v>
      </c>
      <c r="B261" t="s">
        <v>165</v>
      </c>
      <c r="C261">
        <v>6642</v>
      </c>
      <c r="D261">
        <v>6642</v>
      </c>
      <c r="E261">
        <v>6642</v>
      </c>
      <c r="F261" s="3"/>
    </row>
    <row r="262" spans="1:6">
      <c r="A262" s="4">
        <v>36965</v>
      </c>
      <c r="B262" t="s">
        <v>165</v>
      </c>
      <c r="C262">
        <v>6767</v>
      </c>
      <c r="D262">
        <v>6767</v>
      </c>
      <c r="E262">
        <v>6767</v>
      </c>
      <c r="F262" s="3"/>
    </row>
    <row r="263" spans="1:6">
      <c r="A263" s="4">
        <v>36966</v>
      </c>
      <c r="B263" t="s">
        <v>165</v>
      </c>
      <c r="C263">
        <v>6875</v>
      </c>
      <c r="D263">
        <v>6875</v>
      </c>
      <c r="E263">
        <v>6875</v>
      </c>
      <c r="F263" s="3"/>
    </row>
    <row r="264" spans="1:6">
      <c r="A264" s="4">
        <v>36969</v>
      </c>
      <c r="B264" t="s">
        <v>165</v>
      </c>
      <c r="C264">
        <v>6850</v>
      </c>
      <c r="D264">
        <v>6850</v>
      </c>
      <c r="E264">
        <v>6850</v>
      </c>
      <c r="F264" s="3"/>
    </row>
    <row r="265" spans="1:6">
      <c r="A265" s="4">
        <v>36971</v>
      </c>
      <c r="B265" t="s">
        <v>165</v>
      </c>
      <c r="C265">
        <v>7136</v>
      </c>
      <c r="D265">
        <v>7136</v>
      </c>
      <c r="E265">
        <v>7136</v>
      </c>
      <c r="F265" s="3"/>
    </row>
    <row r="266" spans="1:6">
      <c r="A266" s="4">
        <v>36972</v>
      </c>
      <c r="B266" t="s">
        <v>165</v>
      </c>
      <c r="C266">
        <v>7163</v>
      </c>
      <c r="D266">
        <v>7163</v>
      </c>
      <c r="E266">
        <v>7163</v>
      </c>
      <c r="F266" s="3"/>
    </row>
    <row r="267" spans="1:6">
      <c r="A267" s="4">
        <v>36973</v>
      </c>
      <c r="B267" t="s">
        <v>165</v>
      </c>
      <c r="C267">
        <v>7356</v>
      </c>
      <c r="D267">
        <v>7356</v>
      </c>
      <c r="E267">
        <v>7356</v>
      </c>
      <c r="F267" s="3"/>
    </row>
    <row r="268" spans="1:6">
      <c r="A268" s="4">
        <v>36976</v>
      </c>
      <c r="B268" t="s">
        <v>165</v>
      </c>
      <c r="C268">
        <v>7667</v>
      </c>
      <c r="D268">
        <v>7667</v>
      </c>
      <c r="E268">
        <v>7667</v>
      </c>
      <c r="F268" s="3"/>
    </row>
    <row r="269" spans="1:6">
      <c r="A269" s="4">
        <v>36977</v>
      </c>
      <c r="B269" t="s">
        <v>165</v>
      </c>
      <c r="C269">
        <v>7655</v>
      </c>
      <c r="D269">
        <v>7655</v>
      </c>
      <c r="E269">
        <v>7655</v>
      </c>
      <c r="F269" s="3"/>
    </row>
    <row r="270" spans="1:6">
      <c r="A270" s="4">
        <v>36978</v>
      </c>
      <c r="B270" t="s">
        <v>165</v>
      </c>
      <c r="C270">
        <v>7680</v>
      </c>
      <c r="D270">
        <v>7680</v>
      </c>
      <c r="E270">
        <v>7680</v>
      </c>
      <c r="F270" s="3"/>
    </row>
    <row r="271" spans="1:6">
      <c r="A271" s="4">
        <v>36979</v>
      </c>
      <c r="B271" t="s">
        <v>165</v>
      </c>
      <c r="C271">
        <v>7450</v>
      </c>
      <c r="D271">
        <v>7450</v>
      </c>
      <c r="E271">
        <v>7450</v>
      </c>
      <c r="F271" s="3"/>
    </row>
    <row r="272" spans="1:6">
      <c r="A272" s="4">
        <v>36980</v>
      </c>
      <c r="B272" t="s">
        <v>165</v>
      </c>
      <c r="C272">
        <v>7391</v>
      </c>
      <c r="D272">
        <v>7391</v>
      </c>
      <c r="E272">
        <v>7391</v>
      </c>
      <c r="F272" s="3"/>
    </row>
    <row r="273" spans="1:6">
      <c r="A273" s="4">
        <v>36983</v>
      </c>
      <c r="B273" t="s">
        <v>165</v>
      </c>
      <c r="C273">
        <v>7336</v>
      </c>
      <c r="D273">
        <v>7336</v>
      </c>
      <c r="E273">
        <v>7336</v>
      </c>
      <c r="F273" s="3"/>
    </row>
    <row r="274" spans="1:6">
      <c r="A274" s="4">
        <v>36984</v>
      </c>
      <c r="B274" t="s">
        <v>165</v>
      </c>
      <c r="C274">
        <v>7356</v>
      </c>
      <c r="D274">
        <v>7356</v>
      </c>
      <c r="E274">
        <v>7356</v>
      </c>
      <c r="F274" s="3"/>
    </row>
    <row r="275" spans="1:6">
      <c r="A275" s="4">
        <v>36985</v>
      </c>
      <c r="B275" t="s">
        <v>165</v>
      </c>
      <c r="C275">
        <v>7335</v>
      </c>
      <c r="D275">
        <v>7335</v>
      </c>
      <c r="E275">
        <v>7335</v>
      </c>
      <c r="F275" s="3"/>
    </row>
    <row r="276" spans="1:6">
      <c r="A276" s="4">
        <v>36986</v>
      </c>
      <c r="B276" t="s">
        <v>165</v>
      </c>
      <c r="C276">
        <v>7437</v>
      </c>
      <c r="D276">
        <v>7437</v>
      </c>
      <c r="E276">
        <v>7437</v>
      </c>
      <c r="F276" s="3"/>
    </row>
    <row r="277" spans="1:6">
      <c r="A277" s="4">
        <v>36987</v>
      </c>
      <c r="B277" t="s">
        <v>165</v>
      </c>
      <c r="C277">
        <v>7459</v>
      </c>
      <c r="D277">
        <v>7459</v>
      </c>
      <c r="E277">
        <v>7459</v>
      </c>
      <c r="F277" s="3"/>
    </row>
    <row r="278" spans="1:6">
      <c r="A278" s="4">
        <v>36990</v>
      </c>
      <c r="B278" t="s">
        <v>165</v>
      </c>
      <c r="C278">
        <v>7282</v>
      </c>
      <c r="D278">
        <v>7282</v>
      </c>
      <c r="E278">
        <v>7282</v>
      </c>
      <c r="F278" s="3"/>
    </row>
    <row r="279" spans="1:6">
      <c r="A279" s="4">
        <v>36991</v>
      </c>
      <c r="B279" t="s">
        <v>165</v>
      </c>
      <c r="C279">
        <v>7221</v>
      </c>
      <c r="D279">
        <v>7221</v>
      </c>
      <c r="E279">
        <v>7221</v>
      </c>
      <c r="F279" s="3"/>
    </row>
    <row r="280" spans="1:6">
      <c r="A280" s="4">
        <v>36992</v>
      </c>
      <c r="B280" t="s">
        <v>165</v>
      </c>
      <c r="C280">
        <v>7343</v>
      </c>
      <c r="D280">
        <v>7343</v>
      </c>
      <c r="E280">
        <v>7343</v>
      </c>
      <c r="F280" s="3"/>
    </row>
    <row r="281" spans="1:6">
      <c r="A281" s="4">
        <v>36993</v>
      </c>
      <c r="B281" t="s">
        <v>165</v>
      </c>
      <c r="C281">
        <v>7405</v>
      </c>
      <c r="D281">
        <v>7405</v>
      </c>
      <c r="E281">
        <v>7405</v>
      </c>
      <c r="F281" s="3"/>
    </row>
    <row r="282" spans="1:6">
      <c r="A282" s="4">
        <v>36994</v>
      </c>
      <c r="B282" t="s">
        <v>165</v>
      </c>
      <c r="C282">
        <v>7418</v>
      </c>
      <c r="D282">
        <v>7418</v>
      </c>
      <c r="E282">
        <v>7418</v>
      </c>
      <c r="F282" s="3"/>
    </row>
    <row r="283" spans="1:6">
      <c r="A283" s="4">
        <v>36997</v>
      </c>
      <c r="B283" t="s">
        <v>165</v>
      </c>
      <c r="C283">
        <v>7394</v>
      </c>
      <c r="D283">
        <v>7394</v>
      </c>
      <c r="E283">
        <v>7394</v>
      </c>
      <c r="F283" s="3"/>
    </row>
    <row r="284" spans="1:6">
      <c r="A284" s="4">
        <v>36998</v>
      </c>
      <c r="B284" t="s">
        <v>165</v>
      </c>
      <c r="C284">
        <v>7321</v>
      </c>
      <c r="D284">
        <v>7321</v>
      </c>
      <c r="E284">
        <v>7321</v>
      </c>
      <c r="F284" s="3"/>
    </row>
    <row r="285" spans="1:6">
      <c r="A285" s="4">
        <v>36999</v>
      </c>
      <c r="B285" t="s">
        <v>165</v>
      </c>
      <c r="C285">
        <v>7492</v>
      </c>
      <c r="D285">
        <v>7492</v>
      </c>
      <c r="E285">
        <v>7492</v>
      </c>
      <c r="F285" s="3"/>
    </row>
    <row r="286" spans="1:6">
      <c r="A286" s="4">
        <v>37000</v>
      </c>
      <c r="B286" t="s">
        <v>165</v>
      </c>
      <c r="C286">
        <v>7669</v>
      </c>
      <c r="D286">
        <v>7669</v>
      </c>
      <c r="E286">
        <v>7669</v>
      </c>
      <c r="F286" s="3"/>
    </row>
    <row r="287" spans="1:6">
      <c r="A287" s="4">
        <v>37001</v>
      </c>
      <c r="B287" t="s">
        <v>165</v>
      </c>
      <c r="C287">
        <v>7632</v>
      </c>
      <c r="D287">
        <v>7632</v>
      </c>
      <c r="E287">
        <v>7632</v>
      </c>
      <c r="F287" s="3"/>
    </row>
    <row r="288" spans="1:6">
      <c r="A288" s="4">
        <v>37004</v>
      </c>
      <c r="B288" t="s">
        <v>165</v>
      </c>
      <c r="C288">
        <v>7655</v>
      </c>
      <c r="D288">
        <v>7655</v>
      </c>
      <c r="E288">
        <v>7655</v>
      </c>
      <c r="F288" s="3"/>
    </row>
    <row r="289" spans="1:6">
      <c r="A289" s="4">
        <v>37005</v>
      </c>
      <c r="B289" t="s">
        <v>165</v>
      </c>
      <c r="C289">
        <v>7686</v>
      </c>
      <c r="D289">
        <v>7686</v>
      </c>
      <c r="E289">
        <v>7686</v>
      </c>
      <c r="F289" s="3"/>
    </row>
    <row r="290" spans="1:6">
      <c r="A290" s="4">
        <v>37006</v>
      </c>
      <c r="B290" t="s">
        <v>165</v>
      </c>
      <c r="C290">
        <v>7748</v>
      </c>
      <c r="D290">
        <v>7748</v>
      </c>
      <c r="E290">
        <v>7748</v>
      </c>
      <c r="F290" s="3"/>
    </row>
    <row r="291" spans="1:6">
      <c r="A291" s="4">
        <v>37007</v>
      </c>
      <c r="B291" t="s">
        <v>165</v>
      </c>
      <c r="C291">
        <v>7812</v>
      </c>
      <c r="D291">
        <v>7812</v>
      </c>
      <c r="E291">
        <v>7812</v>
      </c>
      <c r="F291" s="3"/>
    </row>
    <row r="292" spans="1:6">
      <c r="A292" s="4">
        <v>37008</v>
      </c>
      <c r="B292" t="s">
        <v>165</v>
      </c>
      <c r="C292">
        <v>7808</v>
      </c>
      <c r="D292">
        <v>7808</v>
      </c>
      <c r="E292">
        <v>7808</v>
      </c>
      <c r="F292" s="3"/>
    </row>
    <row r="293" spans="1:6">
      <c r="A293" s="4">
        <v>37012</v>
      </c>
      <c r="B293" t="s">
        <v>165</v>
      </c>
      <c r="C293">
        <v>8020</v>
      </c>
      <c r="D293">
        <v>8020</v>
      </c>
      <c r="E293">
        <v>8020</v>
      </c>
      <c r="F293" s="3"/>
    </row>
    <row r="294" spans="1:6">
      <c r="A294" s="4">
        <v>37013</v>
      </c>
      <c r="B294" t="s">
        <v>165</v>
      </c>
      <c r="C294">
        <v>8057</v>
      </c>
      <c r="D294">
        <v>8057</v>
      </c>
      <c r="E294">
        <v>8057</v>
      </c>
      <c r="F294" s="3"/>
    </row>
    <row r="295" spans="1:6">
      <c r="A295" s="4">
        <v>37018</v>
      </c>
      <c r="B295" t="s">
        <v>165</v>
      </c>
      <c r="C295">
        <v>8181</v>
      </c>
      <c r="D295">
        <v>8181</v>
      </c>
      <c r="E295">
        <v>8181</v>
      </c>
      <c r="F295" s="3"/>
    </row>
    <row r="296" spans="1:6">
      <c r="A296" s="4">
        <v>37019</v>
      </c>
      <c r="B296" t="s">
        <v>165</v>
      </c>
      <c r="C296">
        <v>8056</v>
      </c>
      <c r="D296">
        <v>8056</v>
      </c>
      <c r="E296">
        <v>8056</v>
      </c>
      <c r="F296" s="3"/>
    </row>
    <row r="297" spans="1:6">
      <c r="A297" s="4">
        <v>37020</v>
      </c>
      <c r="B297" t="s">
        <v>165</v>
      </c>
      <c r="C297">
        <v>8031</v>
      </c>
      <c r="D297">
        <v>8031</v>
      </c>
      <c r="E297">
        <v>8031</v>
      </c>
      <c r="F297" s="3"/>
    </row>
    <row r="298" spans="1:6">
      <c r="A298" s="4">
        <v>37021</v>
      </c>
      <c r="B298" t="s">
        <v>165</v>
      </c>
      <c r="C298">
        <v>8012</v>
      </c>
      <c r="D298">
        <v>8012</v>
      </c>
      <c r="E298">
        <v>8012</v>
      </c>
      <c r="F298" s="3"/>
    </row>
    <row r="299" spans="1:6">
      <c r="A299" s="4">
        <v>37022</v>
      </c>
      <c r="B299" t="s">
        <v>165</v>
      </c>
      <c r="C299">
        <v>8025</v>
      </c>
      <c r="D299">
        <v>8025</v>
      </c>
      <c r="E299">
        <v>8025</v>
      </c>
      <c r="F299" s="3"/>
    </row>
    <row r="300" spans="1:6">
      <c r="A300" s="4">
        <v>37025</v>
      </c>
      <c r="B300" t="s">
        <v>165</v>
      </c>
      <c r="C300">
        <v>8010</v>
      </c>
      <c r="D300">
        <v>8010</v>
      </c>
      <c r="E300">
        <v>8010</v>
      </c>
      <c r="F300" s="3"/>
    </row>
    <row r="301" spans="1:6">
      <c r="A301" s="4">
        <v>37026</v>
      </c>
      <c r="B301" t="s">
        <v>165</v>
      </c>
      <c r="C301">
        <v>8044</v>
      </c>
      <c r="D301">
        <v>8044</v>
      </c>
      <c r="E301">
        <v>8044</v>
      </c>
      <c r="F301" s="3"/>
    </row>
    <row r="302" spans="1:6">
      <c r="A302" s="4">
        <v>37027</v>
      </c>
      <c r="B302" t="s">
        <v>165</v>
      </c>
      <c r="C302">
        <v>7904</v>
      </c>
      <c r="D302">
        <v>7904</v>
      </c>
      <c r="E302">
        <v>7904</v>
      </c>
      <c r="F302" s="3"/>
    </row>
    <row r="303" spans="1:6">
      <c r="A303" s="4">
        <v>37028</v>
      </c>
      <c r="B303" t="s">
        <v>165</v>
      </c>
      <c r="C303">
        <v>8026</v>
      </c>
      <c r="D303">
        <v>8026</v>
      </c>
      <c r="E303">
        <v>8026</v>
      </c>
      <c r="F303" s="3"/>
    </row>
    <row r="304" spans="1:6">
      <c r="A304" s="4">
        <v>37029</v>
      </c>
      <c r="B304" t="s">
        <v>165</v>
      </c>
      <c r="C304">
        <v>7999</v>
      </c>
      <c r="D304">
        <v>7999</v>
      </c>
      <c r="E304">
        <v>7999</v>
      </c>
      <c r="F304" s="3"/>
    </row>
    <row r="305" spans="1:6">
      <c r="A305" s="4">
        <v>37032</v>
      </c>
      <c r="B305" t="s">
        <v>165</v>
      </c>
      <c r="C305">
        <v>8107</v>
      </c>
      <c r="D305">
        <v>8107</v>
      </c>
      <c r="E305">
        <v>8107</v>
      </c>
      <c r="F305" s="3"/>
    </row>
    <row r="306" spans="1:6">
      <c r="A306" s="4">
        <v>37033</v>
      </c>
      <c r="B306" t="s">
        <v>165</v>
      </c>
      <c r="C306">
        <v>8099</v>
      </c>
      <c r="D306">
        <v>8099</v>
      </c>
      <c r="E306">
        <v>8099</v>
      </c>
      <c r="F306" s="3"/>
    </row>
    <row r="307" spans="1:6">
      <c r="A307" s="4">
        <v>37034</v>
      </c>
      <c r="B307" t="s">
        <v>165</v>
      </c>
      <c r="C307">
        <v>8092</v>
      </c>
      <c r="D307">
        <v>8092</v>
      </c>
      <c r="E307">
        <v>8092</v>
      </c>
      <c r="F307" s="3"/>
    </row>
    <row r="308" spans="1:6">
      <c r="A308" s="4">
        <v>37035</v>
      </c>
      <c r="B308" t="s">
        <v>165</v>
      </c>
      <c r="C308">
        <v>8078</v>
      </c>
      <c r="D308">
        <v>8078</v>
      </c>
      <c r="E308">
        <v>8078</v>
      </c>
      <c r="F308" s="3"/>
    </row>
    <row r="309" spans="1:6">
      <c r="A309" s="4">
        <v>37036</v>
      </c>
      <c r="B309" t="s">
        <v>165</v>
      </c>
      <c r="C309">
        <v>8066</v>
      </c>
      <c r="D309">
        <v>8066</v>
      </c>
      <c r="E309">
        <v>8066</v>
      </c>
      <c r="F309" s="3"/>
    </row>
    <row r="310" spans="1:6">
      <c r="A310" s="4">
        <v>37039</v>
      </c>
      <c r="B310" t="s">
        <v>165</v>
      </c>
      <c r="C310">
        <v>8063</v>
      </c>
      <c r="D310">
        <v>8063</v>
      </c>
      <c r="E310">
        <v>8063</v>
      </c>
      <c r="F310" s="3"/>
    </row>
    <row r="311" spans="1:6">
      <c r="A311" s="4">
        <v>37040</v>
      </c>
      <c r="B311" t="s">
        <v>165</v>
      </c>
      <c r="C311">
        <v>8084</v>
      </c>
      <c r="D311">
        <v>8084</v>
      </c>
      <c r="E311">
        <v>8084</v>
      </c>
      <c r="F311" s="3"/>
    </row>
    <row r="312" spans="1:6">
      <c r="A312" s="4">
        <v>37041</v>
      </c>
      <c r="B312" t="s">
        <v>165</v>
      </c>
      <c r="C312">
        <v>7972</v>
      </c>
      <c r="D312">
        <v>7972</v>
      </c>
      <c r="E312">
        <v>7972</v>
      </c>
      <c r="F312" s="3"/>
    </row>
    <row r="313" spans="1:6">
      <c r="A313" s="4">
        <v>37042</v>
      </c>
      <c r="B313" t="s">
        <v>165</v>
      </c>
      <c r="C313">
        <v>7855</v>
      </c>
      <c r="D313">
        <v>7855</v>
      </c>
      <c r="E313">
        <v>7855</v>
      </c>
      <c r="F313" s="3"/>
    </row>
    <row r="314" spans="1:6">
      <c r="A314" s="4">
        <v>37043</v>
      </c>
      <c r="B314" t="s">
        <v>165</v>
      </c>
      <c r="C314">
        <v>7870</v>
      </c>
      <c r="D314">
        <v>7870</v>
      </c>
      <c r="E314">
        <v>7870</v>
      </c>
      <c r="F314" s="3"/>
    </row>
    <row r="315" spans="1:6">
      <c r="A315" s="4">
        <v>37046</v>
      </c>
      <c r="B315" t="s">
        <v>165</v>
      </c>
      <c r="C315">
        <v>7901</v>
      </c>
      <c r="D315">
        <v>7901</v>
      </c>
      <c r="E315">
        <v>7901</v>
      </c>
      <c r="F315" s="3"/>
    </row>
    <row r="316" spans="1:6">
      <c r="A316" s="4">
        <v>37047</v>
      </c>
      <c r="B316" t="s">
        <v>165</v>
      </c>
      <c r="C316">
        <v>7832</v>
      </c>
      <c r="D316">
        <v>7832</v>
      </c>
      <c r="E316">
        <v>7832</v>
      </c>
      <c r="F316" s="3"/>
    </row>
    <row r="317" spans="1:6">
      <c r="A317" s="4">
        <v>37048</v>
      </c>
      <c r="B317" t="s">
        <v>165</v>
      </c>
      <c r="C317">
        <v>7798</v>
      </c>
      <c r="D317">
        <v>7798</v>
      </c>
      <c r="E317">
        <v>7798</v>
      </c>
      <c r="F317" s="3"/>
    </row>
    <row r="318" spans="1:6">
      <c r="A318" s="4">
        <v>37049</v>
      </c>
      <c r="B318" t="s">
        <v>165</v>
      </c>
      <c r="C318">
        <v>7809</v>
      </c>
      <c r="D318">
        <v>7809</v>
      </c>
      <c r="E318">
        <v>7809</v>
      </c>
      <c r="F318" s="3"/>
    </row>
    <row r="319" spans="1:6">
      <c r="A319" s="4">
        <v>37050</v>
      </c>
      <c r="B319" t="s">
        <v>165</v>
      </c>
      <c r="C319">
        <v>7885</v>
      </c>
      <c r="D319">
        <v>7885</v>
      </c>
      <c r="E319">
        <v>7885</v>
      </c>
      <c r="F319" s="3"/>
    </row>
    <row r="320" spans="1:6">
      <c r="A320" s="4">
        <v>37053</v>
      </c>
      <c r="B320" t="s">
        <v>165</v>
      </c>
      <c r="C320">
        <v>7827</v>
      </c>
      <c r="D320">
        <v>7827</v>
      </c>
      <c r="E320">
        <v>7827</v>
      </c>
      <c r="F320" s="3"/>
    </row>
    <row r="321" spans="1:6">
      <c r="A321" s="4">
        <v>37054</v>
      </c>
      <c r="B321" t="s">
        <v>165</v>
      </c>
      <c r="C321">
        <v>7653</v>
      </c>
      <c r="D321">
        <v>7653</v>
      </c>
      <c r="E321">
        <v>7653</v>
      </c>
      <c r="F321" s="3"/>
    </row>
    <row r="322" spans="1:6">
      <c r="A322" s="4">
        <v>37055</v>
      </c>
      <c r="B322" t="s">
        <v>165</v>
      </c>
      <c r="C322">
        <v>7642</v>
      </c>
      <c r="D322">
        <v>7642</v>
      </c>
      <c r="E322">
        <v>7642</v>
      </c>
      <c r="F322" s="3"/>
    </row>
    <row r="323" spans="1:6">
      <c r="A323" s="4">
        <v>37056</v>
      </c>
      <c r="B323" t="s">
        <v>165</v>
      </c>
      <c r="C323">
        <v>7604</v>
      </c>
      <c r="D323">
        <v>7604</v>
      </c>
      <c r="E323">
        <v>7604</v>
      </c>
      <c r="F323" s="3"/>
    </row>
    <row r="324" spans="1:6">
      <c r="A324" s="4">
        <v>37057</v>
      </c>
      <c r="B324" t="s">
        <v>165</v>
      </c>
      <c r="C324">
        <v>7562</v>
      </c>
      <c r="D324">
        <v>7562</v>
      </c>
      <c r="E324">
        <v>7562</v>
      </c>
      <c r="F324" s="3"/>
    </row>
    <row r="325" spans="1:6">
      <c r="A325" s="4">
        <v>37060</v>
      </c>
      <c r="B325" t="s">
        <v>165</v>
      </c>
      <c r="C325">
        <v>7542</v>
      </c>
      <c r="D325">
        <v>7542</v>
      </c>
      <c r="E325">
        <v>7542</v>
      </c>
      <c r="F325" s="3"/>
    </row>
    <row r="326" spans="1:6">
      <c r="A326" s="4">
        <v>37061</v>
      </c>
      <c r="B326" t="s">
        <v>165</v>
      </c>
      <c r="C326">
        <v>7542</v>
      </c>
      <c r="D326">
        <v>7542</v>
      </c>
      <c r="E326">
        <v>7542</v>
      </c>
      <c r="F326" s="3"/>
    </row>
    <row r="327" spans="1:6">
      <c r="A327" s="4">
        <v>37062</v>
      </c>
      <c r="B327" t="s">
        <v>165</v>
      </c>
      <c r="C327">
        <v>7516</v>
      </c>
      <c r="D327">
        <v>7516</v>
      </c>
      <c r="E327">
        <v>7516</v>
      </c>
      <c r="F327" s="3"/>
    </row>
    <row r="328" spans="1:6">
      <c r="A328" s="4">
        <v>37063</v>
      </c>
      <c r="B328" t="s">
        <v>165</v>
      </c>
      <c r="C328">
        <v>7629</v>
      </c>
      <c r="D328">
        <v>7629</v>
      </c>
      <c r="E328">
        <v>7629</v>
      </c>
      <c r="F328" s="3"/>
    </row>
    <row r="329" spans="1:6">
      <c r="A329" s="4">
        <v>37064</v>
      </c>
      <c r="B329" t="s">
        <v>165</v>
      </c>
      <c r="C329">
        <v>7723</v>
      </c>
      <c r="D329">
        <v>7723</v>
      </c>
      <c r="E329">
        <v>7723</v>
      </c>
      <c r="F329" s="3"/>
    </row>
    <row r="330" spans="1:6">
      <c r="A330" s="4">
        <v>37067</v>
      </c>
      <c r="B330" t="s">
        <v>165</v>
      </c>
      <c r="C330">
        <v>7671</v>
      </c>
      <c r="D330">
        <v>7671</v>
      </c>
      <c r="E330">
        <v>7671</v>
      </c>
      <c r="F330" s="3"/>
    </row>
    <row r="331" spans="1:6">
      <c r="A331" s="4">
        <v>37068</v>
      </c>
      <c r="B331" t="s">
        <v>165</v>
      </c>
      <c r="C331">
        <v>7691</v>
      </c>
      <c r="D331">
        <v>7691</v>
      </c>
      <c r="E331">
        <v>7691</v>
      </c>
      <c r="F331" s="3"/>
    </row>
    <row r="332" spans="1:6">
      <c r="A332" s="4">
        <v>37069</v>
      </c>
      <c r="B332" t="s">
        <v>165</v>
      </c>
      <c r="C332">
        <v>7596</v>
      </c>
      <c r="D332">
        <v>7596</v>
      </c>
      <c r="E332">
        <v>7596</v>
      </c>
      <c r="F332" s="3"/>
    </row>
    <row r="333" spans="1:6">
      <c r="A333" s="4">
        <v>37070</v>
      </c>
      <c r="B333" t="s">
        <v>165</v>
      </c>
      <c r="C333">
        <v>7546</v>
      </c>
      <c r="D333">
        <v>7546</v>
      </c>
      <c r="E333">
        <v>7546</v>
      </c>
      <c r="F333" s="3"/>
    </row>
    <row r="334" spans="1:6">
      <c r="A334" s="4">
        <v>37071</v>
      </c>
      <c r="B334" t="s">
        <v>165</v>
      </c>
      <c r="C334">
        <v>7620</v>
      </c>
      <c r="D334">
        <v>7620</v>
      </c>
      <c r="E334">
        <v>7620</v>
      </c>
      <c r="F334" s="3"/>
    </row>
    <row r="335" spans="1:6">
      <c r="A335" s="4">
        <v>37074</v>
      </c>
      <c r="B335" t="s">
        <v>165</v>
      </c>
      <c r="C335">
        <v>7548</v>
      </c>
      <c r="D335">
        <v>7548</v>
      </c>
      <c r="E335">
        <v>7548</v>
      </c>
      <c r="F335" s="3"/>
    </row>
    <row r="336" spans="1:6">
      <c r="A336" s="4">
        <v>37075</v>
      </c>
      <c r="B336" t="s">
        <v>165</v>
      </c>
      <c r="C336">
        <v>7555</v>
      </c>
      <c r="D336">
        <v>7555</v>
      </c>
      <c r="E336">
        <v>7555</v>
      </c>
      <c r="F336" s="3"/>
    </row>
    <row r="337" spans="1:6">
      <c r="A337" s="4">
        <v>37076</v>
      </c>
      <c r="B337" t="s">
        <v>165</v>
      </c>
      <c r="C337">
        <v>7475</v>
      </c>
      <c r="D337">
        <v>7475</v>
      </c>
      <c r="E337">
        <v>7475</v>
      </c>
      <c r="F337" s="3"/>
    </row>
    <row r="338" spans="1:6">
      <c r="A338" s="4">
        <v>37077</v>
      </c>
      <c r="B338" t="s">
        <v>165</v>
      </c>
      <c r="C338">
        <v>7442</v>
      </c>
      <c r="D338">
        <v>7442</v>
      </c>
      <c r="E338">
        <v>7442</v>
      </c>
      <c r="F338" s="3"/>
    </row>
    <row r="339" spans="1:6">
      <c r="A339" s="4">
        <v>37078</v>
      </c>
      <c r="B339" t="s">
        <v>165</v>
      </c>
      <c r="C339">
        <v>7328</v>
      </c>
      <c r="D339">
        <v>7328</v>
      </c>
      <c r="E339">
        <v>7328</v>
      </c>
      <c r="F339" s="3"/>
    </row>
    <row r="340" spans="1:6">
      <c r="A340" s="4">
        <v>37081</v>
      </c>
      <c r="B340" t="s">
        <v>165</v>
      </c>
      <c r="C340">
        <v>7194</v>
      </c>
      <c r="D340">
        <v>7194</v>
      </c>
      <c r="E340">
        <v>7194</v>
      </c>
      <c r="F340" s="3"/>
    </row>
    <row r="341" spans="1:6">
      <c r="A341" s="4">
        <v>37082</v>
      </c>
      <c r="B341" t="s">
        <v>165</v>
      </c>
      <c r="C341">
        <v>7293</v>
      </c>
      <c r="D341">
        <v>7293</v>
      </c>
      <c r="E341">
        <v>7293</v>
      </c>
      <c r="F341" s="3"/>
    </row>
    <row r="342" spans="1:6">
      <c r="A342" s="4">
        <v>37083</v>
      </c>
      <c r="B342" t="s">
        <v>165</v>
      </c>
      <c r="C342">
        <v>7172</v>
      </c>
      <c r="D342">
        <v>7172</v>
      </c>
      <c r="E342">
        <v>7172</v>
      </c>
      <c r="F342" s="3"/>
    </row>
    <row r="343" spans="1:6">
      <c r="A343" s="4">
        <v>37084</v>
      </c>
      <c r="B343" t="s">
        <v>165</v>
      </c>
      <c r="C343">
        <v>7292</v>
      </c>
      <c r="D343">
        <v>7292</v>
      </c>
      <c r="E343">
        <v>7292</v>
      </c>
      <c r="F343" s="3"/>
    </row>
    <row r="344" spans="1:6">
      <c r="A344" s="4">
        <v>37085</v>
      </c>
      <c r="B344" t="s">
        <v>165</v>
      </c>
      <c r="C344">
        <v>7289</v>
      </c>
      <c r="D344">
        <v>7289</v>
      </c>
      <c r="E344">
        <v>7289</v>
      </c>
      <c r="F344" s="3"/>
    </row>
    <row r="345" spans="1:6">
      <c r="A345" s="4">
        <v>37088</v>
      </c>
      <c r="B345" t="s">
        <v>165</v>
      </c>
      <c r="C345">
        <v>7280</v>
      </c>
      <c r="D345">
        <v>7280</v>
      </c>
      <c r="E345">
        <v>7280</v>
      </c>
      <c r="F345" s="3"/>
    </row>
    <row r="346" spans="1:6">
      <c r="A346" s="4">
        <v>37089</v>
      </c>
      <c r="B346" t="s">
        <v>165</v>
      </c>
      <c r="C346">
        <v>7204</v>
      </c>
      <c r="D346">
        <v>7204</v>
      </c>
      <c r="E346">
        <v>7204</v>
      </c>
      <c r="F346" s="3"/>
    </row>
    <row r="347" spans="1:6">
      <c r="A347" s="4">
        <v>37090</v>
      </c>
      <c r="B347" t="s">
        <v>165</v>
      </c>
      <c r="C347">
        <v>7111</v>
      </c>
      <c r="D347">
        <v>7111</v>
      </c>
      <c r="E347">
        <v>7111</v>
      </c>
      <c r="F347" s="3"/>
    </row>
    <row r="348" spans="1:6">
      <c r="A348" s="4">
        <v>37091</v>
      </c>
      <c r="B348" t="s">
        <v>165</v>
      </c>
      <c r="C348">
        <v>7117</v>
      </c>
      <c r="D348">
        <v>7117</v>
      </c>
      <c r="E348">
        <v>7117</v>
      </c>
      <c r="F348" s="3"/>
    </row>
    <row r="349" spans="1:6">
      <c r="A349" s="4">
        <v>37095</v>
      </c>
      <c r="B349" t="s">
        <v>165</v>
      </c>
      <c r="C349">
        <v>6988</v>
      </c>
      <c r="D349">
        <v>6988</v>
      </c>
      <c r="E349">
        <v>6988</v>
      </c>
      <c r="F349" s="3"/>
    </row>
    <row r="350" spans="1:6">
      <c r="A350" s="4">
        <v>37096</v>
      </c>
      <c r="B350" t="s">
        <v>165</v>
      </c>
      <c r="C350">
        <v>7008</v>
      </c>
      <c r="D350">
        <v>7008</v>
      </c>
      <c r="E350">
        <v>7008</v>
      </c>
      <c r="F350" s="3"/>
    </row>
    <row r="351" spans="1:6">
      <c r="A351" s="4">
        <v>37097</v>
      </c>
      <c r="B351" t="s">
        <v>165</v>
      </c>
      <c r="C351">
        <v>7058</v>
      </c>
      <c r="D351">
        <v>7058</v>
      </c>
      <c r="E351">
        <v>7058</v>
      </c>
      <c r="F351" s="3"/>
    </row>
    <row r="352" spans="1:6">
      <c r="A352" s="4">
        <v>37098</v>
      </c>
      <c r="B352" t="s">
        <v>165</v>
      </c>
      <c r="C352">
        <v>7065</v>
      </c>
      <c r="D352">
        <v>7065</v>
      </c>
      <c r="E352">
        <v>7065</v>
      </c>
      <c r="F352" s="3"/>
    </row>
    <row r="353" spans="1:6">
      <c r="A353" s="4">
        <v>37099</v>
      </c>
      <c r="B353" t="s">
        <v>165</v>
      </c>
      <c r="C353">
        <v>7022</v>
      </c>
      <c r="D353">
        <v>7022</v>
      </c>
      <c r="E353">
        <v>7022</v>
      </c>
      <c r="F353" s="3"/>
    </row>
    <row r="354" spans="1:6">
      <c r="A354" s="4">
        <v>37102</v>
      </c>
      <c r="B354" t="s">
        <v>165</v>
      </c>
      <c r="C354">
        <v>6913</v>
      </c>
      <c r="D354">
        <v>6913</v>
      </c>
      <c r="E354">
        <v>6913</v>
      </c>
      <c r="F354" s="3"/>
    </row>
    <row r="355" spans="1:6">
      <c r="A355" s="4">
        <v>37103</v>
      </c>
      <c r="B355" t="s">
        <v>165</v>
      </c>
      <c r="C355">
        <v>7029</v>
      </c>
      <c r="D355">
        <v>7029</v>
      </c>
      <c r="E355">
        <v>7029</v>
      </c>
      <c r="F355" s="3"/>
    </row>
    <row r="356" spans="1:6">
      <c r="A356" s="4">
        <v>37104</v>
      </c>
      <c r="B356" t="s">
        <v>165</v>
      </c>
      <c r="C356">
        <v>7100</v>
      </c>
      <c r="D356">
        <v>7100</v>
      </c>
      <c r="E356">
        <v>7100</v>
      </c>
      <c r="F356" s="3"/>
    </row>
    <row r="357" spans="1:6">
      <c r="A357" s="4">
        <v>37105</v>
      </c>
      <c r="B357" t="s">
        <v>165</v>
      </c>
      <c r="C357">
        <v>7246</v>
      </c>
      <c r="D357">
        <v>7246</v>
      </c>
      <c r="E357">
        <v>7246</v>
      </c>
      <c r="F357" s="3"/>
    </row>
    <row r="358" spans="1:6">
      <c r="A358" s="4">
        <v>37106</v>
      </c>
      <c r="B358" t="s">
        <v>165</v>
      </c>
      <c r="C358">
        <v>7200</v>
      </c>
      <c r="D358">
        <v>7200</v>
      </c>
      <c r="E358">
        <v>7200</v>
      </c>
      <c r="F358" s="3"/>
    </row>
    <row r="359" spans="1:6">
      <c r="A359" s="4">
        <v>37109</v>
      </c>
      <c r="B359" t="s">
        <v>165</v>
      </c>
      <c r="C359">
        <v>7202</v>
      </c>
      <c r="D359">
        <v>7202</v>
      </c>
      <c r="E359">
        <v>7202</v>
      </c>
      <c r="F359" s="3"/>
    </row>
    <row r="360" spans="1:6">
      <c r="A360" s="4">
        <v>37110</v>
      </c>
      <c r="B360" t="s">
        <v>165</v>
      </c>
      <c r="C360">
        <v>7233</v>
      </c>
      <c r="D360">
        <v>7233</v>
      </c>
      <c r="E360">
        <v>7233</v>
      </c>
      <c r="F360" s="3"/>
    </row>
    <row r="361" spans="1:6">
      <c r="A361" s="4">
        <v>37111</v>
      </c>
      <c r="B361" t="s">
        <v>165</v>
      </c>
      <c r="C361">
        <v>7159</v>
      </c>
      <c r="D361">
        <v>7159</v>
      </c>
      <c r="E361">
        <v>7159</v>
      </c>
      <c r="F361" s="3"/>
    </row>
    <row r="362" spans="1:6">
      <c r="A362" s="4">
        <v>37112</v>
      </c>
      <c r="B362" t="s">
        <v>165</v>
      </c>
      <c r="C362">
        <v>7010</v>
      </c>
      <c r="D362">
        <v>7010</v>
      </c>
      <c r="E362">
        <v>7010</v>
      </c>
      <c r="F362" s="3"/>
    </row>
    <row r="363" spans="1:6">
      <c r="A363" s="4">
        <v>37113</v>
      </c>
      <c r="B363" t="s">
        <v>165</v>
      </c>
      <c r="C363">
        <v>6991</v>
      </c>
      <c r="D363">
        <v>6991</v>
      </c>
      <c r="E363">
        <v>6991</v>
      </c>
      <c r="F363" s="3"/>
    </row>
    <row r="364" spans="1:6">
      <c r="A364" s="4">
        <v>37116</v>
      </c>
      <c r="B364" t="s">
        <v>165</v>
      </c>
      <c r="C364">
        <v>6866</v>
      </c>
      <c r="D364">
        <v>6866</v>
      </c>
      <c r="E364">
        <v>6866</v>
      </c>
      <c r="F364" s="3"/>
    </row>
    <row r="365" spans="1:6">
      <c r="A365" s="4">
        <v>37117</v>
      </c>
      <c r="B365" t="s">
        <v>165</v>
      </c>
      <c r="C365">
        <v>6919</v>
      </c>
      <c r="D365">
        <v>6919</v>
      </c>
      <c r="E365">
        <v>6919</v>
      </c>
      <c r="F365" s="3"/>
    </row>
    <row r="366" spans="1:6">
      <c r="A366" s="4">
        <v>37118</v>
      </c>
      <c r="B366" t="s">
        <v>165</v>
      </c>
      <c r="C366">
        <v>6899</v>
      </c>
      <c r="D366">
        <v>6899</v>
      </c>
      <c r="E366">
        <v>6899</v>
      </c>
      <c r="F366" s="3"/>
    </row>
    <row r="367" spans="1:6">
      <c r="A367" s="4">
        <v>37119</v>
      </c>
      <c r="B367" t="s">
        <v>165</v>
      </c>
      <c r="C367">
        <v>6821</v>
      </c>
      <c r="D367">
        <v>6821</v>
      </c>
      <c r="E367">
        <v>6821</v>
      </c>
      <c r="F367" s="3"/>
    </row>
    <row r="368" spans="1:6">
      <c r="A368" s="4">
        <v>37120</v>
      </c>
      <c r="B368" t="s">
        <v>165</v>
      </c>
      <c r="C368">
        <v>6778</v>
      </c>
      <c r="D368">
        <v>6778</v>
      </c>
      <c r="E368">
        <v>6778</v>
      </c>
      <c r="F368" s="3"/>
    </row>
    <row r="369" spans="1:6">
      <c r="A369" s="4">
        <v>37123</v>
      </c>
      <c r="B369" t="s">
        <v>165</v>
      </c>
      <c r="C369">
        <v>6696</v>
      </c>
      <c r="D369">
        <v>6696</v>
      </c>
      <c r="E369">
        <v>6696</v>
      </c>
      <c r="F369" s="3"/>
    </row>
    <row r="370" spans="1:6">
      <c r="A370" s="4">
        <v>37124</v>
      </c>
      <c r="B370" t="s">
        <v>165</v>
      </c>
      <c r="C370">
        <v>6702</v>
      </c>
      <c r="D370">
        <v>6702</v>
      </c>
      <c r="E370">
        <v>6702</v>
      </c>
      <c r="F370" s="3"/>
    </row>
    <row r="371" spans="1:6">
      <c r="A371" s="4">
        <v>37125</v>
      </c>
      <c r="B371" t="s">
        <v>165</v>
      </c>
      <c r="C371">
        <v>6710</v>
      </c>
      <c r="D371">
        <v>6710</v>
      </c>
      <c r="E371">
        <v>6710</v>
      </c>
      <c r="F371" s="3"/>
    </row>
    <row r="372" spans="1:6">
      <c r="A372" s="4">
        <v>37126</v>
      </c>
      <c r="B372" t="s">
        <v>165</v>
      </c>
      <c r="C372">
        <v>6605</v>
      </c>
      <c r="D372">
        <v>6605</v>
      </c>
      <c r="E372">
        <v>6605</v>
      </c>
      <c r="F372" s="3"/>
    </row>
    <row r="373" spans="1:6">
      <c r="A373" s="4">
        <v>37127</v>
      </c>
      <c r="B373" t="s">
        <v>165</v>
      </c>
      <c r="C373">
        <v>6583</v>
      </c>
      <c r="D373">
        <v>6583</v>
      </c>
      <c r="E373">
        <v>6583</v>
      </c>
      <c r="F373" s="3"/>
    </row>
    <row r="374" spans="1:6">
      <c r="A374" s="4">
        <v>37130</v>
      </c>
      <c r="B374" t="s">
        <v>165</v>
      </c>
      <c r="C374">
        <v>6636</v>
      </c>
      <c r="D374">
        <v>6636</v>
      </c>
      <c r="E374">
        <v>6636</v>
      </c>
      <c r="F374" s="3"/>
    </row>
    <row r="375" spans="1:6">
      <c r="A375" s="4">
        <v>37131</v>
      </c>
      <c r="B375" t="s">
        <v>165</v>
      </c>
      <c r="C375">
        <v>6636</v>
      </c>
      <c r="D375">
        <v>6636</v>
      </c>
      <c r="E375">
        <v>6636</v>
      </c>
      <c r="F375" s="3"/>
    </row>
    <row r="376" spans="1:6">
      <c r="A376" s="4">
        <v>37132</v>
      </c>
      <c r="B376" t="s">
        <v>165</v>
      </c>
      <c r="C376">
        <v>6564</v>
      </c>
      <c r="D376">
        <v>6564</v>
      </c>
      <c r="E376">
        <v>6564</v>
      </c>
      <c r="F376" s="3"/>
    </row>
    <row r="377" spans="1:6">
      <c r="A377" s="4">
        <v>37133</v>
      </c>
      <c r="B377" t="s">
        <v>165</v>
      </c>
      <c r="C377">
        <v>6521</v>
      </c>
      <c r="D377">
        <v>6521</v>
      </c>
      <c r="E377">
        <v>6521</v>
      </c>
      <c r="F377" s="3"/>
    </row>
    <row r="378" spans="1:6">
      <c r="A378" s="4">
        <v>37134</v>
      </c>
      <c r="B378" t="s">
        <v>165</v>
      </c>
      <c r="C378">
        <v>6406</v>
      </c>
      <c r="D378">
        <v>6406</v>
      </c>
      <c r="E378">
        <v>6406</v>
      </c>
      <c r="F378" s="3"/>
    </row>
    <row r="379" spans="1:6">
      <c r="A379" s="4">
        <v>37137</v>
      </c>
      <c r="B379" t="s">
        <v>165</v>
      </c>
      <c r="C379">
        <v>6220</v>
      </c>
      <c r="D379">
        <v>6220</v>
      </c>
      <c r="E379">
        <v>6220</v>
      </c>
      <c r="F379" s="3"/>
    </row>
    <row r="380" spans="1:6">
      <c r="A380" s="4">
        <v>37138</v>
      </c>
      <c r="B380" t="s">
        <v>165</v>
      </c>
      <c r="C380">
        <v>6339</v>
      </c>
      <c r="D380">
        <v>6339</v>
      </c>
      <c r="E380">
        <v>6339</v>
      </c>
      <c r="F380" s="3"/>
    </row>
    <row r="381" spans="1:6">
      <c r="A381" s="4">
        <v>37139</v>
      </c>
      <c r="B381" t="s">
        <v>165</v>
      </c>
      <c r="C381">
        <v>6239</v>
      </c>
      <c r="D381">
        <v>6239</v>
      </c>
      <c r="E381">
        <v>6239</v>
      </c>
      <c r="F381" s="3"/>
    </row>
    <row r="382" spans="1:6">
      <c r="A382" s="4">
        <v>37140</v>
      </c>
      <c r="B382" t="s">
        <v>165</v>
      </c>
      <c r="C382">
        <v>6244</v>
      </c>
      <c r="D382">
        <v>6244</v>
      </c>
      <c r="E382">
        <v>6244</v>
      </c>
      <c r="F382" s="3"/>
    </row>
    <row r="383" spans="1:6">
      <c r="A383" s="4">
        <v>37141</v>
      </c>
      <c r="B383" t="s">
        <v>165</v>
      </c>
      <c r="C383">
        <v>6200</v>
      </c>
      <c r="D383">
        <v>6200</v>
      </c>
      <c r="E383">
        <v>6200</v>
      </c>
      <c r="F383" s="3"/>
    </row>
    <row r="384" spans="1:6">
      <c r="A384" s="4">
        <v>37144</v>
      </c>
      <c r="B384" t="s">
        <v>165</v>
      </c>
      <c r="C384">
        <v>6124</v>
      </c>
      <c r="D384">
        <v>6124</v>
      </c>
      <c r="E384">
        <v>6124</v>
      </c>
      <c r="F384" s="3"/>
    </row>
    <row r="385" spans="1:6">
      <c r="A385" s="4">
        <v>37145</v>
      </c>
      <c r="B385" t="s">
        <v>165</v>
      </c>
      <c r="C385">
        <v>6113</v>
      </c>
      <c r="D385">
        <v>6113</v>
      </c>
      <c r="E385">
        <v>6113</v>
      </c>
      <c r="F385" s="3"/>
    </row>
    <row r="386" spans="1:6">
      <c r="A386" s="4">
        <v>37146</v>
      </c>
      <c r="B386" t="s">
        <v>165</v>
      </c>
      <c r="C386">
        <v>5741</v>
      </c>
      <c r="D386">
        <v>5741</v>
      </c>
      <c r="E386">
        <v>5741</v>
      </c>
      <c r="F386" s="3"/>
    </row>
    <row r="387" spans="1:6">
      <c r="A387" s="4">
        <v>37147</v>
      </c>
      <c r="B387" t="s">
        <v>165</v>
      </c>
      <c r="C387">
        <v>5720</v>
      </c>
      <c r="D387">
        <v>5720</v>
      </c>
      <c r="E387">
        <v>5720</v>
      </c>
      <c r="F387" s="3"/>
    </row>
    <row r="388" spans="1:6">
      <c r="A388" s="4">
        <v>37148</v>
      </c>
      <c r="B388" t="s">
        <v>165</v>
      </c>
      <c r="C388">
        <v>5886</v>
      </c>
      <c r="D388">
        <v>5886</v>
      </c>
      <c r="E388">
        <v>5886</v>
      </c>
      <c r="F388" s="3"/>
    </row>
    <row r="389" spans="1:6">
      <c r="A389" s="4">
        <v>37151</v>
      </c>
      <c r="B389" t="s">
        <v>165</v>
      </c>
      <c r="C389">
        <v>5656</v>
      </c>
      <c r="D389">
        <v>5656</v>
      </c>
      <c r="E389">
        <v>5656</v>
      </c>
      <c r="F389" s="3"/>
    </row>
    <row r="390" spans="1:6">
      <c r="A390" s="4">
        <v>37152</v>
      </c>
      <c r="B390" t="s">
        <v>165</v>
      </c>
      <c r="C390">
        <v>5765</v>
      </c>
      <c r="D390">
        <v>5765</v>
      </c>
      <c r="E390">
        <v>5765</v>
      </c>
      <c r="F390" s="3"/>
    </row>
    <row r="391" spans="1:6">
      <c r="A391" s="4">
        <v>37153</v>
      </c>
      <c r="B391" t="s">
        <v>165</v>
      </c>
      <c r="C391">
        <v>5878</v>
      </c>
      <c r="D391">
        <v>5878</v>
      </c>
      <c r="E391">
        <v>5878</v>
      </c>
      <c r="F391" s="3"/>
    </row>
    <row r="392" spans="1:6">
      <c r="A392" s="4">
        <v>37154</v>
      </c>
      <c r="B392" t="s">
        <v>165</v>
      </c>
      <c r="C392">
        <v>5835</v>
      </c>
      <c r="D392">
        <v>5835</v>
      </c>
      <c r="E392">
        <v>5835</v>
      </c>
      <c r="F392" s="3"/>
    </row>
    <row r="393" spans="1:6">
      <c r="A393" s="4">
        <v>37155</v>
      </c>
      <c r="B393" t="s">
        <v>165</v>
      </c>
      <c r="C393">
        <v>5759</v>
      </c>
      <c r="D393">
        <v>5759</v>
      </c>
      <c r="E393">
        <v>5759</v>
      </c>
      <c r="F393" s="3"/>
    </row>
    <row r="394" spans="1:6">
      <c r="A394" s="4">
        <v>37159</v>
      </c>
      <c r="B394" t="s">
        <v>165</v>
      </c>
      <c r="C394">
        <v>5865</v>
      </c>
      <c r="D394">
        <v>5865</v>
      </c>
      <c r="E394">
        <v>5865</v>
      </c>
      <c r="F394" s="3"/>
    </row>
    <row r="395" spans="1:6">
      <c r="A395" s="4">
        <v>37160</v>
      </c>
      <c r="B395" t="s">
        <v>165</v>
      </c>
      <c r="C395">
        <v>5873</v>
      </c>
      <c r="D395">
        <v>5873</v>
      </c>
      <c r="E395">
        <v>5873</v>
      </c>
      <c r="F395" s="3"/>
    </row>
    <row r="396" spans="1:6">
      <c r="A396" s="4">
        <v>37161</v>
      </c>
      <c r="B396" t="s">
        <v>165</v>
      </c>
      <c r="C396">
        <v>5887</v>
      </c>
      <c r="D396">
        <v>5887</v>
      </c>
      <c r="E396">
        <v>5887</v>
      </c>
      <c r="F396" s="3"/>
    </row>
    <row r="397" spans="1:6">
      <c r="A397" s="4">
        <v>37162</v>
      </c>
      <c r="B397" t="s">
        <v>165</v>
      </c>
      <c r="C397">
        <v>5990</v>
      </c>
      <c r="D397">
        <v>5990</v>
      </c>
      <c r="E397">
        <v>5990</v>
      </c>
      <c r="F397" s="3"/>
    </row>
    <row r="398" spans="1:6">
      <c r="A398" s="4">
        <v>37165</v>
      </c>
      <c r="B398" t="s">
        <v>165</v>
      </c>
      <c r="C398">
        <v>6082</v>
      </c>
      <c r="D398">
        <v>6082</v>
      </c>
      <c r="E398">
        <v>6082</v>
      </c>
      <c r="F398" s="3"/>
    </row>
    <row r="399" spans="1:6">
      <c r="A399" s="4">
        <v>37166</v>
      </c>
      <c r="B399" t="s">
        <v>165</v>
      </c>
      <c r="C399">
        <v>6173</v>
      </c>
      <c r="D399">
        <v>6173</v>
      </c>
      <c r="E399">
        <v>6173</v>
      </c>
      <c r="F399" s="3"/>
    </row>
    <row r="400" spans="1:6">
      <c r="A400" s="4">
        <v>37167</v>
      </c>
      <c r="B400" t="s">
        <v>165</v>
      </c>
      <c r="C400">
        <v>6164</v>
      </c>
      <c r="D400">
        <v>6164</v>
      </c>
      <c r="E400">
        <v>6164</v>
      </c>
      <c r="F400" s="3"/>
    </row>
    <row r="401" spans="1:6">
      <c r="A401" s="4">
        <v>37168</v>
      </c>
      <c r="B401" t="s">
        <v>165</v>
      </c>
      <c r="C401">
        <v>6274</v>
      </c>
      <c r="D401">
        <v>6274</v>
      </c>
      <c r="E401">
        <v>6274</v>
      </c>
      <c r="F401" s="3"/>
    </row>
    <row r="402" spans="1:6">
      <c r="A402" s="4">
        <v>37169</v>
      </c>
      <c r="B402" t="s">
        <v>165</v>
      </c>
      <c r="C402">
        <v>6314</v>
      </c>
      <c r="D402">
        <v>6314</v>
      </c>
      <c r="E402">
        <v>6314</v>
      </c>
      <c r="F402" s="3"/>
    </row>
    <row r="403" spans="1:6">
      <c r="A403" s="4">
        <v>37173</v>
      </c>
      <c r="B403" t="s">
        <v>165</v>
      </c>
      <c r="C403">
        <v>6211</v>
      </c>
      <c r="D403">
        <v>6211</v>
      </c>
      <c r="E403">
        <v>6211</v>
      </c>
      <c r="F403" s="3"/>
    </row>
    <row r="404" spans="1:6">
      <c r="A404" s="4">
        <v>37174</v>
      </c>
      <c r="B404" t="s">
        <v>165</v>
      </c>
      <c r="C404">
        <v>6201</v>
      </c>
      <c r="D404">
        <v>6201</v>
      </c>
      <c r="E404">
        <v>6201</v>
      </c>
      <c r="F404" s="3"/>
    </row>
    <row r="405" spans="1:6">
      <c r="A405" s="4">
        <v>37175</v>
      </c>
      <c r="B405" t="s">
        <v>165</v>
      </c>
      <c r="C405">
        <v>6329</v>
      </c>
      <c r="D405">
        <v>6329</v>
      </c>
      <c r="E405">
        <v>6329</v>
      </c>
      <c r="F405" s="3"/>
    </row>
    <row r="406" spans="1:6">
      <c r="A406" s="4">
        <v>37176</v>
      </c>
      <c r="B406" t="s">
        <v>165</v>
      </c>
      <c r="C406">
        <v>6453</v>
      </c>
      <c r="D406">
        <v>6453</v>
      </c>
      <c r="E406">
        <v>6453</v>
      </c>
      <c r="F406" s="3"/>
    </row>
    <row r="407" spans="1:6">
      <c r="A407" s="4">
        <v>37179</v>
      </c>
      <c r="B407" t="s">
        <v>165</v>
      </c>
      <c r="C407">
        <v>6374</v>
      </c>
      <c r="D407">
        <v>6374</v>
      </c>
      <c r="E407">
        <v>6374</v>
      </c>
      <c r="F407" s="3"/>
    </row>
    <row r="408" spans="1:6">
      <c r="A408" s="4">
        <v>37180</v>
      </c>
      <c r="B408" t="s">
        <v>165</v>
      </c>
      <c r="C408">
        <v>6401</v>
      </c>
      <c r="D408">
        <v>6401</v>
      </c>
      <c r="E408">
        <v>6401</v>
      </c>
      <c r="F408" s="3"/>
    </row>
    <row r="409" spans="1:6">
      <c r="A409" s="4">
        <v>37181</v>
      </c>
      <c r="B409" t="s">
        <v>165</v>
      </c>
      <c r="C409">
        <v>6488</v>
      </c>
      <c r="D409">
        <v>6488</v>
      </c>
      <c r="E409">
        <v>6488</v>
      </c>
      <c r="F409" s="3"/>
    </row>
    <row r="410" spans="1:6">
      <c r="A410" s="4">
        <v>37182</v>
      </c>
      <c r="B410" t="s">
        <v>165</v>
      </c>
      <c r="C410">
        <v>6387</v>
      </c>
      <c r="D410">
        <v>6387</v>
      </c>
      <c r="E410">
        <v>6387</v>
      </c>
      <c r="F410" s="3"/>
    </row>
    <row r="411" spans="1:6">
      <c r="A411" s="4">
        <v>37183</v>
      </c>
      <c r="B411" t="s">
        <v>165</v>
      </c>
      <c r="C411">
        <v>6464</v>
      </c>
      <c r="D411">
        <v>6464</v>
      </c>
      <c r="E411">
        <v>6464</v>
      </c>
      <c r="F411" s="3"/>
    </row>
    <row r="412" spans="1:6">
      <c r="A412" s="4">
        <v>37186</v>
      </c>
      <c r="B412" t="s">
        <v>165</v>
      </c>
      <c r="C412">
        <v>6460</v>
      </c>
      <c r="D412">
        <v>6460</v>
      </c>
      <c r="E412">
        <v>6460</v>
      </c>
      <c r="F412" s="3"/>
    </row>
    <row r="413" spans="1:6">
      <c r="A413" s="4">
        <v>37187</v>
      </c>
      <c r="B413" t="s">
        <v>165</v>
      </c>
      <c r="C413">
        <v>6536</v>
      </c>
      <c r="D413">
        <v>6536</v>
      </c>
      <c r="E413">
        <v>6536</v>
      </c>
      <c r="F413" s="3"/>
    </row>
    <row r="414" spans="1:6">
      <c r="A414" s="4">
        <v>37188</v>
      </c>
      <c r="B414" t="s">
        <v>165</v>
      </c>
      <c r="C414">
        <v>6550</v>
      </c>
      <c r="D414">
        <v>6550</v>
      </c>
      <c r="E414">
        <v>6550</v>
      </c>
      <c r="F414" s="3"/>
    </row>
    <row r="415" spans="1:6">
      <c r="A415" s="4">
        <v>37189</v>
      </c>
      <c r="B415" t="s">
        <v>165</v>
      </c>
      <c r="C415">
        <v>6570</v>
      </c>
      <c r="D415">
        <v>6570</v>
      </c>
      <c r="E415">
        <v>6570</v>
      </c>
      <c r="F415" s="3"/>
    </row>
    <row r="416" spans="1:6">
      <c r="A416" s="4">
        <v>37190</v>
      </c>
      <c r="B416" t="s">
        <v>165</v>
      </c>
      <c r="C416">
        <v>6548</v>
      </c>
      <c r="D416">
        <v>6548</v>
      </c>
      <c r="E416">
        <v>6548</v>
      </c>
      <c r="F416" s="3"/>
    </row>
    <row r="417" spans="1:6">
      <c r="A417" s="4">
        <v>37193</v>
      </c>
      <c r="B417" t="s">
        <v>165</v>
      </c>
      <c r="C417">
        <v>6501</v>
      </c>
      <c r="D417">
        <v>6501</v>
      </c>
      <c r="E417">
        <v>6501</v>
      </c>
      <c r="F417" s="3"/>
    </row>
    <row r="418" spans="1:6">
      <c r="A418" s="4">
        <v>37194</v>
      </c>
      <c r="B418" t="s">
        <v>165</v>
      </c>
      <c r="C418">
        <v>6438</v>
      </c>
      <c r="D418">
        <v>6438</v>
      </c>
      <c r="E418">
        <v>6438</v>
      </c>
      <c r="F418" s="3"/>
    </row>
    <row r="419" spans="1:6">
      <c r="A419" s="4">
        <v>37195</v>
      </c>
      <c r="B419" t="s">
        <v>165</v>
      </c>
      <c r="C419">
        <v>6400</v>
      </c>
      <c r="D419">
        <v>6400</v>
      </c>
      <c r="E419">
        <v>6400</v>
      </c>
      <c r="F419" s="3"/>
    </row>
    <row r="420" spans="1:6">
      <c r="A420" s="4">
        <v>37196</v>
      </c>
      <c r="B420" t="s">
        <v>165</v>
      </c>
      <c r="C420">
        <v>6339</v>
      </c>
      <c r="D420">
        <v>6339</v>
      </c>
      <c r="E420">
        <v>6339</v>
      </c>
      <c r="F420" s="3"/>
    </row>
    <row r="421" spans="1:6">
      <c r="A421" s="4">
        <v>37197</v>
      </c>
      <c r="B421" t="s">
        <v>165</v>
      </c>
      <c r="C421">
        <v>6340</v>
      </c>
      <c r="D421">
        <v>6340</v>
      </c>
      <c r="E421">
        <v>6340</v>
      </c>
      <c r="F421" s="3"/>
    </row>
    <row r="422" spans="1:6">
      <c r="A422" s="4">
        <v>37200</v>
      </c>
      <c r="B422" t="s">
        <v>165</v>
      </c>
      <c r="C422">
        <v>6341</v>
      </c>
      <c r="D422">
        <v>6341</v>
      </c>
      <c r="E422">
        <v>6341</v>
      </c>
      <c r="F422" s="3"/>
    </row>
    <row r="423" spans="1:6">
      <c r="A423" s="4">
        <v>37201</v>
      </c>
      <c r="B423" t="s">
        <v>165</v>
      </c>
      <c r="C423">
        <v>6409</v>
      </c>
      <c r="D423">
        <v>6409</v>
      </c>
      <c r="E423">
        <v>6409</v>
      </c>
      <c r="F423" s="3"/>
    </row>
    <row r="424" spans="1:6">
      <c r="A424" s="4">
        <v>37202</v>
      </c>
      <c r="B424" t="s">
        <v>165</v>
      </c>
      <c r="C424">
        <v>6336</v>
      </c>
      <c r="D424">
        <v>6336</v>
      </c>
      <c r="E424">
        <v>6336</v>
      </c>
      <c r="F424" s="3"/>
    </row>
    <row r="425" spans="1:6">
      <c r="A425" s="4">
        <v>37203</v>
      </c>
      <c r="B425" t="s">
        <v>165</v>
      </c>
      <c r="C425">
        <v>6348</v>
      </c>
      <c r="D425">
        <v>6348</v>
      </c>
      <c r="E425">
        <v>6348</v>
      </c>
      <c r="F425" s="3"/>
    </row>
    <row r="426" spans="1:6">
      <c r="A426" s="4">
        <v>37204</v>
      </c>
      <c r="B426" t="s">
        <v>165</v>
      </c>
      <c r="C426">
        <v>6295</v>
      </c>
      <c r="D426">
        <v>6295</v>
      </c>
      <c r="E426">
        <v>6295</v>
      </c>
      <c r="F426" s="3"/>
    </row>
    <row r="427" spans="1:6">
      <c r="A427" s="4">
        <v>37207</v>
      </c>
      <c r="B427" t="s">
        <v>165</v>
      </c>
      <c r="C427">
        <v>6229</v>
      </c>
      <c r="D427">
        <v>6229</v>
      </c>
      <c r="E427">
        <v>6229</v>
      </c>
      <c r="F427" s="3"/>
    </row>
    <row r="428" spans="1:6">
      <c r="A428" s="4">
        <v>37208</v>
      </c>
      <c r="B428" t="s">
        <v>165</v>
      </c>
      <c r="C428">
        <v>6201</v>
      </c>
      <c r="D428">
        <v>6201</v>
      </c>
      <c r="E428">
        <v>6201</v>
      </c>
      <c r="F428" s="3"/>
    </row>
    <row r="429" spans="1:6">
      <c r="A429" s="4">
        <v>37209</v>
      </c>
      <c r="B429" t="s">
        <v>165</v>
      </c>
      <c r="C429">
        <v>6273</v>
      </c>
      <c r="D429">
        <v>6273</v>
      </c>
      <c r="E429">
        <v>6273</v>
      </c>
      <c r="F429" s="3"/>
    </row>
    <row r="430" spans="1:6">
      <c r="A430" s="4">
        <v>37210</v>
      </c>
      <c r="B430" t="s">
        <v>165</v>
      </c>
      <c r="C430">
        <v>6415</v>
      </c>
      <c r="D430">
        <v>6415</v>
      </c>
      <c r="E430">
        <v>6415</v>
      </c>
      <c r="F430" s="3"/>
    </row>
    <row r="431" spans="1:6">
      <c r="A431" s="4">
        <v>37211</v>
      </c>
      <c r="B431" t="s">
        <v>165</v>
      </c>
      <c r="C431">
        <v>6457</v>
      </c>
      <c r="D431">
        <v>6457</v>
      </c>
      <c r="E431">
        <v>6457</v>
      </c>
      <c r="F431" s="3"/>
    </row>
    <row r="432" spans="1:6">
      <c r="A432" s="4">
        <v>37214</v>
      </c>
      <c r="B432" t="s">
        <v>165</v>
      </c>
      <c r="C432">
        <v>6454</v>
      </c>
      <c r="D432">
        <v>6454</v>
      </c>
      <c r="E432">
        <v>6454</v>
      </c>
      <c r="F432" s="3"/>
    </row>
    <row r="433" spans="1:6">
      <c r="A433" s="4">
        <v>37215</v>
      </c>
      <c r="B433" t="s">
        <v>165</v>
      </c>
      <c r="C433">
        <v>6432</v>
      </c>
      <c r="D433">
        <v>6432</v>
      </c>
      <c r="E433">
        <v>6432</v>
      </c>
      <c r="F433" s="3"/>
    </row>
    <row r="434" spans="1:6">
      <c r="A434" s="4">
        <v>37216</v>
      </c>
      <c r="B434" t="s">
        <v>165</v>
      </c>
      <c r="C434">
        <v>6396</v>
      </c>
      <c r="D434">
        <v>6396</v>
      </c>
      <c r="E434">
        <v>6396</v>
      </c>
      <c r="F434" s="3"/>
    </row>
    <row r="435" spans="1:6">
      <c r="A435" s="4">
        <v>37217</v>
      </c>
      <c r="B435" t="s">
        <v>165</v>
      </c>
      <c r="C435">
        <v>6424</v>
      </c>
      <c r="D435">
        <v>6424</v>
      </c>
      <c r="E435">
        <v>6424</v>
      </c>
      <c r="F435" s="3"/>
    </row>
    <row r="436" spans="1:6">
      <c r="A436" s="4">
        <v>37221</v>
      </c>
      <c r="B436" t="s">
        <v>165</v>
      </c>
      <c r="C436">
        <v>6578</v>
      </c>
      <c r="D436">
        <v>6578</v>
      </c>
      <c r="E436">
        <v>6578</v>
      </c>
      <c r="F436" s="3"/>
    </row>
    <row r="437" spans="1:6">
      <c r="A437" s="4">
        <v>37222</v>
      </c>
      <c r="B437" t="s">
        <v>165</v>
      </c>
      <c r="C437">
        <v>6555</v>
      </c>
      <c r="D437">
        <v>6555</v>
      </c>
      <c r="E437">
        <v>6555</v>
      </c>
      <c r="F437" s="3"/>
    </row>
    <row r="438" spans="1:6">
      <c r="A438" s="4">
        <v>37223</v>
      </c>
      <c r="B438" t="s">
        <v>165</v>
      </c>
      <c r="C438">
        <v>6427</v>
      </c>
      <c r="D438">
        <v>6427</v>
      </c>
      <c r="E438">
        <v>6427</v>
      </c>
      <c r="F438" s="3"/>
    </row>
    <row r="439" spans="1:6">
      <c r="A439" s="4">
        <v>37224</v>
      </c>
      <c r="B439" t="s">
        <v>165</v>
      </c>
      <c r="C439">
        <v>6417</v>
      </c>
      <c r="D439">
        <v>6417</v>
      </c>
      <c r="E439">
        <v>6417</v>
      </c>
      <c r="F439" s="3"/>
    </row>
    <row r="440" spans="1:6">
      <c r="A440" s="4">
        <v>37225</v>
      </c>
      <c r="B440" t="s">
        <v>165</v>
      </c>
      <c r="C440">
        <v>6445</v>
      </c>
      <c r="D440">
        <v>6445</v>
      </c>
      <c r="E440">
        <v>6445</v>
      </c>
      <c r="F440" s="3"/>
    </row>
    <row r="441" spans="1:6">
      <c r="A441" s="4">
        <v>37228</v>
      </c>
      <c r="B441" t="s">
        <v>165</v>
      </c>
      <c r="C441">
        <v>6372</v>
      </c>
      <c r="D441">
        <v>6372</v>
      </c>
      <c r="E441">
        <v>6372</v>
      </c>
      <c r="F441" s="3"/>
    </row>
    <row r="442" spans="1:6">
      <c r="A442" s="4">
        <v>37229</v>
      </c>
      <c r="B442" t="s">
        <v>165</v>
      </c>
      <c r="C442">
        <v>6430</v>
      </c>
      <c r="D442">
        <v>6430</v>
      </c>
      <c r="E442">
        <v>6430</v>
      </c>
      <c r="F442" s="3"/>
    </row>
    <row r="443" spans="1:6">
      <c r="A443" s="4">
        <v>37230</v>
      </c>
      <c r="B443" t="s">
        <v>165</v>
      </c>
      <c r="C443">
        <v>6492</v>
      </c>
      <c r="D443">
        <v>6492</v>
      </c>
      <c r="E443">
        <v>6492</v>
      </c>
      <c r="F443" s="3"/>
    </row>
    <row r="444" spans="1:6">
      <c r="A444" s="4">
        <v>37231</v>
      </c>
      <c r="B444" t="s">
        <v>165</v>
      </c>
      <c r="C444">
        <v>6530</v>
      </c>
      <c r="D444">
        <v>6530</v>
      </c>
      <c r="E444">
        <v>6530</v>
      </c>
      <c r="F444" s="3"/>
    </row>
    <row r="445" spans="1:6">
      <c r="A445" s="4">
        <v>37232</v>
      </c>
      <c r="B445" t="s">
        <v>165</v>
      </c>
      <c r="C445">
        <v>6502</v>
      </c>
      <c r="D445">
        <v>6502</v>
      </c>
      <c r="E445">
        <v>6502</v>
      </c>
      <c r="F445" s="3"/>
    </row>
    <row r="446" spans="1:6">
      <c r="A446" s="4">
        <v>37235</v>
      </c>
      <c r="B446" t="s">
        <v>165</v>
      </c>
      <c r="C446">
        <v>6439</v>
      </c>
      <c r="D446">
        <v>6439</v>
      </c>
      <c r="E446">
        <v>6439</v>
      </c>
      <c r="F446" s="3"/>
    </row>
    <row r="447" spans="1:6">
      <c r="A447" s="4">
        <v>37236</v>
      </c>
      <c r="B447" t="s">
        <v>165</v>
      </c>
      <c r="C447">
        <v>6366</v>
      </c>
      <c r="D447">
        <v>6366</v>
      </c>
      <c r="E447">
        <v>6366</v>
      </c>
      <c r="F447" s="3"/>
    </row>
    <row r="448" spans="1:6">
      <c r="A448" s="4">
        <v>37237</v>
      </c>
      <c r="B448" t="s">
        <v>165</v>
      </c>
      <c r="C448">
        <v>6462</v>
      </c>
      <c r="D448">
        <v>6462</v>
      </c>
      <c r="E448">
        <v>6462</v>
      </c>
      <c r="F448" s="3"/>
    </row>
    <row r="449" spans="1:6">
      <c r="A449" s="4">
        <v>37238</v>
      </c>
      <c r="B449" t="s">
        <v>165</v>
      </c>
      <c r="C449">
        <v>6376</v>
      </c>
      <c r="D449">
        <v>6376</v>
      </c>
      <c r="E449">
        <v>6376</v>
      </c>
      <c r="F449" s="3"/>
    </row>
    <row r="450" spans="1:6">
      <c r="A450" s="4">
        <v>37239</v>
      </c>
      <c r="B450" t="s">
        <v>165</v>
      </c>
      <c r="C450">
        <v>6321</v>
      </c>
      <c r="D450">
        <v>6321</v>
      </c>
      <c r="E450">
        <v>6321</v>
      </c>
      <c r="F450" s="3"/>
    </row>
    <row r="451" spans="1:6">
      <c r="A451" s="4">
        <v>37242</v>
      </c>
      <c r="B451" t="s">
        <v>165</v>
      </c>
      <c r="C451">
        <v>6238</v>
      </c>
      <c r="D451">
        <v>6238</v>
      </c>
      <c r="E451">
        <v>6238</v>
      </c>
      <c r="F451" s="3"/>
    </row>
    <row r="452" spans="1:6">
      <c r="A452" s="4">
        <v>37243</v>
      </c>
      <c r="B452" t="s">
        <v>165</v>
      </c>
      <c r="C452">
        <v>6230</v>
      </c>
      <c r="D452">
        <v>6230</v>
      </c>
      <c r="E452">
        <v>6230</v>
      </c>
      <c r="F452" s="3"/>
    </row>
    <row r="453" spans="1:6">
      <c r="A453" s="4">
        <v>37244</v>
      </c>
      <c r="B453" t="s">
        <v>165</v>
      </c>
      <c r="C453">
        <v>6180</v>
      </c>
      <c r="D453">
        <v>6180</v>
      </c>
      <c r="E453">
        <v>6180</v>
      </c>
      <c r="F453" s="3"/>
    </row>
    <row r="454" spans="1:6">
      <c r="A454" s="4">
        <v>37245</v>
      </c>
      <c r="B454" t="s">
        <v>165</v>
      </c>
      <c r="C454">
        <v>6201</v>
      </c>
      <c r="D454">
        <v>6201</v>
      </c>
      <c r="E454">
        <v>6201</v>
      </c>
      <c r="F454" s="3"/>
    </row>
    <row r="455" spans="1:6">
      <c r="A455" s="4">
        <v>37246</v>
      </c>
      <c r="B455" t="s">
        <v>165</v>
      </c>
      <c r="C455">
        <v>6165</v>
      </c>
      <c r="D455">
        <v>6165</v>
      </c>
      <c r="E455">
        <v>6165</v>
      </c>
      <c r="F455" s="3"/>
    </row>
    <row r="456" spans="1:6">
      <c r="A456" s="4">
        <v>37250</v>
      </c>
      <c r="B456" t="s">
        <v>165</v>
      </c>
      <c r="C456">
        <v>6159</v>
      </c>
      <c r="D456">
        <v>6159</v>
      </c>
      <c r="E456">
        <v>6159</v>
      </c>
      <c r="F456" s="3"/>
    </row>
    <row r="457" spans="1:6">
      <c r="A457" s="4">
        <v>37251</v>
      </c>
      <c r="B457" t="s">
        <v>165</v>
      </c>
      <c r="C457">
        <v>6166</v>
      </c>
      <c r="D457">
        <v>6166</v>
      </c>
      <c r="E457">
        <v>6166</v>
      </c>
      <c r="F457" s="3"/>
    </row>
    <row r="458" spans="1:6">
      <c r="A458" s="4">
        <v>37252</v>
      </c>
      <c r="B458" t="s">
        <v>165</v>
      </c>
      <c r="C458">
        <v>6262</v>
      </c>
      <c r="D458">
        <v>6262</v>
      </c>
      <c r="E458">
        <v>6262</v>
      </c>
      <c r="F458" s="3"/>
    </row>
    <row r="459" spans="1:6">
      <c r="A459" s="4">
        <v>37253</v>
      </c>
      <c r="B459" t="s">
        <v>165</v>
      </c>
      <c r="C459">
        <v>6341</v>
      </c>
      <c r="D459">
        <v>6341</v>
      </c>
      <c r="E459">
        <v>6341</v>
      </c>
      <c r="F459" s="3"/>
    </row>
    <row r="460" spans="1:6">
      <c r="A460" s="4">
        <v>37260</v>
      </c>
      <c r="B460" t="s">
        <v>165</v>
      </c>
      <c r="C460">
        <v>6440</v>
      </c>
      <c r="D460">
        <v>6440</v>
      </c>
      <c r="E460">
        <v>6440</v>
      </c>
      <c r="F460" s="3"/>
    </row>
    <row r="461" spans="1:6">
      <c r="A461" s="4">
        <v>37263</v>
      </c>
      <c r="B461" t="s">
        <v>165</v>
      </c>
      <c r="C461">
        <v>6432</v>
      </c>
      <c r="D461">
        <v>6432</v>
      </c>
      <c r="E461">
        <v>6432</v>
      </c>
      <c r="F461" s="3"/>
    </row>
    <row r="462" spans="1:6">
      <c r="A462" s="4">
        <v>37264</v>
      </c>
      <c r="B462" t="s">
        <v>165</v>
      </c>
      <c r="C462">
        <v>6368</v>
      </c>
      <c r="D462">
        <v>6368</v>
      </c>
      <c r="E462">
        <v>6368</v>
      </c>
      <c r="F462" s="3"/>
    </row>
    <row r="463" spans="1:6">
      <c r="A463" s="4">
        <v>37265</v>
      </c>
      <c r="B463" t="s">
        <v>165</v>
      </c>
      <c r="C463">
        <v>6363</v>
      </c>
      <c r="D463">
        <v>6363</v>
      </c>
      <c r="E463">
        <v>6363</v>
      </c>
      <c r="F463" s="3"/>
    </row>
    <row r="464" spans="1:6">
      <c r="A464" s="4">
        <v>37266</v>
      </c>
      <c r="B464" t="s">
        <v>165</v>
      </c>
      <c r="C464">
        <v>6287</v>
      </c>
      <c r="D464">
        <v>6287</v>
      </c>
      <c r="E464">
        <v>6287</v>
      </c>
      <c r="F464" s="3"/>
    </row>
    <row r="465" spans="1:6">
      <c r="A465" s="4">
        <v>37267</v>
      </c>
      <c r="B465" t="s">
        <v>165</v>
      </c>
      <c r="C465">
        <v>6216</v>
      </c>
      <c r="D465">
        <v>6216</v>
      </c>
      <c r="E465">
        <v>6216</v>
      </c>
      <c r="F465" s="3"/>
    </row>
    <row r="466" spans="1:6">
      <c r="A466" s="4">
        <v>37271</v>
      </c>
      <c r="B466" t="s">
        <v>165</v>
      </c>
      <c r="C466">
        <v>6044</v>
      </c>
      <c r="D466">
        <v>6044</v>
      </c>
      <c r="E466">
        <v>6044</v>
      </c>
      <c r="F466" s="3"/>
    </row>
    <row r="467" spans="1:6">
      <c r="A467" s="4">
        <v>37272</v>
      </c>
      <c r="B467" t="s">
        <v>165</v>
      </c>
      <c r="C467">
        <v>6010</v>
      </c>
      <c r="D467">
        <v>6010</v>
      </c>
      <c r="E467">
        <v>6010</v>
      </c>
      <c r="F467" s="3"/>
    </row>
    <row r="468" spans="1:6">
      <c r="A468" s="4">
        <v>37273</v>
      </c>
      <c r="B468" t="s">
        <v>165</v>
      </c>
      <c r="C468">
        <v>5991</v>
      </c>
      <c r="D468">
        <v>5991</v>
      </c>
      <c r="E468">
        <v>5991</v>
      </c>
      <c r="F468" s="3"/>
    </row>
    <row r="469" spans="1:6">
      <c r="A469" s="4">
        <v>37274</v>
      </c>
      <c r="B469" t="s">
        <v>165</v>
      </c>
      <c r="C469">
        <v>6099</v>
      </c>
      <c r="D469">
        <v>6099</v>
      </c>
      <c r="E469">
        <v>6099</v>
      </c>
      <c r="F469" s="3"/>
    </row>
    <row r="470" spans="1:6">
      <c r="A470" s="4">
        <v>37277</v>
      </c>
      <c r="B470" t="s">
        <v>165</v>
      </c>
      <c r="C470">
        <v>6120</v>
      </c>
      <c r="D470">
        <v>6120</v>
      </c>
      <c r="E470">
        <v>6120</v>
      </c>
      <c r="F470" s="3"/>
    </row>
    <row r="471" spans="1:6">
      <c r="A471" s="4">
        <v>37278</v>
      </c>
      <c r="B471" t="s">
        <v>165</v>
      </c>
      <c r="C471">
        <v>6035</v>
      </c>
      <c r="D471">
        <v>6035</v>
      </c>
      <c r="E471">
        <v>6035</v>
      </c>
      <c r="F471" s="3"/>
    </row>
    <row r="472" spans="1:6">
      <c r="A472" s="4">
        <v>37279</v>
      </c>
      <c r="B472" t="s">
        <v>165</v>
      </c>
      <c r="C472">
        <v>5968</v>
      </c>
      <c r="D472">
        <v>5968</v>
      </c>
      <c r="E472">
        <v>5968</v>
      </c>
      <c r="F472" s="3"/>
    </row>
    <row r="473" spans="1:6">
      <c r="A473" s="4">
        <v>37280</v>
      </c>
      <c r="B473" t="s">
        <v>165</v>
      </c>
      <c r="C473">
        <v>5969</v>
      </c>
      <c r="D473">
        <v>5969</v>
      </c>
      <c r="E473">
        <v>5969</v>
      </c>
      <c r="F473" s="3"/>
    </row>
    <row r="474" spans="1:6">
      <c r="A474" s="4">
        <v>37281</v>
      </c>
      <c r="B474" t="s">
        <v>165</v>
      </c>
      <c r="C474">
        <v>6005</v>
      </c>
      <c r="D474">
        <v>6005</v>
      </c>
      <c r="E474">
        <v>6005</v>
      </c>
      <c r="F474" s="3"/>
    </row>
    <row r="475" spans="1:6">
      <c r="A475" s="4">
        <v>37284</v>
      </c>
      <c r="B475" t="s">
        <v>165</v>
      </c>
      <c r="C475">
        <v>6047</v>
      </c>
      <c r="D475">
        <v>6047</v>
      </c>
      <c r="E475">
        <v>6047</v>
      </c>
      <c r="F475" s="3"/>
    </row>
    <row r="476" spans="1:6">
      <c r="A476" s="4">
        <v>37285</v>
      </c>
      <c r="B476" t="s">
        <v>165</v>
      </c>
      <c r="C476">
        <v>5956</v>
      </c>
      <c r="D476">
        <v>5956</v>
      </c>
      <c r="E476">
        <v>5956</v>
      </c>
      <c r="F476" s="3"/>
    </row>
    <row r="477" spans="1:6">
      <c r="A477" s="4">
        <v>37286</v>
      </c>
      <c r="B477" t="s">
        <v>165</v>
      </c>
      <c r="C477">
        <v>5876</v>
      </c>
      <c r="D477">
        <v>5876</v>
      </c>
      <c r="E477">
        <v>5876</v>
      </c>
      <c r="F477" s="3"/>
    </row>
    <row r="478" spans="1:6">
      <c r="A478" s="4">
        <v>37287</v>
      </c>
      <c r="B478" t="s">
        <v>165</v>
      </c>
      <c r="C478">
        <v>5926</v>
      </c>
      <c r="D478">
        <v>5926</v>
      </c>
      <c r="E478">
        <v>5926</v>
      </c>
      <c r="F478" s="3"/>
    </row>
    <row r="479" spans="1:6">
      <c r="A479" s="4">
        <v>37288</v>
      </c>
      <c r="B479" t="s">
        <v>165</v>
      </c>
      <c r="C479">
        <v>5825</v>
      </c>
      <c r="D479">
        <v>5825</v>
      </c>
      <c r="E479">
        <v>5825</v>
      </c>
      <c r="F479" s="3"/>
    </row>
    <row r="480" spans="1:6">
      <c r="A480" s="4">
        <v>37291</v>
      </c>
      <c r="B480" t="s">
        <v>165</v>
      </c>
      <c r="C480">
        <v>5671</v>
      </c>
      <c r="D480">
        <v>5671</v>
      </c>
      <c r="E480">
        <v>5671</v>
      </c>
      <c r="F480" s="3"/>
    </row>
    <row r="481" spans="1:6">
      <c r="A481" s="4">
        <v>37292</v>
      </c>
      <c r="B481" t="s">
        <v>165</v>
      </c>
      <c r="C481">
        <v>5572</v>
      </c>
      <c r="D481">
        <v>5572</v>
      </c>
      <c r="E481">
        <v>5572</v>
      </c>
      <c r="F481" s="3"/>
    </row>
    <row r="482" spans="1:6">
      <c r="A482" s="4">
        <v>37293</v>
      </c>
      <c r="B482" t="s">
        <v>165</v>
      </c>
      <c r="C482">
        <v>5607</v>
      </c>
      <c r="D482">
        <v>5607</v>
      </c>
      <c r="E482">
        <v>5607</v>
      </c>
      <c r="F482" s="3"/>
    </row>
    <row r="483" spans="1:6">
      <c r="A483" s="4">
        <v>37294</v>
      </c>
      <c r="B483" t="s">
        <v>165</v>
      </c>
      <c r="C483">
        <v>5631</v>
      </c>
      <c r="D483">
        <v>5631</v>
      </c>
      <c r="E483">
        <v>5631</v>
      </c>
      <c r="F483" s="3"/>
    </row>
    <row r="484" spans="1:6">
      <c r="A484" s="4">
        <v>37295</v>
      </c>
      <c r="B484" t="s">
        <v>165</v>
      </c>
      <c r="C484">
        <v>5665</v>
      </c>
      <c r="D484">
        <v>5665</v>
      </c>
      <c r="E484">
        <v>5665</v>
      </c>
      <c r="F484" s="3"/>
    </row>
    <row r="485" spans="1:6">
      <c r="A485" s="4">
        <v>37299</v>
      </c>
      <c r="B485" t="s">
        <v>165</v>
      </c>
      <c r="C485">
        <v>5759</v>
      </c>
      <c r="D485">
        <v>5759</v>
      </c>
      <c r="E485">
        <v>5759</v>
      </c>
      <c r="F485" s="3"/>
    </row>
    <row r="486" spans="1:6">
      <c r="A486" s="4">
        <v>37300</v>
      </c>
      <c r="B486" t="s">
        <v>165</v>
      </c>
      <c r="C486">
        <v>5778</v>
      </c>
      <c r="D486">
        <v>5778</v>
      </c>
      <c r="E486">
        <v>5778</v>
      </c>
      <c r="F486" s="3"/>
    </row>
    <row r="487" spans="1:6">
      <c r="A487" s="4">
        <v>37301</v>
      </c>
      <c r="B487" t="s">
        <v>165</v>
      </c>
      <c r="C487">
        <v>5820</v>
      </c>
      <c r="D487">
        <v>5820</v>
      </c>
      <c r="E487">
        <v>5820</v>
      </c>
      <c r="F487" s="3"/>
    </row>
    <row r="488" spans="1:6">
      <c r="A488" s="4">
        <v>37302</v>
      </c>
      <c r="B488" t="s">
        <v>165</v>
      </c>
      <c r="C488">
        <v>5772</v>
      </c>
      <c r="D488">
        <v>5772</v>
      </c>
      <c r="E488">
        <v>5772</v>
      </c>
      <c r="F488" s="3"/>
    </row>
    <row r="489" spans="1:6">
      <c r="A489" s="4">
        <v>37305</v>
      </c>
      <c r="B489" t="s">
        <v>165</v>
      </c>
      <c r="C489">
        <v>5783</v>
      </c>
      <c r="D489">
        <v>5783</v>
      </c>
      <c r="E489">
        <v>5783</v>
      </c>
      <c r="F489" s="3"/>
    </row>
    <row r="490" spans="1:6">
      <c r="A490" s="4">
        <v>37306</v>
      </c>
      <c r="B490" t="s">
        <v>165</v>
      </c>
      <c r="C490">
        <v>5693</v>
      </c>
      <c r="D490">
        <v>5693</v>
      </c>
      <c r="E490">
        <v>5693</v>
      </c>
      <c r="F490" s="3"/>
    </row>
    <row r="491" spans="1:6">
      <c r="A491" s="4">
        <v>37307</v>
      </c>
      <c r="B491" t="s">
        <v>165</v>
      </c>
      <c r="C491">
        <v>5669</v>
      </c>
      <c r="D491">
        <v>5669</v>
      </c>
      <c r="E491">
        <v>5669</v>
      </c>
      <c r="F491" s="3"/>
    </row>
    <row r="492" spans="1:6">
      <c r="A492" s="4">
        <v>37308</v>
      </c>
      <c r="B492" t="s">
        <v>165</v>
      </c>
      <c r="C492">
        <v>5794</v>
      </c>
      <c r="D492">
        <v>5794</v>
      </c>
      <c r="E492">
        <v>5794</v>
      </c>
      <c r="F492" s="3"/>
    </row>
    <row r="493" spans="1:6">
      <c r="A493" s="4">
        <v>37309</v>
      </c>
      <c r="B493" t="s">
        <v>165</v>
      </c>
      <c r="C493">
        <v>5804</v>
      </c>
      <c r="D493">
        <v>5804</v>
      </c>
      <c r="E493">
        <v>5804</v>
      </c>
      <c r="F493" s="3"/>
    </row>
    <row r="494" spans="1:6">
      <c r="A494" s="4">
        <v>37312</v>
      </c>
      <c r="B494" t="s">
        <v>165</v>
      </c>
      <c r="C494">
        <v>5808</v>
      </c>
      <c r="D494">
        <v>5808</v>
      </c>
      <c r="E494">
        <v>5808</v>
      </c>
      <c r="F494" s="3"/>
    </row>
    <row r="495" spans="1:6">
      <c r="A495" s="4">
        <v>37313</v>
      </c>
      <c r="B495" t="s">
        <v>165</v>
      </c>
      <c r="C495">
        <v>5779</v>
      </c>
      <c r="D495">
        <v>5779</v>
      </c>
      <c r="E495">
        <v>5779</v>
      </c>
      <c r="F495" s="3"/>
    </row>
    <row r="496" spans="1:6">
      <c r="A496" s="4">
        <v>37314</v>
      </c>
      <c r="B496" t="s">
        <v>165</v>
      </c>
      <c r="C496">
        <v>5890</v>
      </c>
      <c r="D496">
        <v>5890</v>
      </c>
      <c r="E496">
        <v>5890</v>
      </c>
      <c r="F496" s="3"/>
    </row>
    <row r="497" spans="1:6">
      <c r="A497" s="4">
        <v>37315</v>
      </c>
      <c r="B497" t="s">
        <v>165</v>
      </c>
      <c r="C497">
        <v>5889</v>
      </c>
      <c r="D497">
        <v>5889</v>
      </c>
      <c r="E497">
        <v>5889</v>
      </c>
      <c r="F497" s="3"/>
    </row>
    <row r="498" spans="1:6">
      <c r="A498" s="4">
        <v>37316</v>
      </c>
      <c r="B498" t="s">
        <v>165</v>
      </c>
      <c r="C498">
        <v>5941</v>
      </c>
      <c r="D498">
        <v>5941</v>
      </c>
      <c r="E498">
        <v>5941</v>
      </c>
      <c r="F498" s="3"/>
    </row>
    <row r="499" spans="1:6">
      <c r="A499" s="4">
        <v>37319</v>
      </c>
      <c r="B499" t="s">
        <v>165</v>
      </c>
      <c r="C499">
        <v>6079</v>
      </c>
      <c r="D499">
        <v>6079</v>
      </c>
      <c r="E499">
        <v>6079</v>
      </c>
      <c r="F499" s="3"/>
    </row>
    <row r="500" spans="1:6">
      <c r="A500" s="4">
        <v>37320</v>
      </c>
      <c r="B500" t="s">
        <v>165</v>
      </c>
      <c r="C500">
        <v>6059</v>
      </c>
      <c r="D500">
        <v>6059</v>
      </c>
      <c r="E500">
        <v>6059</v>
      </c>
      <c r="F500" s="3"/>
    </row>
    <row r="501" spans="1:6">
      <c r="A501" s="4">
        <v>37321</v>
      </c>
      <c r="B501" t="s">
        <v>165</v>
      </c>
      <c r="C501">
        <v>6062</v>
      </c>
      <c r="D501">
        <v>6062</v>
      </c>
      <c r="E501">
        <v>6062</v>
      </c>
      <c r="F501" s="3"/>
    </row>
    <row r="502" spans="1:6">
      <c r="A502" s="4">
        <v>37322</v>
      </c>
      <c r="B502" t="s">
        <v>165</v>
      </c>
      <c r="C502">
        <v>6164</v>
      </c>
      <c r="D502">
        <v>6164</v>
      </c>
      <c r="E502">
        <v>6164</v>
      </c>
      <c r="F502" s="3"/>
    </row>
    <row r="503" spans="1:6">
      <c r="A503" s="4">
        <v>37323</v>
      </c>
      <c r="B503" t="s">
        <v>165</v>
      </c>
      <c r="C503">
        <v>6240</v>
      </c>
      <c r="D503">
        <v>6240</v>
      </c>
      <c r="E503">
        <v>6240</v>
      </c>
      <c r="F503" s="3"/>
    </row>
    <row r="504" spans="1:6">
      <c r="A504" s="4">
        <v>37326</v>
      </c>
      <c r="B504" t="s">
        <v>165</v>
      </c>
      <c r="C504">
        <v>6312</v>
      </c>
      <c r="D504">
        <v>6312</v>
      </c>
      <c r="E504">
        <v>6312</v>
      </c>
      <c r="F504" s="3"/>
    </row>
    <row r="505" spans="1:6">
      <c r="A505" s="4">
        <v>37327</v>
      </c>
      <c r="B505" t="s">
        <v>165</v>
      </c>
      <c r="C505">
        <v>6253</v>
      </c>
      <c r="D505">
        <v>6253</v>
      </c>
      <c r="E505">
        <v>6253</v>
      </c>
      <c r="F505" s="3"/>
    </row>
    <row r="506" spans="1:6">
      <c r="A506" s="4">
        <v>37328</v>
      </c>
      <c r="B506" t="s">
        <v>165</v>
      </c>
      <c r="C506">
        <v>6165</v>
      </c>
      <c r="D506">
        <v>6165</v>
      </c>
      <c r="E506">
        <v>6165</v>
      </c>
      <c r="F506" s="3"/>
    </row>
    <row r="507" spans="1:6">
      <c r="A507" s="4">
        <v>37329</v>
      </c>
      <c r="B507" t="s">
        <v>165</v>
      </c>
      <c r="C507">
        <v>6176</v>
      </c>
      <c r="D507">
        <v>6176</v>
      </c>
      <c r="E507">
        <v>6176</v>
      </c>
      <c r="F507" s="3"/>
    </row>
    <row r="508" spans="1:6">
      <c r="A508" s="4">
        <v>37330</v>
      </c>
      <c r="B508" t="s">
        <v>165</v>
      </c>
      <c r="C508">
        <v>6227</v>
      </c>
      <c r="D508">
        <v>6227</v>
      </c>
      <c r="E508">
        <v>6227</v>
      </c>
      <c r="F508" s="3"/>
    </row>
    <row r="509" spans="1:6">
      <c r="A509" s="4">
        <v>37333</v>
      </c>
      <c r="B509" t="s">
        <v>165</v>
      </c>
      <c r="C509">
        <v>6203</v>
      </c>
      <c r="D509">
        <v>6203</v>
      </c>
      <c r="E509">
        <v>6203</v>
      </c>
      <c r="F509" s="3"/>
    </row>
    <row r="510" spans="1:6">
      <c r="A510" s="4">
        <v>37334</v>
      </c>
      <c r="B510" t="s">
        <v>165</v>
      </c>
      <c r="C510">
        <v>6285</v>
      </c>
      <c r="D510">
        <v>6285</v>
      </c>
      <c r="E510">
        <v>6285</v>
      </c>
      <c r="F510" s="3"/>
    </row>
    <row r="511" spans="1:6">
      <c r="A511" s="4">
        <v>37335</v>
      </c>
      <c r="B511" t="s">
        <v>165</v>
      </c>
      <c r="C511">
        <v>6237</v>
      </c>
      <c r="D511">
        <v>6237</v>
      </c>
      <c r="E511">
        <v>6237</v>
      </c>
      <c r="F511" s="3"/>
    </row>
    <row r="512" spans="1:6">
      <c r="A512" s="4">
        <v>37337</v>
      </c>
      <c r="B512" t="s">
        <v>165</v>
      </c>
      <c r="C512">
        <v>6210</v>
      </c>
      <c r="D512">
        <v>6210</v>
      </c>
      <c r="E512">
        <v>6210</v>
      </c>
      <c r="F512" s="3"/>
    </row>
    <row r="513" spans="1:6">
      <c r="A513" s="4">
        <v>37340</v>
      </c>
      <c r="B513" t="s">
        <v>165</v>
      </c>
      <c r="C513">
        <v>6196</v>
      </c>
      <c r="D513">
        <v>6196</v>
      </c>
      <c r="E513">
        <v>6196</v>
      </c>
      <c r="F513" s="3"/>
    </row>
    <row r="514" spans="1:6">
      <c r="A514" s="4">
        <v>37341</v>
      </c>
      <c r="B514" t="s">
        <v>165</v>
      </c>
      <c r="C514">
        <v>6189</v>
      </c>
      <c r="D514">
        <v>6189</v>
      </c>
      <c r="E514">
        <v>6189</v>
      </c>
      <c r="F514" s="3"/>
    </row>
    <row r="515" spans="1:6">
      <c r="A515" s="4">
        <v>37342</v>
      </c>
      <c r="B515" t="s">
        <v>165</v>
      </c>
      <c r="C515">
        <v>6247</v>
      </c>
      <c r="D515">
        <v>6247</v>
      </c>
      <c r="E515">
        <v>6247</v>
      </c>
      <c r="F515" s="3"/>
    </row>
    <row r="516" spans="1:6">
      <c r="A516" s="4">
        <v>37343</v>
      </c>
      <c r="B516" t="s">
        <v>165</v>
      </c>
      <c r="C516">
        <v>6256</v>
      </c>
      <c r="D516">
        <v>6256</v>
      </c>
      <c r="E516">
        <v>6256</v>
      </c>
      <c r="F516" s="3"/>
    </row>
    <row r="517" spans="1:6">
      <c r="A517" s="4">
        <v>37344</v>
      </c>
      <c r="B517" t="s">
        <v>165</v>
      </c>
      <c r="C517">
        <v>6198</v>
      </c>
      <c r="D517">
        <v>6198</v>
      </c>
      <c r="E517">
        <v>6198</v>
      </c>
      <c r="F517" s="3"/>
    </row>
    <row r="518" spans="1:6">
      <c r="A518" s="4">
        <v>37347</v>
      </c>
      <c r="B518" t="s">
        <v>165</v>
      </c>
      <c r="C518">
        <v>6209</v>
      </c>
      <c r="D518">
        <v>6209</v>
      </c>
      <c r="E518">
        <v>6209</v>
      </c>
      <c r="F518" s="3"/>
    </row>
    <row r="519" spans="1:6">
      <c r="A519" s="4">
        <v>37348</v>
      </c>
      <c r="B519" t="s">
        <v>165</v>
      </c>
      <c r="C519">
        <v>6255</v>
      </c>
      <c r="D519">
        <v>6255</v>
      </c>
      <c r="E519">
        <v>6255</v>
      </c>
      <c r="F519" s="3"/>
    </row>
    <row r="520" spans="1:6">
      <c r="A520" s="4">
        <v>37349</v>
      </c>
      <c r="B520" t="s">
        <v>165</v>
      </c>
      <c r="C520">
        <v>6318</v>
      </c>
      <c r="D520">
        <v>6318</v>
      </c>
      <c r="E520">
        <v>6318</v>
      </c>
      <c r="F520" s="3"/>
    </row>
    <row r="521" spans="1:6">
      <c r="A521" s="4">
        <v>37350</v>
      </c>
      <c r="B521" t="s">
        <v>165</v>
      </c>
      <c r="C521">
        <v>6348</v>
      </c>
      <c r="D521">
        <v>6348</v>
      </c>
      <c r="E521">
        <v>6348</v>
      </c>
      <c r="F521" s="3"/>
    </row>
    <row r="522" spans="1:6">
      <c r="A522" s="4">
        <v>37351</v>
      </c>
      <c r="B522" t="s">
        <v>165</v>
      </c>
      <c r="C522">
        <v>6339</v>
      </c>
      <c r="D522">
        <v>6339</v>
      </c>
      <c r="E522">
        <v>6339</v>
      </c>
      <c r="F522" s="3"/>
    </row>
    <row r="523" spans="1:6">
      <c r="A523" s="4">
        <v>37354</v>
      </c>
      <c r="B523" t="s">
        <v>165</v>
      </c>
      <c r="C523">
        <v>6350</v>
      </c>
      <c r="D523">
        <v>6350</v>
      </c>
      <c r="E523">
        <v>6350</v>
      </c>
      <c r="F523" s="3"/>
    </row>
    <row r="524" spans="1:6">
      <c r="A524" s="4">
        <v>37355</v>
      </c>
      <c r="B524" t="s">
        <v>165</v>
      </c>
      <c r="C524">
        <v>6268</v>
      </c>
      <c r="D524">
        <v>6268</v>
      </c>
      <c r="E524">
        <v>6268</v>
      </c>
      <c r="F524" s="3"/>
    </row>
    <row r="525" spans="1:6">
      <c r="A525" s="4">
        <v>37356</v>
      </c>
      <c r="B525" t="s">
        <v>165</v>
      </c>
      <c r="C525">
        <v>6279</v>
      </c>
      <c r="D525">
        <v>6279</v>
      </c>
      <c r="E525">
        <v>6279</v>
      </c>
      <c r="F525" s="3"/>
    </row>
    <row r="526" spans="1:6">
      <c r="A526" s="4">
        <v>37357</v>
      </c>
      <c r="B526" t="s">
        <v>165</v>
      </c>
      <c r="C526">
        <v>6252</v>
      </c>
      <c r="D526">
        <v>6252</v>
      </c>
      <c r="E526">
        <v>6252</v>
      </c>
      <c r="F526" s="3"/>
    </row>
    <row r="527" spans="1:6">
      <c r="A527" s="4">
        <v>37358</v>
      </c>
      <c r="B527" t="s">
        <v>165</v>
      </c>
      <c r="C527">
        <v>6187</v>
      </c>
      <c r="D527">
        <v>6187</v>
      </c>
      <c r="E527">
        <v>6187</v>
      </c>
      <c r="F527" s="3"/>
    </row>
    <row r="528" spans="1:6">
      <c r="A528" s="4">
        <v>37361</v>
      </c>
      <c r="B528" t="s">
        <v>165</v>
      </c>
      <c r="C528">
        <v>6226</v>
      </c>
      <c r="D528">
        <v>6226</v>
      </c>
      <c r="E528">
        <v>6226</v>
      </c>
      <c r="F528" s="3"/>
    </row>
    <row r="529" spans="1:6">
      <c r="A529" s="4">
        <v>37362</v>
      </c>
      <c r="B529" t="s">
        <v>165</v>
      </c>
      <c r="C529">
        <v>6276</v>
      </c>
      <c r="D529">
        <v>6276</v>
      </c>
      <c r="E529">
        <v>6276</v>
      </c>
      <c r="F529" s="3"/>
    </row>
    <row r="530" spans="1:6">
      <c r="A530" s="4">
        <v>37363</v>
      </c>
      <c r="B530" t="s">
        <v>165</v>
      </c>
      <c r="C530">
        <v>6321</v>
      </c>
      <c r="D530">
        <v>6321</v>
      </c>
      <c r="E530">
        <v>6321</v>
      </c>
      <c r="F530" s="3"/>
    </row>
    <row r="531" spans="1:6">
      <c r="A531" s="4">
        <v>37364</v>
      </c>
      <c r="B531" t="s">
        <v>165</v>
      </c>
      <c r="C531">
        <v>6358</v>
      </c>
      <c r="D531">
        <v>6358</v>
      </c>
      <c r="E531">
        <v>6358</v>
      </c>
      <c r="F531" s="3"/>
    </row>
    <row r="532" spans="1:6">
      <c r="A532" s="4">
        <v>37365</v>
      </c>
      <c r="B532" t="s">
        <v>165</v>
      </c>
      <c r="C532">
        <v>6330</v>
      </c>
      <c r="D532">
        <v>6330</v>
      </c>
      <c r="E532">
        <v>6330</v>
      </c>
      <c r="F532" s="3"/>
    </row>
    <row r="533" spans="1:6">
      <c r="A533" s="4">
        <v>37368</v>
      </c>
      <c r="B533" t="s">
        <v>165</v>
      </c>
      <c r="C533">
        <v>6386</v>
      </c>
      <c r="D533">
        <v>6386</v>
      </c>
      <c r="E533">
        <v>6386</v>
      </c>
      <c r="F533" s="3"/>
    </row>
    <row r="534" spans="1:6">
      <c r="A534" s="4">
        <v>37369</v>
      </c>
      <c r="B534" t="s">
        <v>165</v>
      </c>
      <c r="C534">
        <v>6377</v>
      </c>
      <c r="D534">
        <v>6377</v>
      </c>
      <c r="E534">
        <v>6377</v>
      </c>
      <c r="F534" s="3"/>
    </row>
    <row r="535" spans="1:6">
      <c r="A535" s="4">
        <v>37370</v>
      </c>
      <c r="B535" t="s">
        <v>165</v>
      </c>
      <c r="C535">
        <v>6389</v>
      </c>
      <c r="D535">
        <v>6389</v>
      </c>
      <c r="E535">
        <v>6389</v>
      </c>
      <c r="F535" s="3"/>
    </row>
    <row r="536" spans="1:6">
      <c r="A536" s="4">
        <v>37371</v>
      </c>
      <c r="B536" t="s">
        <v>165</v>
      </c>
      <c r="C536">
        <v>6385</v>
      </c>
      <c r="D536">
        <v>6385</v>
      </c>
      <c r="E536">
        <v>6385</v>
      </c>
      <c r="F536" s="3"/>
    </row>
    <row r="537" spans="1:6">
      <c r="A537" s="4">
        <v>37372</v>
      </c>
      <c r="B537" t="s">
        <v>165</v>
      </c>
      <c r="C537">
        <v>6367</v>
      </c>
      <c r="D537">
        <v>6367</v>
      </c>
      <c r="E537">
        <v>6367</v>
      </c>
      <c r="F537" s="3"/>
    </row>
    <row r="538" spans="1:6">
      <c r="A538" s="4">
        <v>37376</v>
      </c>
      <c r="B538" t="s">
        <v>165</v>
      </c>
      <c r="C538">
        <v>6323</v>
      </c>
      <c r="D538">
        <v>6323</v>
      </c>
      <c r="E538">
        <v>6323</v>
      </c>
      <c r="F538" s="3"/>
    </row>
    <row r="539" spans="1:6">
      <c r="A539" s="4">
        <v>37377</v>
      </c>
      <c r="B539" t="s">
        <v>165</v>
      </c>
      <c r="C539">
        <v>6354</v>
      </c>
      <c r="D539">
        <v>6354</v>
      </c>
      <c r="E539">
        <v>6354</v>
      </c>
      <c r="F539" s="3"/>
    </row>
    <row r="540" spans="1:6">
      <c r="A540" s="4">
        <v>37378</v>
      </c>
      <c r="B540" t="s">
        <v>165</v>
      </c>
      <c r="C540">
        <v>6358</v>
      </c>
      <c r="D540">
        <v>6358</v>
      </c>
      <c r="E540">
        <v>6358</v>
      </c>
      <c r="F540" s="3"/>
    </row>
    <row r="541" spans="1:6">
      <c r="A541" s="4">
        <v>37383</v>
      </c>
      <c r="B541" t="s">
        <v>165</v>
      </c>
      <c r="C541">
        <v>6288</v>
      </c>
      <c r="D541">
        <v>6288</v>
      </c>
      <c r="E541">
        <v>6288</v>
      </c>
      <c r="F541" s="3"/>
    </row>
    <row r="542" spans="1:6">
      <c r="A542" s="4">
        <v>37384</v>
      </c>
      <c r="B542" t="s">
        <v>165</v>
      </c>
      <c r="C542">
        <v>6333</v>
      </c>
      <c r="D542">
        <v>6333</v>
      </c>
      <c r="E542">
        <v>6333</v>
      </c>
      <c r="F542" s="3"/>
    </row>
    <row r="543" spans="1:6">
      <c r="A543" s="4">
        <v>37385</v>
      </c>
      <c r="B543" t="s">
        <v>165</v>
      </c>
      <c r="C543">
        <v>6416</v>
      </c>
      <c r="D543">
        <v>6416</v>
      </c>
      <c r="E543">
        <v>6416</v>
      </c>
      <c r="F543" s="3"/>
    </row>
    <row r="544" spans="1:6">
      <c r="A544" s="4">
        <v>37386</v>
      </c>
      <c r="B544" t="s">
        <v>165</v>
      </c>
      <c r="C544">
        <v>6408</v>
      </c>
      <c r="D544">
        <v>6408</v>
      </c>
      <c r="E544">
        <v>6408</v>
      </c>
      <c r="F544" s="3"/>
    </row>
    <row r="545" spans="1:6">
      <c r="A545" s="4">
        <v>37389</v>
      </c>
      <c r="B545" t="s">
        <v>165</v>
      </c>
      <c r="C545">
        <v>6370</v>
      </c>
      <c r="D545">
        <v>6370</v>
      </c>
      <c r="E545">
        <v>6370</v>
      </c>
      <c r="F545" s="3"/>
    </row>
    <row r="546" spans="1:6">
      <c r="A546" s="4">
        <v>37390</v>
      </c>
      <c r="B546" t="s">
        <v>165</v>
      </c>
      <c r="C546">
        <v>6354</v>
      </c>
      <c r="D546">
        <v>6354</v>
      </c>
      <c r="E546">
        <v>6354</v>
      </c>
      <c r="F546" s="3"/>
    </row>
    <row r="547" spans="1:6">
      <c r="A547" s="4">
        <v>37391</v>
      </c>
      <c r="B547" t="s">
        <v>165</v>
      </c>
      <c r="C547">
        <v>6413</v>
      </c>
      <c r="D547">
        <v>6413</v>
      </c>
      <c r="E547">
        <v>6413</v>
      </c>
      <c r="F547" s="3"/>
    </row>
    <row r="548" spans="1:6">
      <c r="A548" s="4">
        <v>37392</v>
      </c>
      <c r="B548" t="s">
        <v>165</v>
      </c>
      <c r="C548">
        <v>6501</v>
      </c>
      <c r="D548">
        <v>6501</v>
      </c>
      <c r="E548">
        <v>6501</v>
      </c>
      <c r="F548" s="3"/>
    </row>
    <row r="549" spans="1:6">
      <c r="A549" s="4">
        <v>37393</v>
      </c>
      <c r="B549" t="s">
        <v>165</v>
      </c>
      <c r="C549">
        <v>6507</v>
      </c>
      <c r="D549">
        <v>6507</v>
      </c>
      <c r="E549">
        <v>6507</v>
      </c>
      <c r="F549" s="3"/>
    </row>
    <row r="550" spans="1:6">
      <c r="A550" s="4">
        <v>37396</v>
      </c>
      <c r="B550" t="s">
        <v>165</v>
      </c>
      <c r="C550">
        <v>6532</v>
      </c>
      <c r="D550">
        <v>6532</v>
      </c>
      <c r="E550">
        <v>6532</v>
      </c>
      <c r="F550" s="3"/>
    </row>
    <row r="551" spans="1:6">
      <c r="A551" s="4">
        <v>37397</v>
      </c>
      <c r="B551" t="s">
        <v>165</v>
      </c>
      <c r="C551">
        <v>6542</v>
      </c>
      <c r="D551">
        <v>6542</v>
      </c>
      <c r="E551">
        <v>6542</v>
      </c>
      <c r="F551" s="3"/>
    </row>
    <row r="552" spans="1:6">
      <c r="A552" s="4">
        <v>37398</v>
      </c>
      <c r="B552" t="s">
        <v>165</v>
      </c>
      <c r="C552">
        <v>6571</v>
      </c>
      <c r="D552">
        <v>6571</v>
      </c>
      <c r="E552">
        <v>6571</v>
      </c>
      <c r="F552" s="3"/>
    </row>
    <row r="553" spans="1:6">
      <c r="A553" s="4">
        <v>37399</v>
      </c>
      <c r="B553" t="s">
        <v>165</v>
      </c>
      <c r="C553">
        <v>6567</v>
      </c>
      <c r="D553">
        <v>6567</v>
      </c>
      <c r="E553">
        <v>6567</v>
      </c>
      <c r="F553" s="3"/>
    </row>
    <row r="554" spans="1:6">
      <c r="A554" s="4">
        <v>37400</v>
      </c>
      <c r="B554" t="s">
        <v>165</v>
      </c>
      <c r="C554">
        <v>6585</v>
      </c>
      <c r="D554">
        <v>6585</v>
      </c>
      <c r="E554">
        <v>6585</v>
      </c>
      <c r="F554" s="3"/>
    </row>
    <row r="555" spans="1:6">
      <c r="A555" s="4">
        <v>37403</v>
      </c>
      <c r="B555" t="s">
        <v>165</v>
      </c>
      <c r="C555">
        <v>6605</v>
      </c>
      <c r="D555">
        <v>6605</v>
      </c>
      <c r="E555">
        <v>6605</v>
      </c>
      <c r="F555" s="3"/>
    </row>
    <row r="556" spans="1:6">
      <c r="A556" s="4">
        <v>37404</v>
      </c>
      <c r="B556" t="s">
        <v>165</v>
      </c>
      <c r="C556">
        <v>6617</v>
      </c>
      <c r="D556">
        <v>6617</v>
      </c>
      <c r="E556">
        <v>6617</v>
      </c>
      <c r="F556" s="3"/>
    </row>
    <row r="557" spans="1:6">
      <c r="A557" s="4">
        <v>37405</v>
      </c>
      <c r="B557" t="s">
        <v>165</v>
      </c>
      <c r="C557">
        <v>6600</v>
      </c>
      <c r="D557">
        <v>6600</v>
      </c>
      <c r="E557">
        <v>6600</v>
      </c>
      <c r="F557" s="3"/>
    </row>
    <row r="558" spans="1:6">
      <c r="A558" s="4">
        <v>37406</v>
      </c>
      <c r="B558" t="s">
        <v>165</v>
      </c>
      <c r="C558">
        <v>6584</v>
      </c>
      <c r="D558">
        <v>6584</v>
      </c>
      <c r="E558">
        <v>6584</v>
      </c>
      <c r="F558" s="3"/>
    </row>
    <row r="559" spans="1:6">
      <c r="A559" s="4">
        <v>37407</v>
      </c>
      <c r="B559" t="s">
        <v>165</v>
      </c>
      <c r="C559">
        <v>6610</v>
      </c>
      <c r="D559">
        <v>6610</v>
      </c>
      <c r="E559">
        <v>6610</v>
      </c>
      <c r="F559" s="3"/>
    </row>
    <row r="560" spans="1:6">
      <c r="A560" s="4">
        <v>37410</v>
      </c>
      <c r="B560" t="s">
        <v>165</v>
      </c>
      <c r="C560">
        <v>6594</v>
      </c>
      <c r="D560">
        <v>6594</v>
      </c>
      <c r="E560">
        <v>6594</v>
      </c>
      <c r="F560" s="3"/>
    </row>
    <row r="561" spans="1:6">
      <c r="A561" s="4">
        <v>37411</v>
      </c>
      <c r="B561" t="s">
        <v>165</v>
      </c>
      <c r="C561">
        <v>6530</v>
      </c>
      <c r="D561">
        <v>6530</v>
      </c>
      <c r="E561">
        <v>6530</v>
      </c>
      <c r="F561" s="3"/>
    </row>
    <row r="562" spans="1:6">
      <c r="A562" s="4">
        <v>37412</v>
      </c>
      <c r="B562" t="s">
        <v>165</v>
      </c>
      <c r="C562">
        <v>6526</v>
      </c>
      <c r="D562">
        <v>6526</v>
      </c>
      <c r="E562">
        <v>6526</v>
      </c>
      <c r="F562" s="3"/>
    </row>
    <row r="563" spans="1:6">
      <c r="A563" s="4">
        <v>37413</v>
      </c>
      <c r="B563" t="s">
        <v>165</v>
      </c>
      <c r="C563">
        <v>6505</v>
      </c>
      <c r="D563">
        <v>6505</v>
      </c>
      <c r="E563">
        <v>6505</v>
      </c>
      <c r="F563" s="3"/>
    </row>
    <row r="564" spans="1:6">
      <c r="A564" s="4">
        <v>37414</v>
      </c>
      <c r="B564" t="s">
        <v>165</v>
      </c>
      <c r="C564">
        <v>6469</v>
      </c>
      <c r="D564">
        <v>6469</v>
      </c>
      <c r="E564">
        <v>6469</v>
      </c>
      <c r="F564" s="3"/>
    </row>
    <row r="565" spans="1:6">
      <c r="A565" s="4">
        <v>37417</v>
      </c>
      <c r="B565" t="s">
        <v>165</v>
      </c>
      <c r="C565">
        <v>6432</v>
      </c>
      <c r="D565">
        <v>6432</v>
      </c>
      <c r="E565">
        <v>6432</v>
      </c>
      <c r="F565" s="3"/>
    </row>
    <row r="566" spans="1:6">
      <c r="A566" s="4">
        <v>37418</v>
      </c>
      <c r="B566" t="s">
        <v>165</v>
      </c>
      <c r="C566">
        <v>6435</v>
      </c>
      <c r="D566">
        <v>6435</v>
      </c>
      <c r="E566">
        <v>6435</v>
      </c>
      <c r="F566" s="3"/>
    </row>
    <row r="567" spans="1:6">
      <c r="A567" s="4">
        <v>37419</v>
      </c>
      <c r="B567" t="s">
        <v>165</v>
      </c>
      <c r="C567">
        <v>6386</v>
      </c>
      <c r="D567">
        <v>6386</v>
      </c>
      <c r="E567">
        <v>6386</v>
      </c>
      <c r="F567" s="3"/>
    </row>
    <row r="568" spans="1:6">
      <c r="A568" s="4">
        <v>37420</v>
      </c>
      <c r="B568" t="s">
        <v>165</v>
      </c>
      <c r="C568">
        <v>6316</v>
      </c>
      <c r="D568">
        <v>6316</v>
      </c>
      <c r="E568">
        <v>6316</v>
      </c>
      <c r="F568" s="3"/>
    </row>
    <row r="569" spans="1:6">
      <c r="A569" s="4">
        <v>37421</v>
      </c>
      <c r="B569" t="s">
        <v>165</v>
      </c>
      <c r="C569">
        <v>6220</v>
      </c>
      <c r="D569">
        <v>6220</v>
      </c>
      <c r="E569">
        <v>6220</v>
      </c>
      <c r="F569" s="3"/>
    </row>
    <row r="570" spans="1:6">
      <c r="A570" s="4">
        <v>37424</v>
      </c>
      <c r="B570" t="s">
        <v>165</v>
      </c>
      <c r="C570">
        <v>6127</v>
      </c>
      <c r="D570">
        <v>6127</v>
      </c>
      <c r="E570">
        <v>6127</v>
      </c>
      <c r="F570" s="3"/>
    </row>
    <row r="571" spans="1:6">
      <c r="A571" s="4">
        <v>37425</v>
      </c>
      <c r="B571" t="s">
        <v>165</v>
      </c>
      <c r="C571">
        <v>6178</v>
      </c>
      <c r="D571">
        <v>6178</v>
      </c>
      <c r="E571">
        <v>6178</v>
      </c>
      <c r="F571" s="3"/>
    </row>
    <row r="572" spans="1:6">
      <c r="A572" s="4">
        <v>37426</v>
      </c>
      <c r="B572" t="s">
        <v>165</v>
      </c>
      <c r="C572">
        <v>6060</v>
      </c>
      <c r="D572">
        <v>6060</v>
      </c>
      <c r="E572">
        <v>6060</v>
      </c>
      <c r="F572" s="3"/>
    </row>
    <row r="573" spans="1:6">
      <c r="A573" s="4">
        <v>37427</v>
      </c>
      <c r="B573" t="s">
        <v>165</v>
      </c>
      <c r="C573">
        <v>6103</v>
      </c>
      <c r="D573">
        <v>6103</v>
      </c>
      <c r="E573">
        <v>6103</v>
      </c>
      <c r="F573" s="3"/>
    </row>
    <row r="574" spans="1:6">
      <c r="A574" s="4">
        <v>37428</v>
      </c>
      <c r="B574" t="s">
        <v>165</v>
      </c>
      <c r="C574">
        <v>6007</v>
      </c>
      <c r="D574">
        <v>6007</v>
      </c>
      <c r="E574">
        <v>6007</v>
      </c>
      <c r="F574" s="3"/>
    </row>
    <row r="575" spans="1:6">
      <c r="A575" s="4">
        <v>37431</v>
      </c>
      <c r="B575" t="s">
        <v>165</v>
      </c>
      <c r="C575">
        <v>6017</v>
      </c>
      <c r="D575">
        <v>6017</v>
      </c>
      <c r="E575">
        <v>6017</v>
      </c>
      <c r="F575" s="3"/>
    </row>
    <row r="576" spans="1:6">
      <c r="A576" s="4">
        <v>37432</v>
      </c>
      <c r="B576" t="s">
        <v>165</v>
      </c>
      <c r="C576">
        <v>6042</v>
      </c>
      <c r="D576">
        <v>6042</v>
      </c>
      <c r="E576">
        <v>6042</v>
      </c>
      <c r="F576" s="3"/>
    </row>
    <row r="577" spans="1:6">
      <c r="A577" s="4">
        <v>37433</v>
      </c>
      <c r="B577" t="s">
        <v>165</v>
      </c>
      <c r="C577">
        <v>5895</v>
      </c>
      <c r="D577">
        <v>5895</v>
      </c>
      <c r="E577">
        <v>5895</v>
      </c>
      <c r="F577" s="3"/>
    </row>
    <row r="578" spans="1:6">
      <c r="A578" s="4">
        <v>37434</v>
      </c>
      <c r="B578" t="s">
        <v>165</v>
      </c>
      <c r="C578">
        <v>5924</v>
      </c>
      <c r="D578">
        <v>5924</v>
      </c>
      <c r="E578">
        <v>5924</v>
      </c>
      <c r="F578" s="3"/>
    </row>
    <row r="579" spans="1:6">
      <c r="A579" s="4">
        <v>37435</v>
      </c>
      <c r="B579" t="s">
        <v>165</v>
      </c>
      <c r="C579">
        <v>6066</v>
      </c>
      <c r="D579">
        <v>6066</v>
      </c>
      <c r="E579">
        <v>6066</v>
      </c>
      <c r="F579" s="3"/>
    </row>
    <row r="580" spans="1:6">
      <c r="A580" s="4">
        <v>37438</v>
      </c>
      <c r="B580" t="s">
        <v>165</v>
      </c>
      <c r="C580">
        <v>6107</v>
      </c>
      <c r="D580">
        <v>6107</v>
      </c>
      <c r="E580">
        <v>6107</v>
      </c>
      <c r="F580" s="3"/>
    </row>
    <row r="581" spans="1:6">
      <c r="A581" s="4">
        <v>37439</v>
      </c>
      <c r="B581" t="s">
        <v>165</v>
      </c>
      <c r="C581">
        <v>6122</v>
      </c>
      <c r="D581">
        <v>6122</v>
      </c>
      <c r="E581">
        <v>6122</v>
      </c>
      <c r="F581" s="3"/>
    </row>
    <row r="582" spans="1:6">
      <c r="A582" s="4">
        <v>37440</v>
      </c>
      <c r="B582" t="s">
        <v>165</v>
      </c>
      <c r="C582">
        <v>6202</v>
      </c>
      <c r="D582">
        <v>6202</v>
      </c>
      <c r="E582">
        <v>6202</v>
      </c>
      <c r="F582" s="3"/>
    </row>
    <row r="583" spans="1:6">
      <c r="A583" s="4">
        <v>37441</v>
      </c>
      <c r="B583" t="s">
        <v>165</v>
      </c>
      <c r="C583">
        <v>6138</v>
      </c>
      <c r="D583">
        <v>6138</v>
      </c>
      <c r="E583">
        <v>6138</v>
      </c>
      <c r="F583" s="3"/>
    </row>
    <row r="584" spans="1:6">
      <c r="A584" s="4">
        <v>37442</v>
      </c>
      <c r="B584" t="s">
        <v>165</v>
      </c>
      <c r="C584">
        <v>6172</v>
      </c>
      <c r="D584">
        <v>6172</v>
      </c>
      <c r="E584">
        <v>6172</v>
      </c>
      <c r="F584" s="3"/>
    </row>
    <row r="585" spans="1:6">
      <c r="A585" s="4">
        <v>37445</v>
      </c>
      <c r="B585" t="s">
        <v>165</v>
      </c>
      <c r="C585">
        <v>6143</v>
      </c>
      <c r="D585">
        <v>6143</v>
      </c>
      <c r="E585">
        <v>6143</v>
      </c>
      <c r="F585" s="3"/>
    </row>
    <row r="586" spans="1:6">
      <c r="A586" s="4">
        <v>37446</v>
      </c>
      <c r="B586" t="s">
        <v>165</v>
      </c>
      <c r="C586">
        <v>6233</v>
      </c>
      <c r="D586">
        <v>6233</v>
      </c>
      <c r="E586">
        <v>6233</v>
      </c>
      <c r="F586" s="3"/>
    </row>
    <row r="587" spans="1:6">
      <c r="A587" s="4">
        <v>37447</v>
      </c>
      <c r="B587" t="s">
        <v>165</v>
      </c>
      <c r="C587">
        <v>6175</v>
      </c>
      <c r="D587">
        <v>6175</v>
      </c>
      <c r="E587">
        <v>6175</v>
      </c>
      <c r="F587" s="3"/>
    </row>
    <row r="588" spans="1:6">
      <c r="A588" s="4">
        <v>37448</v>
      </c>
      <c r="B588" t="s">
        <v>165</v>
      </c>
      <c r="C588">
        <v>6082</v>
      </c>
      <c r="D588">
        <v>6082</v>
      </c>
      <c r="E588">
        <v>6082</v>
      </c>
      <c r="F588" s="3"/>
    </row>
    <row r="589" spans="1:6">
      <c r="A589" s="4">
        <v>37449</v>
      </c>
      <c r="B589" t="s">
        <v>165</v>
      </c>
      <c r="C589">
        <v>6075</v>
      </c>
      <c r="D589">
        <v>6075</v>
      </c>
      <c r="E589">
        <v>6075</v>
      </c>
      <c r="F589" s="3"/>
    </row>
    <row r="590" spans="1:6">
      <c r="A590" s="4">
        <v>37452</v>
      </c>
      <c r="B590" t="s">
        <v>165</v>
      </c>
      <c r="C590">
        <v>6002</v>
      </c>
      <c r="D590">
        <v>6002</v>
      </c>
      <c r="E590">
        <v>6002</v>
      </c>
      <c r="F590" s="3"/>
    </row>
    <row r="591" spans="1:6">
      <c r="A591" s="4">
        <v>37453</v>
      </c>
      <c r="B591" t="s">
        <v>165</v>
      </c>
      <c r="C591">
        <v>5954</v>
      </c>
      <c r="D591">
        <v>5954</v>
      </c>
      <c r="E591">
        <v>5954</v>
      </c>
      <c r="F591" s="3"/>
    </row>
    <row r="592" spans="1:6">
      <c r="A592" s="4">
        <v>37454</v>
      </c>
      <c r="B592" t="s">
        <v>165</v>
      </c>
      <c r="C592">
        <v>5934</v>
      </c>
      <c r="D592">
        <v>5934</v>
      </c>
      <c r="E592">
        <v>5934</v>
      </c>
      <c r="F592" s="3"/>
    </row>
    <row r="593" spans="1:6">
      <c r="A593" s="4">
        <v>37455</v>
      </c>
      <c r="B593" t="s">
        <v>165</v>
      </c>
      <c r="C593">
        <v>6021</v>
      </c>
      <c r="D593">
        <v>6021</v>
      </c>
      <c r="E593">
        <v>6021</v>
      </c>
      <c r="F593" s="3"/>
    </row>
    <row r="594" spans="1:6">
      <c r="A594" s="4">
        <v>37456</v>
      </c>
      <c r="B594" t="s">
        <v>165</v>
      </c>
      <c r="C594">
        <v>5937</v>
      </c>
      <c r="D594">
        <v>5937</v>
      </c>
      <c r="E594">
        <v>5937</v>
      </c>
      <c r="F594" s="3"/>
    </row>
    <row r="595" spans="1:6">
      <c r="A595" s="4">
        <v>37459</v>
      </c>
      <c r="B595" t="s">
        <v>165</v>
      </c>
      <c r="C595">
        <v>5915</v>
      </c>
      <c r="D595">
        <v>5915</v>
      </c>
      <c r="E595">
        <v>5915</v>
      </c>
      <c r="F595" s="3"/>
    </row>
    <row r="596" spans="1:6">
      <c r="A596" s="4">
        <v>37460</v>
      </c>
      <c r="B596" t="s">
        <v>165</v>
      </c>
      <c r="C596">
        <v>5876</v>
      </c>
      <c r="D596">
        <v>5876</v>
      </c>
      <c r="E596">
        <v>5876</v>
      </c>
      <c r="F596" s="3"/>
    </row>
    <row r="597" spans="1:6">
      <c r="A597" s="4">
        <v>37461</v>
      </c>
      <c r="B597" t="s">
        <v>165</v>
      </c>
      <c r="C597">
        <v>5816</v>
      </c>
      <c r="D597">
        <v>5816</v>
      </c>
      <c r="E597">
        <v>5816</v>
      </c>
      <c r="F597" s="3"/>
    </row>
    <row r="598" spans="1:6">
      <c r="A598" s="4">
        <v>37462</v>
      </c>
      <c r="B598" t="s">
        <v>165</v>
      </c>
      <c r="C598">
        <v>5806</v>
      </c>
      <c r="D598">
        <v>5806</v>
      </c>
      <c r="E598">
        <v>5806</v>
      </c>
      <c r="F598" s="3"/>
    </row>
    <row r="599" spans="1:6">
      <c r="A599" s="4">
        <v>37463</v>
      </c>
      <c r="B599" t="s">
        <v>165</v>
      </c>
      <c r="C599">
        <v>5723</v>
      </c>
      <c r="D599">
        <v>5723</v>
      </c>
      <c r="E599">
        <v>5723</v>
      </c>
      <c r="F599" s="3"/>
    </row>
    <row r="600" spans="1:6">
      <c r="A600" s="4">
        <v>37466</v>
      </c>
      <c r="B600" t="s">
        <v>165</v>
      </c>
      <c r="C600">
        <v>5743</v>
      </c>
      <c r="D600">
        <v>5743</v>
      </c>
      <c r="E600">
        <v>5743</v>
      </c>
      <c r="F600" s="3"/>
    </row>
    <row r="601" spans="1:6">
      <c r="A601" s="4">
        <v>37467</v>
      </c>
      <c r="B601" t="s">
        <v>165</v>
      </c>
      <c r="C601">
        <v>5852</v>
      </c>
      <c r="D601">
        <v>5852</v>
      </c>
      <c r="E601">
        <v>5852</v>
      </c>
      <c r="F601" s="3"/>
    </row>
    <row r="602" spans="1:6">
      <c r="A602" s="4">
        <v>37468</v>
      </c>
      <c r="B602" t="s">
        <v>165</v>
      </c>
      <c r="C602">
        <v>5847</v>
      </c>
      <c r="D602">
        <v>5847</v>
      </c>
      <c r="E602">
        <v>5847</v>
      </c>
      <c r="F602" s="3"/>
    </row>
    <row r="603" spans="1:6">
      <c r="A603" s="4">
        <v>37469</v>
      </c>
      <c r="B603" t="s">
        <v>165</v>
      </c>
      <c r="C603">
        <v>5793</v>
      </c>
      <c r="D603">
        <v>5793</v>
      </c>
      <c r="E603">
        <v>5793</v>
      </c>
      <c r="F603" s="3"/>
    </row>
    <row r="604" spans="1:6">
      <c r="A604" s="4">
        <v>37470</v>
      </c>
      <c r="B604" t="s">
        <v>165</v>
      </c>
      <c r="C604">
        <v>5762</v>
      </c>
      <c r="D604">
        <v>5762</v>
      </c>
      <c r="E604">
        <v>5762</v>
      </c>
      <c r="F604" s="3"/>
    </row>
    <row r="605" spans="1:6">
      <c r="A605" s="4">
        <v>37473</v>
      </c>
      <c r="B605" t="s">
        <v>165</v>
      </c>
      <c r="C605">
        <v>5745</v>
      </c>
      <c r="D605">
        <v>5745</v>
      </c>
      <c r="E605">
        <v>5745</v>
      </c>
      <c r="F605" s="3"/>
    </row>
    <row r="606" spans="1:6">
      <c r="A606" s="4">
        <v>37474</v>
      </c>
      <c r="B606" t="s">
        <v>165</v>
      </c>
      <c r="C606">
        <v>5656</v>
      </c>
      <c r="D606">
        <v>5656</v>
      </c>
      <c r="E606">
        <v>5656</v>
      </c>
      <c r="F606" s="3"/>
    </row>
    <row r="607" spans="1:6">
      <c r="A607" s="4">
        <v>37475</v>
      </c>
      <c r="B607" t="s">
        <v>165</v>
      </c>
      <c r="C607">
        <v>5782</v>
      </c>
      <c r="D607">
        <v>5782</v>
      </c>
      <c r="E607">
        <v>5782</v>
      </c>
      <c r="F607" s="3"/>
    </row>
    <row r="608" spans="1:6">
      <c r="A608" s="4">
        <v>37476</v>
      </c>
      <c r="B608" t="s">
        <v>165</v>
      </c>
      <c r="C608">
        <v>5738</v>
      </c>
      <c r="D608">
        <v>5738</v>
      </c>
      <c r="E608">
        <v>5738</v>
      </c>
      <c r="F608" s="3"/>
    </row>
    <row r="609" spans="1:6">
      <c r="A609" s="4">
        <v>37477</v>
      </c>
      <c r="B609" t="s">
        <v>165</v>
      </c>
      <c r="C609">
        <v>5854</v>
      </c>
      <c r="D609">
        <v>5854</v>
      </c>
      <c r="E609">
        <v>5854</v>
      </c>
      <c r="F609" s="3"/>
    </row>
    <row r="610" spans="1:6">
      <c r="A610" s="4">
        <v>37480</v>
      </c>
      <c r="B610" t="s">
        <v>165</v>
      </c>
      <c r="C610">
        <v>5743</v>
      </c>
      <c r="D610">
        <v>5743</v>
      </c>
      <c r="E610">
        <v>5743</v>
      </c>
      <c r="F610" s="3"/>
    </row>
    <row r="611" spans="1:6">
      <c r="A611" s="4">
        <v>37481</v>
      </c>
      <c r="B611" t="s">
        <v>165</v>
      </c>
      <c r="C611">
        <v>5717</v>
      </c>
      <c r="D611">
        <v>5717</v>
      </c>
      <c r="E611">
        <v>5717</v>
      </c>
      <c r="F611" s="3"/>
    </row>
    <row r="612" spans="1:6">
      <c r="A612" s="4">
        <v>37482</v>
      </c>
      <c r="B612" t="s">
        <v>165</v>
      </c>
      <c r="C612">
        <v>5715</v>
      </c>
      <c r="D612">
        <v>5715</v>
      </c>
      <c r="E612">
        <v>5715</v>
      </c>
      <c r="F612" s="3"/>
    </row>
    <row r="613" spans="1:6">
      <c r="A613" s="4">
        <v>37483</v>
      </c>
      <c r="B613" t="s">
        <v>165</v>
      </c>
      <c r="C613">
        <v>5760</v>
      </c>
      <c r="D613">
        <v>5760</v>
      </c>
      <c r="E613">
        <v>5760</v>
      </c>
      <c r="F613" s="3"/>
    </row>
    <row r="614" spans="1:6">
      <c r="A614" s="4">
        <v>37484</v>
      </c>
      <c r="B614" t="s">
        <v>165</v>
      </c>
      <c r="C614">
        <v>5791</v>
      </c>
      <c r="D614">
        <v>5791</v>
      </c>
      <c r="E614">
        <v>5791</v>
      </c>
      <c r="F614" s="3"/>
    </row>
    <row r="615" spans="1:6">
      <c r="A615" s="4">
        <v>37487</v>
      </c>
      <c r="B615" t="s">
        <v>165</v>
      </c>
      <c r="C615">
        <v>5683</v>
      </c>
      <c r="D615">
        <v>5683</v>
      </c>
      <c r="E615">
        <v>5683</v>
      </c>
      <c r="F615" s="3"/>
    </row>
    <row r="616" spans="1:6">
      <c r="A616" s="4">
        <v>37488</v>
      </c>
      <c r="B616" t="s">
        <v>165</v>
      </c>
      <c r="C616">
        <v>5704</v>
      </c>
      <c r="D616">
        <v>5704</v>
      </c>
      <c r="E616">
        <v>5704</v>
      </c>
      <c r="F616" s="3"/>
    </row>
    <row r="617" spans="1:6">
      <c r="A617" s="4">
        <v>37489</v>
      </c>
      <c r="B617" t="s">
        <v>165</v>
      </c>
      <c r="C617">
        <v>5706</v>
      </c>
      <c r="D617">
        <v>5706</v>
      </c>
      <c r="E617">
        <v>5706</v>
      </c>
      <c r="F617" s="3"/>
    </row>
    <row r="618" spans="1:6">
      <c r="A618" s="4">
        <v>37490</v>
      </c>
      <c r="B618" t="s">
        <v>165</v>
      </c>
      <c r="C618">
        <v>5755</v>
      </c>
      <c r="D618">
        <v>5755</v>
      </c>
      <c r="E618">
        <v>5755</v>
      </c>
      <c r="F618" s="3"/>
    </row>
    <row r="619" spans="1:6">
      <c r="A619" s="4">
        <v>37491</v>
      </c>
      <c r="B619" t="s">
        <v>165</v>
      </c>
      <c r="C619">
        <v>5779</v>
      </c>
      <c r="D619">
        <v>5779</v>
      </c>
      <c r="E619">
        <v>5779</v>
      </c>
      <c r="F619" s="3"/>
    </row>
    <row r="620" spans="1:6">
      <c r="A620" s="4">
        <v>37494</v>
      </c>
      <c r="B620" t="s">
        <v>165</v>
      </c>
      <c r="C620">
        <v>5866</v>
      </c>
      <c r="D620">
        <v>5866</v>
      </c>
      <c r="E620">
        <v>5866</v>
      </c>
      <c r="F620" s="3"/>
    </row>
    <row r="621" spans="1:6">
      <c r="A621" s="4">
        <v>37495</v>
      </c>
      <c r="B621" t="s">
        <v>165</v>
      </c>
      <c r="C621">
        <v>5784</v>
      </c>
      <c r="D621">
        <v>5784</v>
      </c>
      <c r="E621">
        <v>5784</v>
      </c>
      <c r="F621" s="3"/>
    </row>
    <row r="622" spans="1:6">
      <c r="A622" s="4">
        <v>37496</v>
      </c>
      <c r="B622" t="s">
        <v>165</v>
      </c>
      <c r="C622">
        <v>5739</v>
      </c>
      <c r="D622">
        <v>5739</v>
      </c>
      <c r="E622">
        <v>5739</v>
      </c>
      <c r="F622" s="3"/>
    </row>
    <row r="623" spans="1:6">
      <c r="A623" s="4">
        <v>37497</v>
      </c>
      <c r="B623" t="s">
        <v>165</v>
      </c>
      <c r="C623">
        <v>5619</v>
      </c>
      <c r="D623">
        <v>5619</v>
      </c>
      <c r="E623">
        <v>5619</v>
      </c>
      <c r="F623" s="3"/>
    </row>
    <row r="624" spans="1:6">
      <c r="A624" s="4">
        <v>37498</v>
      </c>
      <c r="B624" t="s">
        <v>165</v>
      </c>
      <c r="C624">
        <v>5659</v>
      </c>
      <c r="D624">
        <v>5659</v>
      </c>
      <c r="E624">
        <v>5659</v>
      </c>
      <c r="F624" s="3"/>
    </row>
    <row r="625" spans="1:6">
      <c r="A625" s="4">
        <v>37501</v>
      </c>
      <c r="B625" t="s">
        <v>165</v>
      </c>
      <c r="C625">
        <v>5608</v>
      </c>
      <c r="D625">
        <v>5608</v>
      </c>
      <c r="E625">
        <v>5608</v>
      </c>
      <c r="F625" s="3"/>
    </row>
    <row r="626" spans="1:6">
      <c r="A626" s="4">
        <v>37502</v>
      </c>
      <c r="B626" t="s">
        <v>165</v>
      </c>
      <c r="C626">
        <v>5454</v>
      </c>
      <c r="D626">
        <v>5454</v>
      </c>
      <c r="E626">
        <v>5454</v>
      </c>
      <c r="F626" s="3"/>
    </row>
    <row r="627" spans="1:6">
      <c r="A627" s="4">
        <v>37503</v>
      </c>
      <c r="B627" t="s">
        <v>165</v>
      </c>
      <c r="C627">
        <v>5352</v>
      </c>
      <c r="D627">
        <v>5352</v>
      </c>
      <c r="E627">
        <v>5352</v>
      </c>
      <c r="F627" s="3"/>
    </row>
    <row r="628" spans="1:6">
      <c r="A628" s="4">
        <v>37504</v>
      </c>
      <c r="B628" t="s">
        <v>165</v>
      </c>
      <c r="C628">
        <v>5427</v>
      </c>
      <c r="D628">
        <v>5427</v>
      </c>
      <c r="E628">
        <v>5427</v>
      </c>
      <c r="F628" s="3"/>
    </row>
    <row r="629" spans="1:6">
      <c r="A629" s="4">
        <v>37505</v>
      </c>
      <c r="B629" t="s">
        <v>165</v>
      </c>
      <c r="C629">
        <v>5362</v>
      </c>
      <c r="D629">
        <v>5362</v>
      </c>
      <c r="E629">
        <v>5362</v>
      </c>
      <c r="F629" s="3"/>
    </row>
    <row r="630" spans="1:6">
      <c r="A630" s="4">
        <v>37508</v>
      </c>
      <c r="B630" t="s">
        <v>165</v>
      </c>
      <c r="C630">
        <v>5436</v>
      </c>
      <c r="D630">
        <v>5436</v>
      </c>
      <c r="E630">
        <v>5436</v>
      </c>
      <c r="F630" s="3"/>
    </row>
    <row r="631" spans="1:6">
      <c r="A631" s="4">
        <v>37509</v>
      </c>
      <c r="B631" t="s">
        <v>165</v>
      </c>
      <c r="C631">
        <v>5467</v>
      </c>
      <c r="D631">
        <v>5467</v>
      </c>
      <c r="E631">
        <v>5467</v>
      </c>
      <c r="F631" s="3"/>
    </row>
    <row r="632" spans="1:6">
      <c r="A632" s="4">
        <v>37510</v>
      </c>
      <c r="B632" t="s">
        <v>165</v>
      </c>
      <c r="C632">
        <v>5477</v>
      </c>
      <c r="D632">
        <v>5477</v>
      </c>
      <c r="E632">
        <v>5477</v>
      </c>
      <c r="F632" s="3"/>
    </row>
    <row r="633" spans="1:6">
      <c r="A633" s="4">
        <v>37511</v>
      </c>
      <c r="B633" t="s">
        <v>165</v>
      </c>
      <c r="C633">
        <v>5494</v>
      </c>
      <c r="D633">
        <v>5494</v>
      </c>
      <c r="E633">
        <v>5494</v>
      </c>
      <c r="F633" s="3"/>
    </row>
    <row r="634" spans="1:6">
      <c r="A634" s="4">
        <v>37512</v>
      </c>
      <c r="B634" t="s">
        <v>165</v>
      </c>
      <c r="C634">
        <v>5426</v>
      </c>
      <c r="D634">
        <v>5426</v>
      </c>
      <c r="E634">
        <v>5426</v>
      </c>
      <c r="F634" s="3"/>
    </row>
    <row r="635" spans="1:6">
      <c r="A635" s="4">
        <v>37516</v>
      </c>
      <c r="B635" t="s">
        <v>165</v>
      </c>
      <c r="C635">
        <v>5545</v>
      </c>
      <c r="D635">
        <v>5545</v>
      </c>
      <c r="E635">
        <v>5545</v>
      </c>
      <c r="F635" s="3"/>
    </row>
    <row r="636" spans="1:6">
      <c r="A636" s="4">
        <v>37517</v>
      </c>
      <c r="B636" t="s">
        <v>165</v>
      </c>
      <c r="C636">
        <v>5510</v>
      </c>
      <c r="D636">
        <v>5510</v>
      </c>
      <c r="E636">
        <v>5510</v>
      </c>
      <c r="F636" s="3"/>
    </row>
    <row r="637" spans="1:6">
      <c r="A637" s="4">
        <v>37518</v>
      </c>
      <c r="B637" t="s">
        <v>165</v>
      </c>
      <c r="C637">
        <v>5553</v>
      </c>
      <c r="D637">
        <v>5553</v>
      </c>
      <c r="E637">
        <v>5553</v>
      </c>
      <c r="F637" s="3"/>
    </row>
    <row r="638" spans="1:6">
      <c r="A638" s="4">
        <v>37519</v>
      </c>
      <c r="B638" t="s">
        <v>165</v>
      </c>
      <c r="C638">
        <v>5460</v>
      </c>
      <c r="D638">
        <v>5460</v>
      </c>
      <c r="E638">
        <v>5460</v>
      </c>
      <c r="F638" s="3"/>
    </row>
    <row r="639" spans="1:6">
      <c r="A639" s="4">
        <v>37523</v>
      </c>
      <c r="B639" t="s">
        <v>165</v>
      </c>
      <c r="C639">
        <v>5409</v>
      </c>
      <c r="D639">
        <v>5409</v>
      </c>
      <c r="E639">
        <v>5409</v>
      </c>
      <c r="F639" s="3"/>
    </row>
    <row r="640" spans="1:6">
      <c r="A640" s="4">
        <v>37524</v>
      </c>
      <c r="B640" t="s">
        <v>165</v>
      </c>
      <c r="C640">
        <v>5335</v>
      </c>
      <c r="D640">
        <v>5335</v>
      </c>
      <c r="E640">
        <v>5335</v>
      </c>
      <c r="F640" s="3"/>
    </row>
    <row r="641" spans="1:6">
      <c r="A641" s="4">
        <v>37525</v>
      </c>
      <c r="B641" t="s">
        <v>165</v>
      </c>
      <c r="C641">
        <v>5371</v>
      </c>
      <c r="D641">
        <v>5371</v>
      </c>
      <c r="E641">
        <v>5371</v>
      </c>
      <c r="F641" s="3"/>
    </row>
    <row r="642" spans="1:6">
      <c r="A642" s="4">
        <v>37526</v>
      </c>
      <c r="B642" t="s">
        <v>165</v>
      </c>
      <c r="C642">
        <v>5438</v>
      </c>
      <c r="D642">
        <v>5438</v>
      </c>
      <c r="E642">
        <v>5438</v>
      </c>
      <c r="F642" s="3"/>
    </row>
    <row r="643" spans="1:6">
      <c r="A643" s="4">
        <v>37529</v>
      </c>
      <c r="B643" t="s">
        <v>165</v>
      </c>
      <c r="C643">
        <v>5372</v>
      </c>
      <c r="D643">
        <v>5372</v>
      </c>
      <c r="E643">
        <v>5372</v>
      </c>
      <c r="F643" s="3"/>
    </row>
    <row r="644" spans="1:6">
      <c r="A644" s="4">
        <v>37530</v>
      </c>
      <c r="B644" t="s">
        <v>165</v>
      </c>
      <c r="C644">
        <v>5285</v>
      </c>
      <c r="D644">
        <v>5285</v>
      </c>
      <c r="E644">
        <v>5285</v>
      </c>
      <c r="F644" s="3"/>
    </row>
    <row r="645" spans="1:6">
      <c r="A645" s="4">
        <v>37531</v>
      </c>
      <c r="B645" t="s">
        <v>165</v>
      </c>
      <c r="C645">
        <v>5227</v>
      </c>
      <c r="D645">
        <v>5227</v>
      </c>
      <c r="E645">
        <v>5227</v>
      </c>
      <c r="F645" s="3"/>
    </row>
    <row r="646" spans="1:6">
      <c r="A646" s="4">
        <v>37532</v>
      </c>
      <c r="B646" t="s">
        <v>165</v>
      </c>
      <c r="C646">
        <v>5173</v>
      </c>
      <c r="D646">
        <v>5173</v>
      </c>
      <c r="E646">
        <v>5173</v>
      </c>
      <c r="F646" s="3"/>
    </row>
    <row r="647" spans="1:6">
      <c r="A647" s="4">
        <v>37533</v>
      </c>
      <c r="B647" t="s">
        <v>165</v>
      </c>
      <c r="C647">
        <v>5204</v>
      </c>
      <c r="D647">
        <v>5204</v>
      </c>
      <c r="E647">
        <v>5204</v>
      </c>
      <c r="F647" s="3"/>
    </row>
    <row r="648" spans="1:6">
      <c r="A648" s="4">
        <v>37536</v>
      </c>
      <c r="B648" t="s">
        <v>165</v>
      </c>
      <c r="C648">
        <v>5032</v>
      </c>
      <c r="D648">
        <v>5032</v>
      </c>
      <c r="E648">
        <v>5032</v>
      </c>
      <c r="F648" s="3"/>
    </row>
    <row r="649" spans="1:6">
      <c r="A649" s="4">
        <v>37537</v>
      </c>
      <c r="B649" t="s">
        <v>165</v>
      </c>
      <c r="C649">
        <v>5036</v>
      </c>
      <c r="D649">
        <v>5036</v>
      </c>
      <c r="E649">
        <v>5036</v>
      </c>
      <c r="F649" s="3"/>
    </row>
    <row r="650" spans="1:6">
      <c r="A650" s="4">
        <v>37538</v>
      </c>
      <c r="B650" t="s">
        <v>165</v>
      </c>
      <c r="C650">
        <v>4953</v>
      </c>
      <c r="D650">
        <v>4953</v>
      </c>
      <c r="E650">
        <v>4953</v>
      </c>
      <c r="F650" s="3"/>
    </row>
    <row r="651" spans="1:6">
      <c r="A651" s="4">
        <v>37539</v>
      </c>
      <c r="B651" t="s">
        <v>165</v>
      </c>
      <c r="C651">
        <v>4904</v>
      </c>
      <c r="D651">
        <v>4904</v>
      </c>
      <c r="E651">
        <v>4904</v>
      </c>
      <c r="F651" s="3"/>
    </row>
    <row r="652" spans="1:6">
      <c r="A652" s="4">
        <v>37540</v>
      </c>
      <c r="B652" t="s">
        <v>165</v>
      </c>
      <c r="C652">
        <v>4972</v>
      </c>
      <c r="D652">
        <v>4972</v>
      </c>
      <c r="E652">
        <v>4972</v>
      </c>
      <c r="F652" s="3"/>
    </row>
    <row r="653" spans="1:6">
      <c r="A653" s="4">
        <v>37544</v>
      </c>
      <c r="B653" t="s">
        <v>165</v>
      </c>
      <c r="C653">
        <v>5140</v>
      </c>
      <c r="D653">
        <v>5140</v>
      </c>
      <c r="E653">
        <v>5140</v>
      </c>
      <c r="F653" s="3"/>
    </row>
    <row r="654" spans="1:6">
      <c r="A654" s="4">
        <v>37545</v>
      </c>
      <c r="B654" t="s">
        <v>165</v>
      </c>
      <c r="C654">
        <v>5162</v>
      </c>
      <c r="D654">
        <v>5162</v>
      </c>
      <c r="E654">
        <v>5162</v>
      </c>
      <c r="F654" s="3"/>
    </row>
    <row r="655" spans="1:6">
      <c r="A655" s="4">
        <v>37546</v>
      </c>
      <c r="B655" t="s">
        <v>165</v>
      </c>
      <c r="C655">
        <v>5176</v>
      </c>
      <c r="D655">
        <v>5176</v>
      </c>
      <c r="E655">
        <v>5176</v>
      </c>
      <c r="F655" s="3"/>
    </row>
    <row r="656" spans="1:6">
      <c r="A656" s="4">
        <v>37547</v>
      </c>
      <c r="B656" t="s">
        <v>165</v>
      </c>
      <c r="C656">
        <v>5245</v>
      </c>
      <c r="D656">
        <v>5245</v>
      </c>
      <c r="E656">
        <v>5245</v>
      </c>
      <c r="F656" s="3"/>
    </row>
    <row r="657" spans="1:6">
      <c r="A657" s="4">
        <v>37550</v>
      </c>
      <c r="B657" t="s">
        <v>165</v>
      </c>
      <c r="C657">
        <v>5233</v>
      </c>
      <c r="D657">
        <v>5233</v>
      </c>
      <c r="E657">
        <v>5233</v>
      </c>
      <c r="F657" s="3"/>
    </row>
    <row r="658" spans="1:6">
      <c r="A658" s="4">
        <v>37551</v>
      </c>
      <c r="B658" t="s">
        <v>165</v>
      </c>
      <c r="C658">
        <v>5128</v>
      </c>
      <c r="D658">
        <v>5128</v>
      </c>
      <c r="E658">
        <v>5128</v>
      </c>
      <c r="F658" s="3"/>
    </row>
    <row r="659" spans="1:6">
      <c r="A659" s="4">
        <v>37552</v>
      </c>
      <c r="B659" t="s">
        <v>165</v>
      </c>
      <c r="C659">
        <v>5123</v>
      </c>
      <c r="D659">
        <v>5123</v>
      </c>
      <c r="E659">
        <v>5123</v>
      </c>
      <c r="F659" s="3"/>
    </row>
    <row r="660" spans="1:6">
      <c r="A660" s="4">
        <v>37553</v>
      </c>
      <c r="B660" t="s">
        <v>165</v>
      </c>
      <c r="C660">
        <v>5049</v>
      </c>
      <c r="D660">
        <v>5049</v>
      </c>
      <c r="E660">
        <v>5049</v>
      </c>
      <c r="F660" s="3"/>
    </row>
    <row r="661" spans="1:6">
      <c r="A661" s="4">
        <v>37554</v>
      </c>
      <c r="B661" t="s">
        <v>165</v>
      </c>
      <c r="C661">
        <v>5069</v>
      </c>
      <c r="D661">
        <v>5069</v>
      </c>
      <c r="E661">
        <v>5069</v>
      </c>
      <c r="F661" s="3"/>
    </row>
    <row r="662" spans="1:6">
      <c r="A662" s="4">
        <v>37557</v>
      </c>
      <c r="B662" t="s">
        <v>165</v>
      </c>
      <c r="C662">
        <v>5078</v>
      </c>
      <c r="D662">
        <v>5078</v>
      </c>
      <c r="E662">
        <v>5078</v>
      </c>
      <c r="F662" s="3"/>
    </row>
    <row r="663" spans="1:6">
      <c r="A663" s="4">
        <v>37558</v>
      </c>
      <c r="B663" t="s">
        <v>165</v>
      </c>
      <c r="C663">
        <v>5035</v>
      </c>
      <c r="D663">
        <v>5035</v>
      </c>
      <c r="E663">
        <v>5035</v>
      </c>
      <c r="F663" s="3"/>
    </row>
    <row r="664" spans="1:6">
      <c r="A664" s="4">
        <v>37559</v>
      </c>
      <c r="B664" t="s">
        <v>165</v>
      </c>
      <c r="C664">
        <v>5060</v>
      </c>
      <c r="D664">
        <v>5060</v>
      </c>
      <c r="E664">
        <v>5060</v>
      </c>
      <c r="F664" s="3"/>
    </row>
    <row r="665" spans="1:6">
      <c r="A665" s="4">
        <v>37560</v>
      </c>
      <c r="B665" t="s">
        <v>165</v>
      </c>
      <c r="C665">
        <v>4999</v>
      </c>
      <c r="D665">
        <v>4999</v>
      </c>
      <c r="E665">
        <v>4999</v>
      </c>
      <c r="F665" s="3"/>
    </row>
    <row r="666" spans="1:6">
      <c r="A666" s="4">
        <v>37561</v>
      </c>
      <c r="B666" t="s">
        <v>165</v>
      </c>
      <c r="C666">
        <v>5021</v>
      </c>
      <c r="D666">
        <v>5021</v>
      </c>
      <c r="E666">
        <v>5021</v>
      </c>
      <c r="F666" s="3"/>
    </row>
    <row r="667" spans="1:6">
      <c r="A667" s="4">
        <v>37565</v>
      </c>
      <c r="B667" t="s">
        <v>165</v>
      </c>
      <c r="C667">
        <v>5135</v>
      </c>
      <c r="D667">
        <v>5135</v>
      </c>
      <c r="E667">
        <v>5135</v>
      </c>
      <c r="F667" s="3"/>
    </row>
    <row r="668" spans="1:6">
      <c r="A668" s="4">
        <v>37566</v>
      </c>
      <c r="B668" t="s">
        <v>165</v>
      </c>
      <c r="C668">
        <v>5128</v>
      </c>
      <c r="D668">
        <v>5128</v>
      </c>
      <c r="E668">
        <v>5128</v>
      </c>
      <c r="F668" s="3"/>
    </row>
    <row r="669" spans="1:6">
      <c r="A669" s="4">
        <v>37567</v>
      </c>
      <c r="B669" t="s">
        <v>165</v>
      </c>
      <c r="C669">
        <v>5114</v>
      </c>
      <c r="D669">
        <v>5114</v>
      </c>
      <c r="E669">
        <v>5114</v>
      </c>
      <c r="F669" s="3"/>
    </row>
    <row r="670" spans="1:6">
      <c r="A670" s="4">
        <v>37568</v>
      </c>
      <c r="B670" t="s">
        <v>165</v>
      </c>
      <c r="C670">
        <v>5033</v>
      </c>
      <c r="D670">
        <v>5033</v>
      </c>
      <c r="E670">
        <v>5033</v>
      </c>
      <c r="F670" s="3"/>
    </row>
    <row r="671" spans="1:6">
      <c r="A671" s="4">
        <v>37571</v>
      </c>
      <c r="B671" t="s">
        <v>165</v>
      </c>
      <c r="C671">
        <v>4927</v>
      </c>
      <c r="D671">
        <v>4927</v>
      </c>
      <c r="E671">
        <v>4927</v>
      </c>
      <c r="F671" s="3"/>
    </row>
    <row r="672" spans="1:6">
      <c r="A672" s="4">
        <v>37572</v>
      </c>
      <c r="B672" t="s">
        <v>165</v>
      </c>
      <c r="C672">
        <v>4928</v>
      </c>
      <c r="D672">
        <v>4928</v>
      </c>
      <c r="E672">
        <v>4928</v>
      </c>
      <c r="F672" s="3"/>
    </row>
    <row r="673" spans="1:6">
      <c r="A673" s="4">
        <v>37573</v>
      </c>
      <c r="B673" t="s">
        <v>165</v>
      </c>
      <c r="C673">
        <v>4897</v>
      </c>
      <c r="D673">
        <v>4897</v>
      </c>
      <c r="E673">
        <v>4897</v>
      </c>
      <c r="F673" s="3"/>
    </row>
    <row r="674" spans="1:6">
      <c r="A674" s="4">
        <v>37574</v>
      </c>
      <c r="B674" t="s">
        <v>165</v>
      </c>
      <c r="C674">
        <v>4843</v>
      </c>
      <c r="D674">
        <v>4843</v>
      </c>
      <c r="E674">
        <v>4843</v>
      </c>
      <c r="F674" s="3"/>
    </row>
    <row r="675" spans="1:6">
      <c r="A675" s="4">
        <v>37575</v>
      </c>
      <c r="B675" t="s">
        <v>165</v>
      </c>
      <c r="C675">
        <v>4922</v>
      </c>
      <c r="D675">
        <v>4922</v>
      </c>
      <c r="E675">
        <v>4922</v>
      </c>
      <c r="F675" s="3"/>
    </row>
    <row r="676" spans="1:6">
      <c r="A676" s="4">
        <v>37578</v>
      </c>
      <c r="B676" t="s">
        <v>165</v>
      </c>
      <c r="C676">
        <v>4872</v>
      </c>
      <c r="D676">
        <v>4872</v>
      </c>
      <c r="E676">
        <v>4872</v>
      </c>
      <c r="F676" s="3"/>
    </row>
    <row r="677" spans="1:6">
      <c r="A677" s="4">
        <v>37579</v>
      </c>
      <c r="B677" t="s">
        <v>165</v>
      </c>
      <c r="C677">
        <v>4837</v>
      </c>
      <c r="D677">
        <v>4837</v>
      </c>
      <c r="E677">
        <v>4837</v>
      </c>
      <c r="F677" s="3"/>
    </row>
    <row r="678" spans="1:6">
      <c r="A678" s="4">
        <v>37580</v>
      </c>
      <c r="B678" t="s">
        <v>165</v>
      </c>
      <c r="C678">
        <v>4850</v>
      </c>
      <c r="D678">
        <v>4850</v>
      </c>
      <c r="E678">
        <v>4850</v>
      </c>
      <c r="F678" s="3"/>
    </row>
    <row r="679" spans="1:6">
      <c r="A679" s="4">
        <v>37581</v>
      </c>
      <c r="B679" t="s">
        <v>165</v>
      </c>
      <c r="C679">
        <v>4935</v>
      </c>
      <c r="D679">
        <v>4935</v>
      </c>
      <c r="E679">
        <v>4935</v>
      </c>
      <c r="F679" s="3"/>
    </row>
    <row r="680" spans="1:6">
      <c r="A680" s="4">
        <v>37582</v>
      </c>
      <c r="B680" t="s">
        <v>165</v>
      </c>
      <c r="C680">
        <v>5013</v>
      </c>
      <c r="D680">
        <v>5013</v>
      </c>
      <c r="E680">
        <v>5013</v>
      </c>
      <c r="F680" s="3"/>
    </row>
    <row r="681" spans="1:6">
      <c r="A681" s="4">
        <v>37585</v>
      </c>
      <c r="B681" t="s">
        <v>165</v>
      </c>
      <c r="C681">
        <v>5132</v>
      </c>
      <c r="D681">
        <v>5132</v>
      </c>
      <c r="E681">
        <v>5132</v>
      </c>
      <c r="F681" s="3"/>
    </row>
    <row r="682" spans="1:6">
      <c r="A682" s="4">
        <v>37586</v>
      </c>
      <c r="B682" t="s">
        <v>165</v>
      </c>
      <c r="C682">
        <v>5076</v>
      </c>
      <c r="D682">
        <v>5076</v>
      </c>
      <c r="E682">
        <v>5076</v>
      </c>
      <c r="F682" s="3"/>
    </row>
    <row r="683" spans="1:6">
      <c r="A683" s="4">
        <v>37587</v>
      </c>
      <c r="B683" t="s">
        <v>165</v>
      </c>
      <c r="C683">
        <v>5106</v>
      </c>
      <c r="D683">
        <v>5106</v>
      </c>
      <c r="E683">
        <v>5106</v>
      </c>
      <c r="F683" s="3"/>
    </row>
    <row r="684" spans="1:6">
      <c r="A684" s="4">
        <v>37588</v>
      </c>
      <c r="B684" t="s">
        <v>165</v>
      </c>
      <c r="C684">
        <v>5216</v>
      </c>
      <c r="D684">
        <v>5216</v>
      </c>
      <c r="E684">
        <v>5216</v>
      </c>
      <c r="F684" s="3"/>
    </row>
    <row r="685" spans="1:6">
      <c r="A685" s="4">
        <v>37589</v>
      </c>
      <c r="B685" t="s">
        <v>165</v>
      </c>
      <c r="C685">
        <v>5253</v>
      </c>
      <c r="D685">
        <v>5253</v>
      </c>
      <c r="E685">
        <v>5253</v>
      </c>
      <c r="F685" s="3"/>
    </row>
    <row r="686" spans="1:6">
      <c r="A686" s="4">
        <v>37592</v>
      </c>
      <c r="B686" t="s">
        <v>165</v>
      </c>
      <c r="C686">
        <v>5254</v>
      </c>
      <c r="D686">
        <v>5254</v>
      </c>
      <c r="E686">
        <v>5254</v>
      </c>
      <c r="F686" s="3"/>
    </row>
    <row r="687" spans="1:6">
      <c r="A687" s="4">
        <v>37593</v>
      </c>
      <c r="B687" t="s">
        <v>165</v>
      </c>
      <c r="C687">
        <v>5280</v>
      </c>
      <c r="D687">
        <v>5280</v>
      </c>
      <c r="E687">
        <v>5280</v>
      </c>
      <c r="F687" s="3"/>
    </row>
    <row r="688" spans="1:6">
      <c r="A688" s="4">
        <v>37594</v>
      </c>
      <c r="B688" t="s">
        <v>165</v>
      </c>
      <c r="C688">
        <v>5162</v>
      </c>
      <c r="D688">
        <v>5162</v>
      </c>
      <c r="E688">
        <v>5162</v>
      </c>
      <c r="F688" s="3"/>
    </row>
    <row r="689" spans="1:6">
      <c r="A689" s="4">
        <v>37595</v>
      </c>
      <c r="B689" t="s">
        <v>165</v>
      </c>
      <c r="C689">
        <v>5108</v>
      </c>
      <c r="D689">
        <v>5108</v>
      </c>
      <c r="E689">
        <v>5108</v>
      </c>
      <c r="F689" s="3"/>
    </row>
    <row r="690" spans="1:6">
      <c r="A690" s="4">
        <v>37596</v>
      </c>
      <c r="B690" t="s">
        <v>165</v>
      </c>
      <c r="C690">
        <v>5060</v>
      </c>
      <c r="D690">
        <v>5060</v>
      </c>
      <c r="E690">
        <v>5060</v>
      </c>
      <c r="F690" s="3"/>
    </row>
    <row r="691" spans="1:6">
      <c r="A691" s="4">
        <v>37599</v>
      </c>
      <c r="B691" t="s">
        <v>165</v>
      </c>
      <c r="C691">
        <v>5057</v>
      </c>
      <c r="D691">
        <v>5057</v>
      </c>
      <c r="E691">
        <v>5057</v>
      </c>
      <c r="F691" s="3"/>
    </row>
    <row r="692" spans="1:6">
      <c r="A692" s="4">
        <v>37600</v>
      </c>
      <c r="B692" t="s">
        <v>165</v>
      </c>
      <c r="C692">
        <v>5036</v>
      </c>
      <c r="D692">
        <v>5036</v>
      </c>
      <c r="E692">
        <v>5036</v>
      </c>
      <c r="F692" s="3"/>
    </row>
    <row r="693" spans="1:6">
      <c r="A693" s="4">
        <v>37601</v>
      </c>
      <c r="B693" t="s">
        <v>165</v>
      </c>
      <c r="C693">
        <v>5026</v>
      </c>
      <c r="D693">
        <v>5026</v>
      </c>
      <c r="E693">
        <v>5026</v>
      </c>
      <c r="F693" s="3"/>
    </row>
    <row r="694" spans="1:6">
      <c r="A694" s="4">
        <v>37602</v>
      </c>
      <c r="B694" t="s">
        <v>165</v>
      </c>
      <c r="C694">
        <v>5016</v>
      </c>
      <c r="D694">
        <v>5016</v>
      </c>
      <c r="E694">
        <v>5016</v>
      </c>
      <c r="F694" s="3"/>
    </row>
    <row r="695" spans="1:6">
      <c r="A695" s="4">
        <v>37603</v>
      </c>
      <c r="B695" t="s">
        <v>165</v>
      </c>
      <c r="C695">
        <v>4941</v>
      </c>
      <c r="D695">
        <v>4941</v>
      </c>
      <c r="E695">
        <v>4941</v>
      </c>
      <c r="F695" s="3"/>
    </row>
    <row r="696" spans="1:6">
      <c r="A696" s="4">
        <v>37606</v>
      </c>
      <c r="B696" t="s">
        <v>165</v>
      </c>
      <c r="C696">
        <v>4890</v>
      </c>
      <c r="D696">
        <v>4890</v>
      </c>
      <c r="E696">
        <v>4890</v>
      </c>
      <c r="F696" s="3"/>
    </row>
    <row r="697" spans="1:6">
      <c r="A697" s="4">
        <v>37607</v>
      </c>
      <c r="B697" t="s">
        <v>165</v>
      </c>
      <c r="C697">
        <v>4919</v>
      </c>
      <c r="D697">
        <v>4919</v>
      </c>
      <c r="E697">
        <v>4919</v>
      </c>
      <c r="F697" s="3"/>
    </row>
    <row r="698" spans="1:6">
      <c r="A698" s="4">
        <v>37608</v>
      </c>
      <c r="B698" t="s">
        <v>165</v>
      </c>
      <c r="C698">
        <v>4846</v>
      </c>
      <c r="D698">
        <v>4846</v>
      </c>
      <c r="E698">
        <v>4846</v>
      </c>
      <c r="F698" s="3"/>
    </row>
    <row r="699" spans="1:6">
      <c r="A699" s="4">
        <v>37609</v>
      </c>
      <c r="B699" t="s">
        <v>165</v>
      </c>
      <c r="C699">
        <v>4868</v>
      </c>
      <c r="D699">
        <v>4868</v>
      </c>
      <c r="E699">
        <v>4868</v>
      </c>
      <c r="F699" s="3"/>
    </row>
    <row r="700" spans="1:6">
      <c r="A700" s="4">
        <v>37610</v>
      </c>
      <c r="B700" t="s">
        <v>165</v>
      </c>
      <c r="C700">
        <v>4857</v>
      </c>
      <c r="D700">
        <v>4857</v>
      </c>
      <c r="E700">
        <v>4857</v>
      </c>
      <c r="F700" s="3"/>
    </row>
    <row r="701" spans="1:6">
      <c r="A701" s="4">
        <v>37614</v>
      </c>
      <c r="B701" t="s">
        <v>165</v>
      </c>
      <c r="C701">
        <v>4895</v>
      </c>
      <c r="D701">
        <v>4895</v>
      </c>
      <c r="E701">
        <v>4895</v>
      </c>
      <c r="F701" s="3"/>
    </row>
    <row r="702" spans="1:6">
      <c r="A702" s="4">
        <v>37615</v>
      </c>
      <c r="B702" t="s">
        <v>165</v>
      </c>
      <c r="C702">
        <v>4884</v>
      </c>
      <c r="D702">
        <v>4884</v>
      </c>
      <c r="E702">
        <v>4884</v>
      </c>
      <c r="F702" s="3"/>
    </row>
    <row r="703" spans="1:6">
      <c r="A703" s="4">
        <v>37616</v>
      </c>
      <c r="B703" t="s">
        <v>165</v>
      </c>
      <c r="C703">
        <v>5001</v>
      </c>
      <c r="D703">
        <v>5001</v>
      </c>
      <c r="E703">
        <v>5001</v>
      </c>
      <c r="F703" s="3"/>
    </row>
    <row r="704" spans="1:6">
      <c r="A704" s="4">
        <v>37617</v>
      </c>
      <c r="B704" t="s">
        <v>165</v>
      </c>
      <c r="C704">
        <v>5024</v>
      </c>
      <c r="D704">
        <v>5024</v>
      </c>
      <c r="E704">
        <v>5024</v>
      </c>
      <c r="F704" s="3"/>
    </row>
    <row r="705" spans="1:6">
      <c r="A705" s="4">
        <v>37620</v>
      </c>
      <c r="B705" t="s">
        <v>165</v>
      </c>
      <c r="C705">
        <v>4997</v>
      </c>
      <c r="D705">
        <v>4997</v>
      </c>
      <c r="E705">
        <v>4997</v>
      </c>
      <c r="F705" s="3"/>
    </row>
    <row r="706" spans="1:6">
      <c r="A706" s="4">
        <v>37627</v>
      </c>
      <c r="B706" t="s">
        <v>165</v>
      </c>
      <c r="C706">
        <v>5071</v>
      </c>
      <c r="D706">
        <v>5071</v>
      </c>
      <c r="E706">
        <v>5071</v>
      </c>
      <c r="F706" s="3"/>
    </row>
    <row r="707" spans="1:6">
      <c r="A707" s="4">
        <v>37628</v>
      </c>
      <c r="B707" t="s">
        <v>165</v>
      </c>
      <c r="C707">
        <v>5044</v>
      </c>
      <c r="D707">
        <v>5044</v>
      </c>
      <c r="E707">
        <v>5044</v>
      </c>
      <c r="F707" s="3"/>
    </row>
    <row r="708" spans="1:6">
      <c r="A708" s="4">
        <v>37629</v>
      </c>
      <c r="B708" t="s">
        <v>165</v>
      </c>
      <c r="C708">
        <v>4983</v>
      </c>
      <c r="D708">
        <v>4983</v>
      </c>
      <c r="E708">
        <v>4983</v>
      </c>
      <c r="F708" s="3"/>
    </row>
    <row r="709" spans="1:6">
      <c r="A709" s="4">
        <v>37630</v>
      </c>
      <c r="B709" t="s">
        <v>165</v>
      </c>
      <c r="C709">
        <v>4984</v>
      </c>
      <c r="D709">
        <v>4984</v>
      </c>
      <c r="E709">
        <v>4984</v>
      </c>
      <c r="F709" s="3"/>
    </row>
    <row r="710" spans="1:6">
      <c r="A710" s="4">
        <v>37631</v>
      </c>
      <c r="B710" t="s">
        <v>165</v>
      </c>
      <c r="C710">
        <v>4948</v>
      </c>
      <c r="D710">
        <v>4948</v>
      </c>
      <c r="E710">
        <v>4948</v>
      </c>
      <c r="F710" s="3"/>
    </row>
    <row r="711" spans="1:6">
      <c r="A711" s="4">
        <v>37635</v>
      </c>
      <c r="B711" t="s">
        <v>165</v>
      </c>
      <c r="C711">
        <v>4991</v>
      </c>
      <c r="D711">
        <v>4991</v>
      </c>
      <c r="E711">
        <v>4991</v>
      </c>
      <c r="F711" s="3"/>
    </row>
    <row r="712" spans="1:6">
      <c r="A712" s="4">
        <v>37636</v>
      </c>
      <c r="B712" t="s">
        <v>165</v>
      </c>
      <c r="C712">
        <v>5021</v>
      </c>
      <c r="D712">
        <v>5021</v>
      </c>
      <c r="E712">
        <v>5021</v>
      </c>
      <c r="F712" s="3"/>
    </row>
    <row r="713" spans="1:6">
      <c r="A713" s="4">
        <v>37637</v>
      </c>
      <c r="B713" t="s">
        <v>165</v>
      </c>
      <c r="C713">
        <v>5026</v>
      </c>
      <c r="D713">
        <v>5026</v>
      </c>
      <c r="E713">
        <v>5026</v>
      </c>
      <c r="F713" s="3"/>
    </row>
    <row r="714" spans="1:6">
      <c r="A714" s="4">
        <v>37638</v>
      </c>
      <c r="B714" t="s">
        <v>165</v>
      </c>
      <c r="C714">
        <v>5045</v>
      </c>
      <c r="D714">
        <v>5045</v>
      </c>
      <c r="E714">
        <v>5045</v>
      </c>
      <c r="F714" s="3"/>
    </row>
    <row r="715" spans="1:6">
      <c r="A715" s="4">
        <v>37641</v>
      </c>
      <c r="B715" t="s">
        <v>165</v>
      </c>
      <c r="C715">
        <v>5028</v>
      </c>
      <c r="D715">
        <v>5028</v>
      </c>
      <c r="E715">
        <v>5028</v>
      </c>
      <c r="F715" s="3"/>
    </row>
    <row r="716" spans="1:6">
      <c r="A716" s="4">
        <v>37642</v>
      </c>
      <c r="B716" t="s">
        <v>165</v>
      </c>
      <c r="C716">
        <v>5073</v>
      </c>
      <c r="D716">
        <v>5073</v>
      </c>
      <c r="E716">
        <v>5073</v>
      </c>
      <c r="F716" s="3"/>
    </row>
    <row r="717" spans="1:6">
      <c r="A717" s="4">
        <v>37643</v>
      </c>
      <c r="B717" t="s">
        <v>165</v>
      </c>
      <c r="C717">
        <v>5016</v>
      </c>
      <c r="D717">
        <v>5016</v>
      </c>
      <c r="E717">
        <v>5016</v>
      </c>
      <c r="F717" s="3"/>
    </row>
    <row r="718" spans="1:6">
      <c r="A718" s="4">
        <v>37644</v>
      </c>
      <c r="B718" t="s">
        <v>165</v>
      </c>
      <c r="C718">
        <v>5073</v>
      </c>
      <c r="D718">
        <v>5073</v>
      </c>
      <c r="E718">
        <v>5073</v>
      </c>
      <c r="F718" s="3"/>
    </row>
    <row r="719" spans="1:6">
      <c r="A719" s="4">
        <v>37645</v>
      </c>
      <c r="B719" t="s">
        <v>165</v>
      </c>
      <c r="C719">
        <v>5059</v>
      </c>
      <c r="D719">
        <v>5059</v>
      </c>
      <c r="E719">
        <v>5059</v>
      </c>
      <c r="F719" s="3"/>
    </row>
    <row r="720" spans="1:6">
      <c r="A720" s="4">
        <v>37648</v>
      </c>
      <c r="B720" t="s">
        <v>165</v>
      </c>
      <c r="C720">
        <v>4990</v>
      </c>
      <c r="D720">
        <v>4990</v>
      </c>
      <c r="E720">
        <v>4990</v>
      </c>
      <c r="F720" s="3"/>
    </row>
    <row r="721" spans="1:6">
      <c r="A721" s="4">
        <v>37649</v>
      </c>
      <c r="B721" t="s">
        <v>165</v>
      </c>
      <c r="C721">
        <v>4925</v>
      </c>
      <c r="D721">
        <v>4925</v>
      </c>
      <c r="E721">
        <v>4925</v>
      </c>
      <c r="F721" s="3"/>
    </row>
    <row r="722" spans="1:6">
      <c r="A722" s="4">
        <v>37650</v>
      </c>
      <c r="B722" t="s">
        <v>165</v>
      </c>
      <c r="C722">
        <v>4844</v>
      </c>
      <c r="D722">
        <v>4844</v>
      </c>
      <c r="E722">
        <v>4844</v>
      </c>
      <c r="F722" s="3"/>
    </row>
    <row r="723" spans="1:6">
      <c r="A723" s="4">
        <v>37651</v>
      </c>
      <c r="B723" t="s">
        <v>165</v>
      </c>
      <c r="C723">
        <v>4850</v>
      </c>
      <c r="D723">
        <v>4850</v>
      </c>
      <c r="E723">
        <v>4850</v>
      </c>
      <c r="F723" s="3"/>
    </row>
    <row r="724" spans="1:6">
      <c r="A724" s="4">
        <v>37652</v>
      </c>
      <c r="B724" t="s">
        <v>165</v>
      </c>
      <c r="C724">
        <v>4869</v>
      </c>
      <c r="D724">
        <v>4869</v>
      </c>
      <c r="E724">
        <v>4869</v>
      </c>
      <c r="F724" s="3"/>
    </row>
    <row r="725" spans="1:6">
      <c r="A725" s="4">
        <v>37655</v>
      </c>
      <c r="B725" t="s">
        <v>165</v>
      </c>
      <c r="C725">
        <v>4914</v>
      </c>
      <c r="D725">
        <v>4914</v>
      </c>
      <c r="E725">
        <v>4914</v>
      </c>
      <c r="F725" s="3"/>
    </row>
    <row r="726" spans="1:6">
      <c r="A726" s="4">
        <v>37656</v>
      </c>
      <c r="B726" t="s">
        <v>165</v>
      </c>
      <c r="C726">
        <v>4943</v>
      </c>
      <c r="D726">
        <v>4943</v>
      </c>
      <c r="E726">
        <v>4943</v>
      </c>
      <c r="F726" s="3"/>
    </row>
    <row r="727" spans="1:6">
      <c r="A727" s="4">
        <v>37657</v>
      </c>
      <c r="B727" t="s">
        <v>165</v>
      </c>
      <c r="C727">
        <v>4944</v>
      </c>
      <c r="D727">
        <v>4944</v>
      </c>
      <c r="E727">
        <v>4944</v>
      </c>
      <c r="F727" s="3"/>
    </row>
    <row r="728" spans="1:6">
      <c r="A728" s="4">
        <v>37658</v>
      </c>
      <c r="B728" t="s">
        <v>165</v>
      </c>
      <c r="C728">
        <v>4926</v>
      </c>
      <c r="D728">
        <v>4926</v>
      </c>
      <c r="E728">
        <v>4926</v>
      </c>
      <c r="F728" s="3"/>
    </row>
    <row r="729" spans="1:6">
      <c r="A729" s="4">
        <v>37659</v>
      </c>
      <c r="B729" t="s">
        <v>165</v>
      </c>
      <c r="C729">
        <v>4915</v>
      </c>
      <c r="D729">
        <v>4915</v>
      </c>
      <c r="E729">
        <v>4915</v>
      </c>
      <c r="F729" s="3"/>
    </row>
    <row r="730" spans="1:6">
      <c r="A730" s="4">
        <v>37662</v>
      </c>
      <c r="B730" t="s">
        <v>165</v>
      </c>
      <c r="C730">
        <v>4900</v>
      </c>
      <c r="D730">
        <v>4900</v>
      </c>
      <c r="E730">
        <v>4900</v>
      </c>
      <c r="F730" s="3"/>
    </row>
    <row r="731" spans="1:6">
      <c r="A731" s="4">
        <v>37664</v>
      </c>
      <c r="B731" t="s">
        <v>165</v>
      </c>
      <c r="C731">
        <v>4958</v>
      </c>
      <c r="D731">
        <v>4958</v>
      </c>
      <c r="E731">
        <v>4958</v>
      </c>
      <c r="F731" s="3"/>
    </row>
    <row r="732" spans="1:6">
      <c r="A732" s="4">
        <v>37665</v>
      </c>
      <c r="B732" t="s">
        <v>165</v>
      </c>
      <c r="C732">
        <v>4950</v>
      </c>
      <c r="D732">
        <v>4950</v>
      </c>
      <c r="E732">
        <v>4950</v>
      </c>
      <c r="F732" s="3"/>
    </row>
    <row r="733" spans="1:6">
      <c r="A733" s="4">
        <v>37666</v>
      </c>
      <c r="B733" t="s">
        <v>165</v>
      </c>
      <c r="C733">
        <v>4932</v>
      </c>
      <c r="D733">
        <v>4932</v>
      </c>
      <c r="E733">
        <v>4932</v>
      </c>
      <c r="F733" s="3"/>
    </row>
    <row r="734" spans="1:6">
      <c r="A734" s="4">
        <v>37669</v>
      </c>
      <c r="B734" t="s">
        <v>165</v>
      </c>
      <c r="C734">
        <v>4927</v>
      </c>
      <c r="D734">
        <v>4927</v>
      </c>
      <c r="E734">
        <v>4927</v>
      </c>
      <c r="F734" s="3"/>
    </row>
    <row r="735" spans="1:6">
      <c r="A735" s="4">
        <v>37670</v>
      </c>
      <c r="B735" t="s">
        <v>165</v>
      </c>
      <c r="C735">
        <v>4914</v>
      </c>
      <c r="D735">
        <v>4914</v>
      </c>
      <c r="E735">
        <v>4914</v>
      </c>
      <c r="F735" s="3"/>
    </row>
    <row r="736" spans="1:6">
      <c r="A736" s="4">
        <v>37671</v>
      </c>
      <c r="B736" t="s">
        <v>165</v>
      </c>
      <c r="C736">
        <v>4899</v>
      </c>
      <c r="D736">
        <v>4899</v>
      </c>
      <c r="E736">
        <v>4899</v>
      </c>
      <c r="F736" s="3"/>
    </row>
    <row r="737" spans="1:6">
      <c r="A737" s="4">
        <v>37672</v>
      </c>
      <c r="B737" t="s">
        <v>165</v>
      </c>
      <c r="C737">
        <v>4893</v>
      </c>
      <c r="D737">
        <v>4893</v>
      </c>
      <c r="E737">
        <v>4893</v>
      </c>
      <c r="F737" s="3"/>
    </row>
    <row r="738" spans="1:6">
      <c r="A738" s="4">
        <v>37673</v>
      </c>
      <c r="B738" t="s">
        <v>165</v>
      </c>
      <c r="C738">
        <v>4843</v>
      </c>
      <c r="D738">
        <v>4843</v>
      </c>
      <c r="E738">
        <v>4843</v>
      </c>
      <c r="F738" s="3"/>
    </row>
    <row r="739" spans="1:6">
      <c r="A739" s="4">
        <v>37676</v>
      </c>
      <c r="B739" t="s">
        <v>165</v>
      </c>
      <c r="C739">
        <v>4822</v>
      </c>
      <c r="D739">
        <v>4822</v>
      </c>
      <c r="E739">
        <v>4822</v>
      </c>
      <c r="F739" s="3"/>
    </row>
    <row r="740" spans="1:6">
      <c r="A740" s="4">
        <v>37677</v>
      </c>
      <c r="B740" t="s">
        <v>165</v>
      </c>
      <c r="C740">
        <v>4753</v>
      </c>
      <c r="D740">
        <v>4753</v>
      </c>
      <c r="E740">
        <v>4753</v>
      </c>
      <c r="F740" s="3"/>
    </row>
    <row r="741" spans="1:6">
      <c r="A741" s="4">
        <v>37678</v>
      </c>
      <c r="B741" t="s">
        <v>165</v>
      </c>
      <c r="C741">
        <v>4739</v>
      </c>
      <c r="D741">
        <v>4739</v>
      </c>
      <c r="E741">
        <v>4739</v>
      </c>
      <c r="F741" s="3"/>
    </row>
    <row r="742" spans="1:6">
      <c r="A742" s="4">
        <v>37679</v>
      </c>
      <c r="B742" t="s">
        <v>165</v>
      </c>
      <c r="C742">
        <v>4717</v>
      </c>
      <c r="D742">
        <v>4717</v>
      </c>
      <c r="E742">
        <v>4717</v>
      </c>
      <c r="F742" s="3"/>
    </row>
    <row r="743" spans="1:6">
      <c r="A743" s="4">
        <v>37680</v>
      </c>
      <c r="B743" t="s">
        <v>165</v>
      </c>
      <c r="C743">
        <v>4725</v>
      </c>
      <c r="D743">
        <v>4725</v>
      </c>
      <c r="E743">
        <v>4725</v>
      </c>
      <c r="F743" s="3"/>
    </row>
    <row r="744" spans="1:6">
      <c r="A744" s="4">
        <v>37683</v>
      </c>
      <c r="B744" t="s">
        <v>165</v>
      </c>
      <c r="C744">
        <v>4772</v>
      </c>
      <c r="D744">
        <v>4772</v>
      </c>
      <c r="E744">
        <v>4772</v>
      </c>
      <c r="F744" s="3"/>
    </row>
    <row r="745" spans="1:6">
      <c r="A745" s="4">
        <v>37684</v>
      </c>
      <c r="B745" t="s">
        <v>165</v>
      </c>
      <c r="C745">
        <v>4810</v>
      </c>
      <c r="D745">
        <v>4810</v>
      </c>
      <c r="E745">
        <v>4810</v>
      </c>
      <c r="F745" s="3"/>
    </row>
    <row r="746" spans="1:6">
      <c r="A746" s="4">
        <v>37685</v>
      </c>
      <c r="B746" t="s">
        <v>165</v>
      </c>
      <c r="C746">
        <v>4768</v>
      </c>
      <c r="D746">
        <v>4768</v>
      </c>
      <c r="E746">
        <v>4768</v>
      </c>
      <c r="F746" s="3"/>
    </row>
    <row r="747" spans="1:6">
      <c r="A747" s="4">
        <v>37686</v>
      </c>
      <c r="B747" t="s">
        <v>165</v>
      </c>
      <c r="C747">
        <v>4739</v>
      </c>
      <c r="D747">
        <v>4739</v>
      </c>
      <c r="E747">
        <v>4739</v>
      </c>
      <c r="F747" s="3"/>
    </row>
    <row r="748" spans="1:6">
      <c r="A748" s="4">
        <v>37687</v>
      </c>
      <c r="B748" t="s">
        <v>165</v>
      </c>
      <c r="C748">
        <v>4635</v>
      </c>
      <c r="D748">
        <v>4635</v>
      </c>
      <c r="E748">
        <v>4635</v>
      </c>
      <c r="F748" s="3"/>
    </row>
    <row r="749" spans="1:6">
      <c r="A749" s="4">
        <v>37690</v>
      </c>
      <c r="B749" t="s">
        <v>165</v>
      </c>
      <c r="C749">
        <v>4545</v>
      </c>
      <c r="D749">
        <v>4545</v>
      </c>
      <c r="E749">
        <v>4545</v>
      </c>
      <c r="F749" s="3"/>
    </row>
    <row r="750" spans="1:6">
      <c r="A750" s="4">
        <v>37691</v>
      </c>
      <c r="B750" t="s">
        <v>165</v>
      </c>
      <c r="C750">
        <v>4474</v>
      </c>
      <c r="D750">
        <v>4474</v>
      </c>
      <c r="E750">
        <v>4474</v>
      </c>
      <c r="F750" s="3"/>
    </row>
    <row r="751" spans="1:6">
      <c r="A751" s="4">
        <v>37692</v>
      </c>
      <c r="B751" t="s">
        <v>165</v>
      </c>
      <c r="C751">
        <v>4536</v>
      </c>
      <c r="D751">
        <v>4536</v>
      </c>
      <c r="E751">
        <v>4536</v>
      </c>
      <c r="F751" s="3"/>
    </row>
    <row r="752" spans="1:6">
      <c r="A752" s="4">
        <v>37693</v>
      </c>
      <c r="B752" t="s">
        <v>165</v>
      </c>
      <c r="C752">
        <v>4544</v>
      </c>
      <c r="D752">
        <v>4544</v>
      </c>
      <c r="E752">
        <v>4544</v>
      </c>
      <c r="F752" s="3"/>
    </row>
    <row r="753" spans="1:6">
      <c r="A753" s="4">
        <v>37694</v>
      </c>
      <c r="B753" t="s">
        <v>165</v>
      </c>
      <c r="C753">
        <v>4638</v>
      </c>
      <c r="D753">
        <v>4638</v>
      </c>
      <c r="E753">
        <v>4638</v>
      </c>
      <c r="F753" s="3"/>
    </row>
    <row r="754" spans="1:6">
      <c r="A754" s="4">
        <v>37697</v>
      </c>
      <c r="B754" t="s">
        <v>165</v>
      </c>
      <c r="C754">
        <v>4556</v>
      </c>
      <c r="D754">
        <v>4556</v>
      </c>
      <c r="E754">
        <v>4556</v>
      </c>
      <c r="F754" s="3"/>
    </row>
    <row r="755" spans="1:6">
      <c r="A755" s="4">
        <v>37698</v>
      </c>
      <c r="B755" t="s">
        <v>165</v>
      </c>
      <c r="C755">
        <v>4603</v>
      </c>
      <c r="D755">
        <v>4603</v>
      </c>
      <c r="E755">
        <v>4603</v>
      </c>
      <c r="F755" s="3"/>
    </row>
    <row r="756" spans="1:6">
      <c r="A756" s="4">
        <v>37699</v>
      </c>
      <c r="B756" t="s">
        <v>165</v>
      </c>
      <c r="C756">
        <v>4603</v>
      </c>
      <c r="D756">
        <v>4603</v>
      </c>
      <c r="E756">
        <v>4603</v>
      </c>
      <c r="F756" s="3"/>
    </row>
    <row r="757" spans="1:6">
      <c r="A757" s="4">
        <v>37700</v>
      </c>
      <c r="B757" t="s">
        <v>165</v>
      </c>
      <c r="C757">
        <v>4685</v>
      </c>
      <c r="D757">
        <v>4685</v>
      </c>
      <c r="E757">
        <v>4685</v>
      </c>
      <c r="F757" s="3"/>
    </row>
    <row r="758" spans="1:6">
      <c r="A758" s="4">
        <v>37704</v>
      </c>
      <c r="B758" t="s">
        <v>165</v>
      </c>
      <c r="C758">
        <v>4816</v>
      </c>
      <c r="D758">
        <v>4816</v>
      </c>
      <c r="E758">
        <v>4816</v>
      </c>
      <c r="F758" s="3"/>
    </row>
    <row r="759" spans="1:6">
      <c r="A759" s="4">
        <v>37705</v>
      </c>
      <c r="B759" t="s">
        <v>165</v>
      </c>
      <c r="C759">
        <v>4729</v>
      </c>
      <c r="D759">
        <v>4729</v>
      </c>
      <c r="E759">
        <v>4729</v>
      </c>
      <c r="F759" s="3"/>
    </row>
    <row r="760" spans="1:6">
      <c r="A760" s="4">
        <v>37706</v>
      </c>
      <c r="B760" t="s">
        <v>165</v>
      </c>
      <c r="C760">
        <v>4784</v>
      </c>
      <c r="D760">
        <v>4784</v>
      </c>
      <c r="E760">
        <v>4784</v>
      </c>
      <c r="F760" s="3"/>
    </row>
    <row r="761" spans="1:6">
      <c r="A761" s="4">
        <v>37707</v>
      </c>
      <c r="B761" t="s">
        <v>165</v>
      </c>
      <c r="C761">
        <v>4796</v>
      </c>
      <c r="D761">
        <v>4796</v>
      </c>
      <c r="E761">
        <v>4796</v>
      </c>
      <c r="F761" s="3"/>
    </row>
    <row r="762" spans="1:6">
      <c r="A762" s="4">
        <v>37708</v>
      </c>
      <c r="B762" t="s">
        <v>165</v>
      </c>
      <c r="C762">
        <v>4777</v>
      </c>
      <c r="D762">
        <v>4777</v>
      </c>
      <c r="E762">
        <v>4777</v>
      </c>
      <c r="F762" s="3"/>
    </row>
    <row r="763" spans="1:6">
      <c r="A763" s="4">
        <v>37711</v>
      </c>
      <c r="B763" t="s">
        <v>165</v>
      </c>
      <c r="C763">
        <v>4656</v>
      </c>
      <c r="D763">
        <v>4656</v>
      </c>
      <c r="E763">
        <v>4656</v>
      </c>
      <c r="F763" s="3"/>
    </row>
    <row r="764" spans="1:6">
      <c r="A764" s="4">
        <v>37712</v>
      </c>
      <c r="B764" t="s">
        <v>165</v>
      </c>
      <c r="C764">
        <v>4646</v>
      </c>
      <c r="D764">
        <v>4646</v>
      </c>
      <c r="E764">
        <v>4646</v>
      </c>
      <c r="F764" s="3"/>
    </row>
    <row r="765" spans="1:6">
      <c r="A765" s="4">
        <v>37713</v>
      </c>
      <c r="B765" t="s">
        <v>165</v>
      </c>
      <c r="C765">
        <v>4697</v>
      </c>
      <c r="D765">
        <v>4697</v>
      </c>
      <c r="E765">
        <v>4697</v>
      </c>
      <c r="F765" s="3"/>
    </row>
    <row r="766" spans="1:6">
      <c r="A766" s="4">
        <v>37714</v>
      </c>
      <c r="B766" t="s">
        <v>165</v>
      </c>
      <c r="C766">
        <v>4692</v>
      </c>
      <c r="D766">
        <v>4692</v>
      </c>
      <c r="E766">
        <v>4692</v>
      </c>
      <c r="F766" s="3"/>
    </row>
    <row r="767" spans="1:6">
      <c r="A767" s="4">
        <v>37715</v>
      </c>
      <c r="B767" t="s">
        <v>165</v>
      </c>
      <c r="C767">
        <v>4687</v>
      </c>
      <c r="D767">
        <v>4687</v>
      </c>
      <c r="E767">
        <v>4687</v>
      </c>
      <c r="F767" s="3"/>
    </row>
    <row r="768" spans="1:6">
      <c r="A768" s="4">
        <v>37718</v>
      </c>
      <c r="B768" t="s">
        <v>165</v>
      </c>
      <c r="C768">
        <v>4752</v>
      </c>
      <c r="D768">
        <v>4752</v>
      </c>
      <c r="E768">
        <v>4752</v>
      </c>
      <c r="F768" s="3"/>
    </row>
    <row r="769" spans="1:6">
      <c r="A769" s="4">
        <v>37719</v>
      </c>
      <c r="B769" t="s">
        <v>165</v>
      </c>
      <c r="C769">
        <v>4729</v>
      </c>
      <c r="D769">
        <v>4729</v>
      </c>
      <c r="E769">
        <v>4729</v>
      </c>
      <c r="F769" s="3"/>
    </row>
    <row r="770" spans="1:6">
      <c r="A770" s="4">
        <v>37720</v>
      </c>
      <c r="B770" t="s">
        <v>165</v>
      </c>
      <c r="C770">
        <v>4710</v>
      </c>
      <c r="D770">
        <v>4710</v>
      </c>
      <c r="E770">
        <v>4710</v>
      </c>
      <c r="F770" s="3"/>
    </row>
    <row r="771" spans="1:6">
      <c r="A771" s="4">
        <v>37721</v>
      </c>
      <c r="B771" t="s">
        <v>165</v>
      </c>
      <c r="C771">
        <v>4680</v>
      </c>
      <c r="D771">
        <v>4680</v>
      </c>
      <c r="E771">
        <v>4680</v>
      </c>
      <c r="F771" s="3"/>
    </row>
    <row r="772" spans="1:6">
      <c r="A772" s="4">
        <v>37722</v>
      </c>
      <c r="B772" t="s">
        <v>165</v>
      </c>
      <c r="C772">
        <v>4642</v>
      </c>
      <c r="D772">
        <v>4642</v>
      </c>
      <c r="E772">
        <v>4642</v>
      </c>
      <c r="F772" s="3"/>
    </row>
    <row r="773" spans="1:6">
      <c r="A773" s="4">
        <v>37725</v>
      </c>
      <c r="B773" t="s">
        <v>165</v>
      </c>
      <c r="C773">
        <v>4635</v>
      </c>
      <c r="D773">
        <v>4635</v>
      </c>
      <c r="E773">
        <v>4635</v>
      </c>
      <c r="F773" s="3"/>
    </row>
    <row r="774" spans="1:6">
      <c r="A774" s="4">
        <v>37726</v>
      </c>
      <c r="B774" t="s">
        <v>165</v>
      </c>
      <c r="C774">
        <v>4717</v>
      </c>
      <c r="D774">
        <v>4717</v>
      </c>
      <c r="E774">
        <v>4717</v>
      </c>
      <c r="F774" s="3"/>
    </row>
    <row r="775" spans="1:6">
      <c r="A775" s="4">
        <v>37727</v>
      </c>
      <c r="B775" t="s">
        <v>165</v>
      </c>
      <c r="C775">
        <v>4734</v>
      </c>
      <c r="D775">
        <v>4734</v>
      </c>
      <c r="E775">
        <v>4734</v>
      </c>
      <c r="F775" s="3"/>
    </row>
    <row r="776" spans="1:6">
      <c r="A776" s="4">
        <v>37728</v>
      </c>
      <c r="B776" t="s">
        <v>165</v>
      </c>
      <c r="C776">
        <v>4738</v>
      </c>
      <c r="D776">
        <v>4738</v>
      </c>
      <c r="E776">
        <v>4738</v>
      </c>
      <c r="F776" s="3"/>
    </row>
    <row r="777" spans="1:6">
      <c r="A777" s="4">
        <v>37729</v>
      </c>
      <c r="B777" t="s">
        <v>165</v>
      </c>
      <c r="C777">
        <v>4779</v>
      </c>
      <c r="D777">
        <v>4779</v>
      </c>
      <c r="E777">
        <v>4779</v>
      </c>
      <c r="F777" s="3"/>
    </row>
    <row r="778" spans="1:6">
      <c r="A778" s="4">
        <v>37732</v>
      </c>
      <c r="B778" t="s">
        <v>165</v>
      </c>
      <c r="C778">
        <v>4807</v>
      </c>
      <c r="D778">
        <v>4807</v>
      </c>
      <c r="E778">
        <v>4807</v>
      </c>
      <c r="F778" s="3"/>
    </row>
    <row r="779" spans="1:6">
      <c r="A779" s="4">
        <v>37733</v>
      </c>
      <c r="B779" t="s">
        <v>165</v>
      </c>
      <c r="C779">
        <v>4738</v>
      </c>
      <c r="D779">
        <v>4738</v>
      </c>
      <c r="E779">
        <v>4738</v>
      </c>
      <c r="F779" s="3"/>
    </row>
    <row r="780" spans="1:6">
      <c r="A780" s="4">
        <v>37734</v>
      </c>
      <c r="B780" t="s">
        <v>165</v>
      </c>
      <c r="C780">
        <v>4783</v>
      </c>
      <c r="D780">
        <v>4783</v>
      </c>
      <c r="E780">
        <v>4783</v>
      </c>
      <c r="F780" s="3"/>
    </row>
    <row r="781" spans="1:6">
      <c r="A781" s="4">
        <v>37735</v>
      </c>
      <c r="B781" t="s">
        <v>165</v>
      </c>
      <c r="C781">
        <v>4794</v>
      </c>
      <c r="D781">
        <v>4794</v>
      </c>
      <c r="E781">
        <v>4794</v>
      </c>
      <c r="F781" s="3"/>
    </row>
    <row r="782" spans="1:6">
      <c r="A782" s="4">
        <v>37736</v>
      </c>
      <c r="B782" t="s">
        <v>165</v>
      </c>
      <c r="C782">
        <v>4719</v>
      </c>
      <c r="D782">
        <v>4719</v>
      </c>
      <c r="E782">
        <v>4719</v>
      </c>
      <c r="F782" s="3"/>
    </row>
    <row r="783" spans="1:6">
      <c r="A783" s="4">
        <v>37739</v>
      </c>
      <c r="B783" t="s">
        <v>165</v>
      </c>
      <c r="C783">
        <v>4647</v>
      </c>
      <c r="D783">
        <v>4647</v>
      </c>
      <c r="E783">
        <v>4647</v>
      </c>
      <c r="F783" s="3"/>
    </row>
    <row r="784" spans="1:6">
      <c r="A784" s="4">
        <v>37741</v>
      </c>
      <c r="B784" t="s">
        <v>165</v>
      </c>
      <c r="C784">
        <v>4761</v>
      </c>
      <c r="D784">
        <v>4761</v>
      </c>
      <c r="E784">
        <v>4761</v>
      </c>
      <c r="F784" s="3"/>
    </row>
    <row r="785" spans="1:6">
      <c r="A785" s="4">
        <v>37742</v>
      </c>
      <c r="B785" t="s">
        <v>165</v>
      </c>
      <c r="C785">
        <v>4796</v>
      </c>
      <c r="D785">
        <v>4796</v>
      </c>
      <c r="E785">
        <v>4796</v>
      </c>
      <c r="F785" s="3"/>
    </row>
    <row r="786" spans="1:6">
      <c r="A786" s="4">
        <v>37743</v>
      </c>
      <c r="B786" t="s">
        <v>165</v>
      </c>
      <c r="C786">
        <v>4828</v>
      </c>
      <c r="D786">
        <v>4828</v>
      </c>
      <c r="E786">
        <v>4828</v>
      </c>
      <c r="F786" s="3"/>
    </row>
    <row r="787" spans="1:6">
      <c r="A787" s="4">
        <v>37747</v>
      </c>
      <c r="B787" t="s">
        <v>165</v>
      </c>
      <c r="C787">
        <v>4923</v>
      </c>
      <c r="D787">
        <v>4923</v>
      </c>
      <c r="E787">
        <v>4923</v>
      </c>
      <c r="F787" s="3"/>
    </row>
    <row r="788" spans="1:6">
      <c r="A788" s="4">
        <v>37748</v>
      </c>
      <c r="B788" t="s">
        <v>165</v>
      </c>
      <c r="C788">
        <v>4948</v>
      </c>
      <c r="D788">
        <v>4948</v>
      </c>
      <c r="E788">
        <v>4948</v>
      </c>
      <c r="F788" s="3"/>
    </row>
    <row r="789" spans="1:6">
      <c r="A789" s="4">
        <v>37749</v>
      </c>
      <c r="B789" t="s">
        <v>165</v>
      </c>
      <c r="C789">
        <v>4920</v>
      </c>
      <c r="D789">
        <v>4920</v>
      </c>
      <c r="E789">
        <v>4920</v>
      </c>
      <c r="F789" s="3"/>
    </row>
    <row r="790" spans="1:6">
      <c r="A790" s="4">
        <v>37750</v>
      </c>
      <c r="B790" t="s">
        <v>165</v>
      </c>
      <c r="C790">
        <v>4963</v>
      </c>
      <c r="D790">
        <v>4963</v>
      </c>
      <c r="E790">
        <v>4963</v>
      </c>
      <c r="F790" s="3"/>
    </row>
    <row r="791" spans="1:6">
      <c r="A791" s="4">
        <v>37753</v>
      </c>
      <c r="B791" t="s">
        <v>165</v>
      </c>
      <c r="C791">
        <v>4987</v>
      </c>
      <c r="D791">
        <v>4987</v>
      </c>
      <c r="E791">
        <v>4987</v>
      </c>
      <c r="F791" s="3"/>
    </row>
    <row r="792" spans="1:6">
      <c r="A792" s="4">
        <v>37754</v>
      </c>
      <c r="B792" t="s">
        <v>165</v>
      </c>
      <c r="C792">
        <v>4974</v>
      </c>
      <c r="D792">
        <v>4974</v>
      </c>
      <c r="E792">
        <v>4974</v>
      </c>
      <c r="F792" s="3"/>
    </row>
    <row r="793" spans="1:6">
      <c r="A793" s="4">
        <v>37755</v>
      </c>
      <c r="B793" t="s">
        <v>165</v>
      </c>
      <c r="C793">
        <v>4986</v>
      </c>
      <c r="D793">
        <v>4986</v>
      </c>
      <c r="E793">
        <v>4986</v>
      </c>
      <c r="F793" s="3"/>
    </row>
    <row r="794" spans="1:6">
      <c r="A794" s="4">
        <v>37756</v>
      </c>
      <c r="B794" t="s">
        <v>165</v>
      </c>
      <c r="C794">
        <v>4926</v>
      </c>
      <c r="D794">
        <v>4926</v>
      </c>
      <c r="E794">
        <v>4926</v>
      </c>
      <c r="F794" s="3"/>
    </row>
    <row r="795" spans="1:6">
      <c r="A795" s="4">
        <v>37757</v>
      </c>
      <c r="B795" t="s">
        <v>165</v>
      </c>
      <c r="C795">
        <v>4937</v>
      </c>
      <c r="D795">
        <v>4937</v>
      </c>
      <c r="E795">
        <v>4937</v>
      </c>
      <c r="F795" s="3"/>
    </row>
    <row r="796" spans="1:6">
      <c r="A796" s="4">
        <v>37760</v>
      </c>
      <c r="B796" t="s">
        <v>165</v>
      </c>
      <c r="C796">
        <v>4870</v>
      </c>
      <c r="D796">
        <v>4870</v>
      </c>
      <c r="E796">
        <v>4870</v>
      </c>
      <c r="F796" s="3"/>
    </row>
    <row r="797" spans="1:6">
      <c r="A797" s="4">
        <v>37761</v>
      </c>
      <c r="B797" t="s">
        <v>165</v>
      </c>
      <c r="C797">
        <v>4875</v>
      </c>
      <c r="D797">
        <v>4875</v>
      </c>
      <c r="E797">
        <v>4875</v>
      </c>
      <c r="F797" s="3"/>
    </row>
    <row r="798" spans="1:6">
      <c r="A798" s="4">
        <v>37762</v>
      </c>
      <c r="B798" t="s">
        <v>165</v>
      </c>
      <c r="C798">
        <v>4855</v>
      </c>
      <c r="D798">
        <v>4855</v>
      </c>
      <c r="E798">
        <v>4855</v>
      </c>
      <c r="F798" s="3"/>
    </row>
    <row r="799" spans="1:6">
      <c r="A799" s="4">
        <v>37763</v>
      </c>
      <c r="B799" t="s">
        <v>165</v>
      </c>
      <c r="C799">
        <v>4878</v>
      </c>
      <c r="D799">
        <v>4878</v>
      </c>
      <c r="E799">
        <v>4878</v>
      </c>
      <c r="F799" s="3"/>
    </row>
    <row r="800" spans="1:6">
      <c r="A800" s="4">
        <v>37764</v>
      </c>
      <c r="B800" t="s">
        <v>165</v>
      </c>
      <c r="C800">
        <v>4939</v>
      </c>
      <c r="D800">
        <v>4939</v>
      </c>
      <c r="E800">
        <v>4939</v>
      </c>
      <c r="F800" s="3"/>
    </row>
    <row r="801" spans="1:6">
      <c r="A801" s="4">
        <v>37767</v>
      </c>
      <c r="B801" t="s">
        <v>165</v>
      </c>
      <c r="C801">
        <v>4942</v>
      </c>
      <c r="D801">
        <v>4942</v>
      </c>
      <c r="E801">
        <v>4942</v>
      </c>
      <c r="F801" s="3"/>
    </row>
    <row r="802" spans="1:6">
      <c r="A802" s="4">
        <v>37768</v>
      </c>
      <c r="B802" t="s">
        <v>165</v>
      </c>
      <c r="C802">
        <v>4885</v>
      </c>
      <c r="D802">
        <v>4885</v>
      </c>
      <c r="E802">
        <v>4885</v>
      </c>
      <c r="F802" s="3"/>
    </row>
    <row r="803" spans="1:6">
      <c r="A803" s="4">
        <v>37769</v>
      </c>
      <c r="B803" t="s">
        <v>165</v>
      </c>
      <c r="C803">
        <v>4962</v>
      </c>
      <c r="D803">
        <v>4962</v>
      </c>
      <c r="E803">
        <v>4962</v>
      </c>
      <c r="F803" s="3"/>
    </row>
    <row r="804" spans="1:6">
      <c r="A804" s="4">
        <v>37770</v>
      </c>
      <c r="B804" t="s">
        <v>165</v>
      </c>
      <c r="C804">
        <v>5033</v>
      </c>
      <c r="D804">
        <v>5033</v>
      </c>
      <c r="E804">
        <v>5033</v>
      </c>
      <c r="F804" s="3"/>
    </row>
    <row r="805" spans="1:6">
      <c r="A805" s="4">
        <v>37771</v>
      </c>
      <c r="B805" t="s">
        <v>165</v>
      </c>
      <c r="C805">
        <v>5066</v>
      </c>
      <c r="D805">
        <v>5066</v>
      </c>
      <c r="E805">
        <v>5066</v>
      </c>
      <c r="F805" s="3"/>
    </row>
    <row r="806" spans="1:6">
      <c r="A806" s="4">
        <v>37774</v>
      </c>
      <c r="B806" t="s">
        <v>165</v>
      </c>
      <c r="C806">
        <v>5096</v>
      </c>
      <c r="D806">
        <v>5096</v>
      </c>
      <c r="E806">
        <v>5096</v>
      </c>
      <c r="F806" s="3"/>
    </row>
    <row r="807" spans="1:6">
      <c r="A807" s="4">
        <v>37775</v>
      </c>
      <c r="B807" t="s">
        <v>165</v>
      </c>
      <c r="C807">
        <v>5109</v>
      </c>
      <c r="D807">
        <v>5109</v>
      </c>
      <c r="E807">
        <v>5109</v>
      </c>
      <c r="F807" s="3"/>
    </row>
    <row r="808" spans="1:6">
      <c r="A808" s="4">
        <v>37776</v>
      </c>
      <c r="B808" t="s">
        <v>165</v>
      </c>
      <c r="C808">
        <v>5086</v>
      </c>
      <c r="D808">
        <v>5086</v>
      </c>
      <c r="E808">
        <v>5086</v>
      </c>
      <c r="F808" s="3"/>
    </row>
    <row r="809" spans="1:6">
      <c r="A809" s="4">
        <v>37777</v>
      </c>
      <c r="B809" t="s">
        <v>165</v>
      </c>
      <c r="C809">
        <v>5113</v>
      </c>
      <c r="D809">
        <v>5113</v>
      </c>
      <c r="E809">
        <v>5113</v>
      </c>
      <c r="F809" s="3"/>
    </row>
    <row r="810" spans="1:6">
      <c r="A810" s="4">
        <v>37778</v>
      </c>
      <c r="B810" t="s">
        <v>165</v>
      </c>
      <c r="C810">
        <v>5152</v>
      </c>
      <c r="D810">
        <v>5152</v>
      </c>
      <c r="E810">
        <v>5152</v>
      </c>
      <c r="F810" s="3"/>
    </row>
    <row r="811" spans="1:6">
      <c r="A811" s="4">
        <v>37781</v>
      </c>
      <c r="B811" t="s">
        <v>165</v>
      </c>
      <c r="C811">
        <v>5159</v>
      </c>
      <c r="D811">
        <v>5159</v>
      </c>
      <c r="E811">
        <v>5159</v>
      </c>
      <c r="F811" s="3"/>
    </row>
    <row r="812" spans="1:6">
      <c r="A812" s="4">
        <v>37782</v>
      </c>
      <c r="B812" t="s">
        <v>165</v>
      </c>
      <c r="C812">
        <v>5120</v>
      </c>
      <c r="D812">
        <v>5120</v>
      </c>
      <c r="E812">
        <v>5120</v>
      </c>
      <c r="F812" s="3"/>
    </row>
    <row r="813" spans="1:6">
      <c r="A813" s="4">
        <v>37783</v>
      </c>
      <c r="B813" t="s">
        <v>165</v>
      </c>
      <c r="C813">
        <v>5123</v>
      </c>
      <c r="D813">
        <v>5123</v>
      </c>
      <c r="E813">
        <v>5123</v>
      </c>
      <c r="F813" s="3"/>
    </row>
    <row r="814" spans="1:6">
      <c r="A814" s="4">
        <v>37784</v>
      </c>
      <c r="B814" t="s">
        <v>165</v>
      </c>
      <c r="C814">
        <v>5097</v>
      </c>
      <c r="D814">
        <v>5097</v>
      </c>
      <c r="E814">
        <v>5097</v>
      </c>
      <c r="F814" s="3"/>
    </row>
    <row r="815" spans="1:6">
      <c r="A815" s="4">
        <v>37785</v>
      </c>
      <c r="B815" t="s">
        <v>165</v>
      </c>
      <c r="C815">
        <v>5147</v>
      </c>
      <c r="D815">
        <v>5147</v>
      </c>
      <c r="E815">
        <v>5147</v>
      </c>
      <c r="F815" s="3"/>
    </row>
    <row r="816" spans="1:6">
      <c r="A816" s="4">
        <v>37788</v>
      </c>
      <c r="B816" t="s">
        <v>165</v>
      </c>
      <c r="C816">
        <v>5104</v>
      </c>
      <c r="D816">
        <v>5104</v>
      </c>
      <c r="E816">
        <v>5104</v>
      </c>
      <c r="F816" s="3"/>
    </row>
    <row r="817" spans="1:6">
      <c r="A817" s="4">
        <v>37789</v>
      </c>
      <c r="B817" t="s">
        <v>165</v>
      </c>
      <c r="C817">
        <v>5192</v>
      </c>
      <c r="D817">
        <v>5192</v>
      </c>
      <c r="E817">
        <v>5192</v>
      </c>
      <c r="F817" s="3"/>
    </row>
    <row r="818" spans="1:6">
      <c r="A818" s="4">
        <v>37790</v>
      </c>
      <c r="B818" t="s">
        <v>165</v>
      </c>
      <c r="C818">
        <v>5210</v>
      </c>
      <c r="D818">
        <v>5210</v>
      </c>
      <c r="E818">
        <v>5210</v>
      </c>
      <c r="F818" s="3"/>
    </row>
    <row r="819" spans="1:6">
      <c r="A819" s="4">
        <v>37791</v>
      </c>
      <c r="B819" t="s">
        <v>165</v>
      </c>
      <c r="C819">
        <v>5224</v>
      </c>
      <c r="D819">
        <v>5224</v>
      </c>
      <c r="E819">
        <v>5224</v>
      </c>
      <c r="F819" s="3"/>
    </row>
    <row r="820" spans="1:6">
      <c r="A820" s="4">
        <v>37792</v>
      </c>
      <c r="B820" t="s">
        <v>165</v>
      </c>
      <c r="C820">
        <v>5236</v>
      </c>
      <c r="D820">
        <v>5236</v>
      </c>
      <c r="E820">
        <v>5236</v>
      </c>
      <c r="F820" s="3"/>
    </row>
    <row r="821" spans="1:6">
      <c r="A821" s="4">
        <v>37795</v>
      </c>
      <c r="B821" t="s">
        <v>165</v>
      </c>
      <c r="C821">
        <v>5244</v>
      </c>
      <c r="D821">
        <v>5244</v>
      </c>
      <c r="E821">
        <v>5244</v>
      </c>
      <c r="F821" s="3"/>
    </row>
    <row r="822" spans="1:6">
      <c r="A822" s="4">
        <v>37796</v>
      </c>
      <c r="B822" t="s">
        <v>165</v>
      </c>
      <c r="C822">
        <v>5164</v>
      </c>
      <c r="D822">
        <v>5164</v>
      </c>
      <c r="E822">
        <v>5164</v>
      </c>
      <c r="F822" s="3"/>
    </row>
    <row r="823" spans="1:6">
      <c r="A823" s="4">
        <v>37797</v>
      </c>
      <c r="B823" t="s">
        <v>165</v>
      </c>
      <c r="C823">
        <v>5175</v>
      </c>
      <c r="D823">
        <v>5175</v>
      </c>
      <c r="E823">
        <v>5175</v>
      </c>
      <c r="F823" s="3"/>
    </row>
    <row r="824" spans="1:6">
      <c r="A824" s="4">
        <v>37798</v>
      </c>
      <c r="B824" t="s">
        <v>165</v>
      </c>
      <c r="C824">
        <v>5192</v>
      </c>
      <c r="D824">
        <v>5192</v>
      </c>
      <c r="E824">
        <v>5192</v>
      </c>
      <c r="F824" s="3"/>
    </row>
    <row r="825" spans="1:6">
      <c r="A825" s="4">
        <v>37799</v>
      </c>
      <c r="B825" t="s">
        <v>165</v>
      </c>
      <c r="C825">
        <v>5285</v>
      </c>
      <c r="D825">
        <v>5285</v>
      </c>
      <c r="E825">
        <v>5285</v>
      </c>
      <c r="F825" s="3"/>
    </row>
    <row r="826" spans="1:6">
      <c r="A826" s="4">
        <v>37802</v>
      </c>
      <c r="B826" t="s">
        <v>165</v>
      </c>
      <c r="C826">
        <v>5315</v>
      </c>
      <c r="D826">
        <v>5315</v>
      </c>
      <c r="E826">
        <v>5315</v>
      </c>
      <c r="F826" s="3"/>
    </row>
    <row r="827" spans="1:6">
      <c r="A827" s="4">
        <v>37803</v>
      </c>
      <c r="B827" t="s">
        <v>165</v>
      </c>
      <c r="C827">
        <v>5363</v>
      </c>
      <c r="D827">
        <v>5363</v>
      </c>
      <c r="E827">
        <v>5363</v>
      </c>
      <c r="F827" s="3"/>
    </row>
    <row r="828" spans="1:6">
      <c r="A828" s="4">
        <v>37804</v>
      </c>
      <c r="B828" t="s">
        <v>165</v>
      </c>
      <c r="C828">
        <v>5475</v>
      </c>
      <c r="D828">
        <v>5475</v>
      </c>
      <c r="E828">
        <v>5475</v>
      </c>
      <c r="F828" s="3"/>
    </row>
    <row r="829" spans="1:6">
      <c r="A829" s="4">
        <v>37805</v>
      </c>
      <c r="B829" t="s">
        <v>165</v>
      </c>
      <c r="C829">
        <v>5520</v>
      </c>
      <c r="D829">
        <v>5520</v>
      </c>
      <c r="E829">
        <v>5520</v>
      </c>
      <c r="F829" s="3"/>
    </row>
    <row r="830" spans="1:6">
      <c r="A830" s="4">
        <v>37806</v>
      </c>
      <c r="B830" t="s">
        <v>165</v>
      </c>
      <c r="C830">
        <v>5484</v>
      </c>
      <c r="D830">
        <v>5484</v>
      </c>
      <c r="E830">
        <v>5484</v>
      </c>
      <c r="F830" s="3"/>
    </row>
    <row r="831" spans="1:6">
      <c r="A831" s="4">
        <v>37809</v>
      </c>
      <c r="B831" t="s">
        <v>165</v>
      </c>
      <c r="C831">
        <v>5592</v>
      </c>
      <c r="D831">
        <v>5592</v>
      </c>
      <c r="E831">
        <v>5592</v>
      </c>
      <c r="F831" s="3"/>
    </row>
    <row r="832" spans="1:6">
      <c r="A832" s="4">
        <v>37810</v>
      </c>
      <c r="B832" t="s">
        <v>165</v>
      </c>
      <c r="C832">
        <v>5640</v>
      </c>
      <c r="D832">
        <v>5640</v>
      </c>
      <c r="E832">
        <v>5640</v>
      </c>
      <c r="F832" s="3"/>
    </row>
    <row r="833" spans="1:6">
      <c r="A833" s="4">
        <v>37811</v>
      </c>
      <c r="B833" t="s">
        <v>165</v>
      </c>
      <c r="C833">
        <v>5682</v>
      </c>
      <c r="D833">
        <v>5682</v>
      </c>
      <c r="E833">
        <v>5682</v>
      </c>
      <c r="F833" s="3"/>
    </row>
    <row r="834" spans="1:6">
      <c r="A834" s="4">
        <v>37812</v>
      </c>
      <c r="B834" t="s">
        <v>165</v>
      </c>
      <c r="C834">
        <v>5650</v>
      </c>
      <c r="D834">
        <v>5650</v>
      </c>
      <c r="E834">
        <v>5650</v>
      </c>
      <c r="F834" s="3"/>
    </row>
    <row r="835" spans="1:6">
      <c r="A835" s="4">
        <v>37813</v>
      </c>
      <c r="B835" t="s">
        <v>165</v>
      </c>
      <c r="C835">
        <v>5507</v>
      </c>
      <c r="D835">
        <v>5507</v>
      </c>
      <c r="E835">
        <v>5507</v>
      </c>
      <c r="F835" s="3"/>
    </row>
    <row r="836" spans="1:6">
      <c r="A836" s="4">
        <v>37816</v>
      </c>
      <c r="B836" t="s">
        <v>165</v>
      </c>
      <c r="C836">
        <v>5581</v>
      </c>
      <c r="D836">
        <v>5581</v>
      </c>
      <c r="E836">
        <v>5581</v>
      </c>
      <c r="F836" s="3"/>
    </row>
    <row r="837" spans="1:6">
      <c r="A837" s="4">
        <v>37817</v>
      </c>
      <c r="B837" t="s">
        <v>165</v>
      </c>
      <c r="C837">
        <v>5598</v>
      </c>
      <c r="D837">
        <v>5598</v>
      </c>
      <c r="E837">
        <v>5598</v>
      </c>
      <c r="F837" s="3"/>
    </row>
    <row r="838" spans="1:6">
      <c r="A838" s="4">
        <v>37818</v>
      </c>
      <c r="B838" t="s">
        <v>165</v>
      </c>
      <c r="C838">
        <v>5576</v>
      </c>
      <c r="D838">
        <v>5576</v>
      </c>
      <c r="E838">
        <v>5576</v>
      </c>
      <c r="F838" s="3"/>
    </row>
    <row r="839" spans="1:6">
      <c r="A839" s="4">
        <v>37819</v>
      </c>
      <c r="B839" t="s">
        <v>165</v>
      </c>
      <c r="C839">
        <v>5464</v>
      </c>
      <c r="D839">
        <v>5464</v>
      </c>
      <c r="E839">
        <v>5464</v>
      </c>
      <c r="F839" s="3"/>
    </row>
    <row r="840" spans="1:6">
      <c r="A840" s="4">
        <v>37820</v>
      </c>
      <c r="B840" t="s">
        <v>165</v>
      </c>
      <c r="C840">
        <v>5458</v>
      </c>
      <c r="D840">
        <v>5458</v>
      </c>
      <c r="E840">
        <v>5458</v>
      </c>
      <c r="F840" s="3"/>
    </row>
    <row r="841" spans="1:6">
      <c r="A841" s="4">
        <v>37824</v>
      </c>
      <c r="B841" t="s">
        <v>165</v>
      </c>
      <c r="C841">
        <v>5460</v>
      </c>
      <c r="D841">
        <v>5460</v>
      </c>
      <c r="E841">
        <v>5460</v>
      </c>
      <c r="F841" s="3"/>
    </row>
    <row r="842" spans="1:6">
      <c r="A842" s="4">
        <v>37825</v>
      </c>
      <c r="B842" t="s">
        <v>165</v>
      </c>
      <c r="C842">
        <v>5513</v>
      </c>
      <c r="D842">
        <v>5513</v>
      </c>
      <c r="E842">
        <v>5513</v>
      </c>
      <c r="F842" s="3"/>
    </row>
    <row r="843" spans="1:6">
      <c r="A843" s="4">
        <v>37826</v>
      </c>
      <c r="B843" t="s">
        <v>165</v>
      </c>
      <c r="C843">
        <v>5502</v>
      </c>
      <c r="D843">
        <v>5502</v>
      </c>
      <c r="E843">
        <v>5502</v>
      </c>
      <c r="F843" s="3"/>
    </row>
    <row r="844" spans="1:6">
      <c r="A844" s="4">
        <v>37827</v>
      </c>
      <c r="B844" t="s">
        <v>165</v>
      </c>
      <c r="C844">
        <v>5493</v>
      </c>
      <c r="D844">
        <v>5493</v>
      </c>
      <c r="E844">
        <v>5493</v>
      </c>
      <c r="F844" s="3"/>
    </row>
    <row r="845" spans="1:6">
      <c r="A845" s="4">
        <v>37830</v>
      </c>
      <c r="B845" t="s">
        <v>165</v>
      </c>
      <c r="C845">
        <v>5573</v>
      </c>
      <c r="D845">
        <v>5573</v>
      </c>
      <c r="E845">
        <v>5573</v>
      </c>
      <c r="F845" s="3"/>
    </row>
    <row r="846" spans="1:6">
      <c r="A846" s="4">
        <v>37831</v>
      </c>
      <c r="B846" t="s">
        <v>165</v>
      </c>
      <c r="C846">
        <v>5592</v>
      </c>
      <c r="D846">
        <v>5592</v>
      </c>
      <c r="E846">
        <v>5592</v>
      </c>
      <c r="F846" s="3"/>
    </row>
    <row r="847" spans="1:6">
      <c r="A847" s="4">
        <v>37832</v>
      </c>
      <c r="B847" t="s">
        <v>165</v>
      </c>
      <c r="C847">
        <v>5501</v>
      </c>
      <c r="D847">
        <v>5501</v>
      </c>
      <c r="E847">
        <v>5501</v>
      </c>
      <c r="F847" s="3"/>
    </row>
    <row r="848" spans="1:6">
      <c r="A848" s="4">
        <v>37833</v>
      </c>
      <c r="B848" t="s">
        <v>165</v>
      </c>
      <c r="C848">
        <v>5460</v>
      </c>
      <c r="D848">
        <v>5460</v>
      </c>
      <c r="E848">
        <v>5460</v>
      </c>
      <c r="F848" s="3"/>
    </row>
    <row r="849" spans="1:6">
      <c r="A849" s="4">
        <v>37834</v>
      </c>
      <c r="B849" t="s">
        <v>165</v>
      </c>
      <c r="C849">
        <v>5475</v>
      </c>
      <c r="D849">
        <v>5475</v>
      </c>
      <c r="E849">
        <v>5475</v>
      </c>
      <c r="F849" s="3"/>
    </row>
    <row r="850" spans="1:6">
      <c r="A850" s="4">
        <v>37837</v>
      </c>
      <c r="B850" t="s">
        <v>165</v>
      </c>
      <c r="C850">
        <v>5438</v>
      </c>
      <c r="D850">
        <v>5438</v>
      </c>
      <c r="E850">
        <v>5438</v>
      </c>
      <c r="F850" s="3"/>
    </row>
    <row r="851" spans="1:6">
      <c r="A851" s="4">
        <v>37838</v>
      </c>
      <c r="B851" t="s">
        <v>165</v>
      </c>
      <c r="C851">
        <v>5383</v>
      </c>
      <c r="D851">
        <v>5383</v>
      </c>
      <c r="E851">
        <v>5383</v>
      </c>
      <c r="F851" s="3"/>
    </row>
    <row r="852" spans="1:6">
      <c r="A852" s="4">
        <v>37839</v>
      </c>
      <c r="B852" t="s">
        <v>165</v>
      </c>
      <c r="C852">
        <v>5329</v>
      </c>
      <c r="D852">
        <v>5329</v>
      </c>
      <c r="E852">
        <v>5329</v>
      </c>
      <c r="F852" s="3"/>
    </row>
    <row r="853" spans="1:6">
      <c r="A853" s="4">
        <v>37840</v>
      </c>
      <c r="B853" t="s">
        <v>165</v>
      </c>
      <c r="C853">
        <v>5294</v>
      </c>
      <c r="D853">
        <v>5294</v>
      </c>
      <c r="E853">
        <v>5294</v>
      </c>
      <c r="F853" s="3"/>
    </row>
    <row r="854" spans="1:6">
      <c r="A854" s="4">
        <v>37841</v>
      </c>
      <c r="B854" t="s">
        <v>165</v>
      </c>
      <c r="C854">
        <v>5300</v>
      </c>
      <c r="D854">
        <v>5300</v>
      </c>
      <c r="E854">
        <v>5300</v>
      </c>
      <c r="F854" s="3"/>
    </row>
    <row r="855" spans="1:6">
      <c r="A855" s="4">
        <v>37844</v>
      </c>
      <c r="B855" t="s">
        <v>165</v>
      </c>
      <c r="C855">
        <v>5366</v>
      </c>
      <c r="D855">
        <v>5366</v>
      </c>
      <c r="E855">
        <v>5366</v>
      </c>
      <c r="F855" s="3"/>
    </row>
    <row r="856" spans="1:6">
      <c r="A856" s="4">
        <v>37845</v>
      </c>
      <c r="B856" t="s">
        <v>165</v>
      </c>
      <c r="C856">
        <v>5404</v>
      </c>
      <c r="D856">
        <v>5404</v>
      </c>
      <c r="E856">
        <v>5404</v>
      </c>
      <c r="F856" s="3"/>
    </row>
    <row r="857" spans="1:6">
      <c r="A857" s="4">
        <v>37846</v>
      </c>
      <c r="B857" t="s">
        <v>165</v>
      </c>
      <c r="C857">
        <v>5494</v>
      </c>
      <c r="D857">
        <v>5494</v>
      </c>
      <c r="E857">
        <v>5494</v>
      </c>
      <c r="F857" s="3"/>
    </row>
    <row r="858" spans="1:6">
      <c r="A858" s="4">
        <v>37847</v>
      </c>
      <c r="B858" t="s">
        <v>165</v>
      </c>
      <c r="C858">
        <v>5541</v>
      </c>
      <c r="D858">
        <v>5541</v>
      </c>
      <c r="E858">
        <v>5541</v>
      </c>
      <c r="F858" s="3"/>
    </row>
    <row r="859" spans="1:6">
      <c r="A859" s="4">
        <v>37848</v>
      </c>
      <c r="B859" t="s">
        <v>165</v>
      </c>
      <c r="C859">
        <v>5542</v>
      </c>
      <c r="D859">
        <v>5542</v>
      </c>
      <c r="E859">
        <v>5542</v>
      </c>
      <c r="F859" s="3"/>
    </row>
    <row r="860" spans="1:6">
      <c r="A860" s="4">
        <v>37851</v>
      </c>
      <c r="B860" t="s">
        <v>165</v>
      </c>
      <c r="C860">
        <v>5592</v>
      </c>
      <c r="D860">
        <v>5592</v>
      </c>
      <c r="E860">
        <v>5592</v>
      </c>
      <c r="F860" s="3"/>
    </row>
    <row r="861" spans="1:6">
      <c r="A861" s="4">
        <v>37852</v>
      </c>
      <c r="B861" t="s">
        <v>165</v>
      </c>
      <c r="C861">
        <v>5644</v>
      </c>
      <c r="D861">
        <v>5644</v>
      </c>
      <c r="E861">
        <v>5644</v>
      </c>
      <c r="F861" s="3"/>
    </row>
    <row r="862" spans="1:6">
      <c r="A862" s="4">
        <v>37853</v>
      </c>
      <c r="B862" t="s">
        <v>165</v>
      </c>
      <c r="C862">
        <v>5700</v>
      </c>
      <c r="D862">
        <v>5700</v>
      </c>
      <c r="E862">
        <v>5700</v>
      </c>
      <c r="F862" s="3"/>
    </row>
    <row r="863" spans="1:6">
      <c r="A863" s="4">
        <v>37854</v>
      </c>
      <c r="B863" t="s">
        <v>165</v>
      </c>
      <c r="C863">
        <v>5705</v>
      </c>
      <c r="D863">
        <v>5705</v>
      </c>
      <c r="E863">
        <v>5705</v>
      </c>
      <c r="F863" s="3"/>
    </row>
    <row r="864" spans="1:6">
      <c r="A864" s="4">
        <v>37855</v>
      </c>
      <c r="B864" t="s">
        <v>165</v>
      </c>
      <c r="C864">
        <v>5713</v>
      </c>
      <c r="D864">
        <v>5713</v>
      </c>
      <c r="E864">
        <v>5713</v>
      </c>
      <c r="F864" s="3"/>
    </row>
    <row r="865" spans="1:6">
      <c r="A865" s="4">
        <v>37858</v>
      </c>
      <c r="B865" t="s">
        <v>165</v>
      </c>
      <c r="C865">
        <v>5684</v>
      </c>
      <c r="D865">
        <v>5684</v>
      </c>
      <c r="E865">
        <v>5684</v>
      </c>
      <c r="F865" s="3"/>
    </row>
    <row r="866" spans="1:6">
      <c r="A866" s="4">
        <v>37859</v>
      </c>
      <c r="B866" t="s">
        <v>165</v>
      </c>
      <c r="C866">
        <v>5682</v>
      </c>
      <c r="D866">
        <v>5682</v>
      </c>
      <c r="E866">
        <v>5682</v>
      </c>
      <c r="F866" s="3"/>
    </row>
    <row r="867" spans="1:6">
      <c r="A867" s="4">
        <v>37860</v>
      </c>
      <c r="B867" t="s">
        <v>165</v>
      </c>
      <c r="C867">
        <v>5668</v>
      </c>
      <c r="D867">
        <v>5668</v>
      </c>
      <c r="E867">
        <v>5668</v>
      </c>
      <c r="F867" s="3"/>
    </row>
    <row r="868" spans="1:6">
      <c r="A868" s="4">
        <v>37861</v>
      </c>
      <c r="B868" t="s">
        <v>165</v>
      </c>
      <c r="C868">
        <v>5637</v>
      </c>
      <c r="D868">
        <v>5637</v>
      </c>
      <c r="E868">
        <v>5637</v>
      </c>
      <c r="F868" s="3"/>
    </row>
    <row r="869" spans="1:6">
      <c r="A869" s="4">
        <v>37862</v>
      </c>
      <c r="B869" t="s">
        <v>165</v>
      </c>
      <c r="C869">
        <v>5712</v>
      </c>
      <c r="D869">
        <v>5712</v>
      </c>
      <c r="E869">
        <v>5712</v>
      </c>
      <c r="F869" s="3"/>
    </row>
    <row r="870" spans="1:6">
      <c r="A870" s="4">
        <v>37865</v>
      </c>
      <c r="B870" t="s">
        <v>165</v>
      </c>
      <c r="C870">
        <v>5838</v>
      </c>
      <c r="D870">
        <v>5838</v>
      </c>
      <c r="E870">
        <v>5838</v>
      </c>
      <c r="F870" s="3"/>
    </row>
    <row r="871" spans="1:6">
      <c r="A871" s="4">
        <v>37866</v>
      </c>
      <c r="B871" t="s">
        <v>165</v>
      </c>
      <c r="C871">
        <v>5847</v>
      </c>
      <c r="D871">
        <v>5847</v>
      </c>
      <c r="E871">
        <v>5847</v>
      </c>
      <c r="F871" s="3"/>
    </row>
    <row r="872" spans="1:6">
      <c r="A872" s="4">
        <v>37867</v>
      </c>
      <c r="B872" t="s">
        <v>165</v>
      </c>
      <c r="C872">
        <v>5888</v>
      </c>
      <c r="D872">
        <v>5888</v>
      </c>
      <c r="E872">
        <v>5888</v>
      </c>
      <c r="F872" s="3"/>
    </row>
    <row r="873" spans="1:6">
      <c r="A873" s="4">
        <v>37868</v>
      </c>
      <c r="B873" t="s">
        <v>165</v>
      </c>
      <c r="C873">
        <v>5865</v>
      </c>
      <c r="D873">
        <v>5865</v>
      </c>
      <c r="E873">
        <v>5865</v>
      </c>
      <c r="F873" s="3"/>
    </row>
    <row r="874" spans="1:6">
      <c r="A874" s="4">
        <v>37869</v>
      </c>
      <c r="B874" t="s">
        <v>165</v>
      </c>
      <c r="C874">
        <v>5833</v>
      </c>
      <c r="D874">
        <v>5833</v>
      </c>
      <c r="E874">
        <v>5833</v>
      </c>
      <c r="F874" s="3"/>
    </row>
    <row r="875" spans="1:6">
      <c r="A875" s="4">
        <v>37872</v>
      </c>
      <c r="B875" t="s">
        <v>165</v>
      </c>
      <c r="C875">
        <v>5833</v>
      </c>
      <c r="D875">
        <v>5833</v>
      </c>
      <c r="E875">
        <v>5833</v>
      </c>
      <c r="F875" s="3"/>
    </row>
    <row r="876" spans="1:6">
      <c r="A876" s="4">
        <v>37873</v>
      </c>
      <c r="B876" t="s">
        <v>165</v>
      </c>
      <c r="C876">
        <v>5936</v>
      </c>
      <c r="D876">
        <v>5936</v>
      </c>
      <c r="E876">
        <v>5936</v>
      </c>
      <c r="F876" s="3"/>
    </row>
    <row r="877" spans="1:6">
      <c r="A877" s="4">
        <v>37874</v>
      </c>
      <c r="B877" t="s">
        <v>165</v>
      </c>
      <c r="C877">
        <v>5917</v>
      </c>
      <c r="D877">
        <v>5917</v>
      </c>
      <c r="E877">
        <v>5917</v>
      </c>
      <c r="F877" s="3"/>
    </row>
    <row r="878" spans="1:6">
      <c r="A878" s="4">
        <v>37875</v>
      </c>
      <c r="B878" t="s">
        <v>165</v>
      </c>
      <c r="C878">
        <v>5834</v>
      </c>
      <c r="D878">
        <v>5834</v>
      </c>
      <c r="E878">
        <v>5834</v>
      </c>
      <c r="F878" s="3"/>
    </row>
    <row r="879" spans="1:6">
      <c r="A879" s="4">
        <v>37876</v>
      </c>
      <c r="B879" t="s">
        <v>165</v>
      </c>
      <c r="C879">
        <v>5904</v>
      </c>
      <c r="D879">
        <v>5904</v>
      </c>
      <c r="E879">
        <v>5904</v>
      </c>
      <c r="F879" s="3"/>
    </row>
    <row r="880" spans="1:6">
      <c r="A880" s="4">
        <v>37880</v>
      </c>
      <c r="B880" t="s">
        <v>165</v>
      </c>
      <c r="C880">
        <v>5961</v>
      </c>
      <c r="D880">
        <v>5961</v>
      </c>
      <c r="E880">
        <v>5961</v>
      </c>
      <c r="F880" s="3"/>
    </row>
    <row r="881" spans="1:6">
      <c r="A881" s="4">
        <v>37881</v>
      </c>
      <c r="B881" t="s">
        <v>165</v>
      </c>
      <c r="C881">
        <v>5999</v>
      </c>
      <c r="D881">
        <v>5999</v>
      </c>
      <c r="E881">
        <v>5999</v>
      </c>
      <c r="F881" s="3"/>
    </row>
    <row r="882" spans="1:6">
      <c r="A882" s="4">
        <v>37882</v>
      </c>
      <c r="B882" t="s">
        <v>165</v>
      </c>
      <c r="C882">
        <v>6059</v>
      </c>
      <c r="D882">
        <v>6059</v>
      </c>
      <c r="E882">
        <v>6059</v>
      </c>
      <c r="F882" s="3"/>
    </row>
    <row r="883" spans="1:6">
      <c r="A883" s="4">
        <v>37883</v>
      </c>
      <c r="B883" t="s">
        <v>165</v>
      </c>
      <c r="C883">
        <v>6053</v>
      </c>
      <c r="D883">
        <v>6053</v>
      </c>
      <c r="E883">
        <v>6053</v>
      </c>
      <c r="F883" s="3"/>
    </row>
    <row r="884" spans="1:6">
      <c r="A884" s="4">
        <v>37886</v>
      </c>
      <c r="B884" t="s">
        <v>165</v>
      </c>
      <c r="C884">
        <v>5899</v>
      </c>
      <c r="D884">
        <v>5899</v>
      </c>
      <c r="E884">
        <v>5899</v>
      </c>
      <c r="F884" s="3"/>
    </row>
    <row r="885" spans="1:6">
      <c r="A885" s="4">
        <v>37888</v>
      </c>
      <c r="B885" t="s">
        <v>165</v>
      </c>
      <c r="C885">
        <v>5914</v>
      </c>
      <c r="D885">
        <v>5914</v>
      </c>
      <c r="E885">
        <v>5914</v>
      </c>
      <c r="F885" s="3"/>
    </row>
    <row r="886" spans="1:6">
      <c r="A886" s="4">
        <v>37889</v>
      </c>
      <c r="B886" t="s">
        <v>165</v>
      </c>
      <c r="C886">
        <v>5842</v>
      </c>
      <c r="D886">
        <v>5842</v>
      </c>
      <c r="E886">
        <v>5842</v>
      </c>
      <c r="F886" s="3"/>
    </row>
    <row r="887" spans="1:6">
      <c r="A887" s="4">
        <v>37890</v>
      </c>
      <c r="B887" t="s">
        <v>165</v>
      </c>
      <c r="C887">
        <v>5858</v>
      </c>
      <c r="D887">
        <v>5858</v>
      </c>
      <c r="E887">
        <v>5858</v>
      </c>
      <c r="F887" s="3"/>
    </row>
    <row r="888" spans="1:6">
      <c r="A888" s="4">
        <v>37893</v>
      </c>
      <c r="B888" t="s">
        <v>165</v>
      </c>
      <c r="C888">
        <v>5827</v>
      </c>
      <c r="D888">
        <v>5827</v>
      </c>
      <c r="E888">
        <v>5827</v>
      </c>
      <c r="F888" s="3"/>
    </row>
    <row r="889" spans="1:6">
      <c r="A889" s="4">
        <v>37894</v>
      </c>
      <c r="B889" t="s">
        <v>165</v>
      </c>
      <c r="C889">
        <v>5903</v>
      </c>
      <c r="D889">
        <v>5903</v>
      </c>
      <c r="E889">
        <v>5903</v>
      </c>
      <c r="F889" s="3"/>
    </row>
    <row r="890" spans="1:6">
      <c r="A890" s="4">
        <v>37895</v>
      </c>
      <c r="B890" t="s">
        <v>165</v>
      </c>
      <c r="C890">
        <v>5913</v>
      </c>
      <c r="D890">
        <v>5913</v>
      </c>
      <c r="E890">
        <v>5913</v>
      </c>
      <c r="F890" s="3"/>
    </row>
    <row r="891" spans="1:6">
      <c r="A891" s="4">
        <v>37896</v>
      </c>
      <c r="B891" t="s">
        <v>165</v>
      </c>
      <c r="C891">
        <v>6018</v>
      </c>
      <c r="D891">
        <v>6018</v>
      </c>
      <c r="E891">
        <v>6018</v>
      </c>
      <c r="F891" s="3"/>
    </row>
    <row r="892" spans="1:6">
      <c r="A892" s="4">
        <v>37897</v>
      </c>
      <c r="B892" t="s">
        <v>165</v>
      </c>
      <c r="C892">
        <v>6079</v>
      </c>
      <c r="D892">
        <v>6079</v>
      </c>
      <c r="E892">
        <v>6079</v>
      </c>
      <c r="F892" s="3"/>
    </row>
    <row r="893" spans="1:6">
      <c r="A893" s="4">
        <v>37900</v>
      </c>
      <c r="B893" t="s">
        <v>165</v>
      </c>
      <c r="C893">
        <v>6110</v>
      </c>
      <c r="D893">
        <v>6110</v>
      </c>
      <c r="E893">
        <v>6110</v>
      </c>
      <c r="F893" s="3"/>
    </row>
    <row r="894" spans="1:6">
      <c r="A894" s="4">
        <v>37901</v>
      </c>
      <c r="B894" t="s">
        <v>165</v>
      </c>
      <c r="C894">
        <v>6161</v>
      </c>
      <c r="D894">
        <v>6161</v>
      </c>
      <c r="E894">
        <v>6161</v>
      </c>
      <c r="F894" s="3"/>
    </row>
    <row r="895" spans="1:6">
      <c r="A895" s="4">
        <v>37902</v>
      </c>
      <c r="B895" t="s">
        <v>165</v>
      </c>
      <c r="C895">
        <v>6099</v>
      </c>
      <c r="D895">
        <v>6099</v>
      </c>
      <c r="E895">
        <v>6099</v>
      </c>
      <c r="F895" s="3"/>
    </row>
    <row r="896" spans="1:6">
      <c r="A896" s="4">
        <v>37903</v>
      </c>
      <c r="B896" t="s">
        <v>165</v>
      </c>
      <c r="C896">
        <v>6163</v>
      </c>
      <c r="D896">
        <v>6163</v>
      </c>
      <c r="E896">
        <v>6163</v>
      </c>
      <c r="F896" s="3"/>
    </row>
    <row r="897" spans="1:6">
      <c r="A897" s="4">
        <v>37904</v>
      </c>
      <c r="B897" t="s">
        <v>165</v>
      </c>
      <c r="C897">
        <v>6263</v>
      </c>
      <c r="D897">
        <v>6263</v>
      </c>
      <c r="E897">
        <v>6263</v>
      </c>
      <c r="F897" s="3"/>
    </row>
    <row r="898" spans="1:6">
      <c r="A898" s="4">
        <v>37908</v>
      </c>
      <c r="B898" t="s">
        <v>165</v>
      </c>
      <c r="C898">
        <v>6325</v>
      </c>
      <c r="D898">
        <v>6325</v>
      </c>
      <c r="E898">
        <v>6325</v>
      </c>
      <c r="F898" s="3"/>
    </row>
    <row r="899" spans="1:6">
      <c r="A899" s="4">
        <v>37909</v>
      </c>
      <c r="B899" t="s">
        <v>165</v>
      </c>
      <c r="C899">
        <v>6338</v>
      </c>
      <c r="D899">
        <v>6338</v>
      </c>
      <c r="E899">
        <v>6338</v>
      </c>
      <c r="F899" s="3"/>
    </row>
    <row r="900" spans="1:6">
      <c r="A900" s="4">
        <v>37910</v>
      </c>
      <c r="B900" t="s">
        <v>165</v>
      </c>
      <c r="C900">
        <v>6437</v>
      </c>
      <c r="D900">
        <v>6437</v>
      </c>
      <c r="E900">
        <v>6437</v>
      </c>
      <c r="F900" s="3"/>
    </row>
    <row r="901" spans="1:6">
      <c r="A901" s="4">
        <v>37911</v>
      </c>
      <c r="B901" t="s">
        <v>165</v>
      </c>
      <c r="C901">
        <v>6469</v>
      </c>
      <c r="D901">
        <v>6469</v>
      </c>
      <c r="E901">
        <v>6469</v>
      </c>
      <c r="F901" s="3"/>
    </row>
    <row r="902" spans="1:6">
      <c r="A902" s="4">
        <v>37914</v>
      </c>
      <c r="B902" t="s">
        <v>165</v>
      </c>
      <c r="C902">
        <v>6536</v>
      </c>
      <c r="D902">
        <v>6536</v>
      </c>
      <c r="E902">
        <v>6536</v>
      </c>
      <c r="F902" s="3"/>
    </row>
    <row r="903" spans="1:6">
      <c r="A903" s="4">
        <v>37915</v>
      </c>
      <c r="B903" t="s">
        <v>165</v>
      </c>
      <c r="C903">
        <v>6470</v>
      </c>
      <c r="D903">
        <v>6470</v>
      </c>
      <c r="E903">
        <v>6470</v>
      </c>
      <c r="F903" s="3"/>
    </row>
    <row r="904" spans="1:6">
      <c r="A904" s="4">
        <v>37916</v>
      </c>
      <c r="B904" t="s">
        <v>165</v>
      </c>
      <c r="C904">
        <v>6370</v>
      </c>
      <c r="D904">
        <v>6370</v>
      </c>
      <c r="E904">
        <v>6370</v>
      </c>
      <c r="F904" s="3"/>
    </row>
    <row r="905" spans="1:6">
      <c r="A905" s="4">
        <v>37917</v>
      </c>
      <c r="B905" t="s">
        <v>165</v>
      </c>
      <c r="C905">
        <v>6091</v>
      </c>
      <c r="D905">
        <v>6091</v>
      </c>
      <c r="E905">
        <v>6091</v>
      </c>
      <c r="F905" s="3"/>
    </row>
    <row r="906" spans="1:6">
      <c r="A906" s="4">
        <v>37918</v>
      </c>
      <c r="B906" t="s">
        <v>165</v>
      </c>
      <c r="C906">
        <v>6108</v>
      </c>
      <c r="D906">
        <v>6108</v>
      </c>
      <c r="E906">
        <v>6108</v>
      </c>
      <c r="F906" s="3"/>
    </row>
    <row r="907" spans="1:6">
      <c r="A907" s="4">
        <v>37921</v>
      </c>
      <c r="B907" t="s">
        <v>165</v>
      </c>
      <c r="C907">
        <v>6144</v>
      </c>
      <c r="D907">
        <v>6144</v>
      </c>
      <c r="E907">
        <v>6144</v>
      </c>
      <c r="F907" s="3"/>
    </row>
    <row r="908" spans="1:6">
      <c r="A908" s="4">
        <v>37922</v>
      </c>
      <c r="B908" t="s">
        <v>165</v>
      </c>
      <c r="C908">
        <v>6177</v>
      </c>
      <c r="D908">
        <v>6177</v>
      </c>
      <c r="E908">
        <v>6177</v>
      </c>
      <c r="F908" s="3"/>
    </row>
    <row r="909" spans="1:6">
      <c r="A909" s="4">
        <v>37923</v>
      </c>
      <c r="B909" t="s">
        <v>165</v>
      </c>
      <c r="C909">
        <v>6274</v>
      </c>
      <c r="D909">
        <v>6274</v>
      </c>
      <c r="E909">
        <v>6274</v>
      </c>
      <c r="F909" s="3"/>
    </row>
    <row r="910" spans="1:6">
      <c r="A910" s="4">
        <v>37924</v>
      </c>
      <c r="B910" t="s">
        <v>165</v>
      </c>
      <c r="C910">
        <v>6243</v>
      </c>
      <c r="D910">
        <v>6243</v>
      </c>
      <c r="E910">
        <v>6243</v>
      </c>
      <c r="F910" s="3"/>
    </row>
    <row r="911" spans="1:6">
      <c r="A911" s="4">
        <v>37925</v>
      </c>
      <c r="B911" t="s">
        <v>165</v>
      </c>
      <c r="C911">
        <v>6198</v>
      </c>
      <c r="D911">
        <v>6198</v>
      </c>
      <c r="E911">
        <v>6198</v>
      </c>
      <c r="F911" s="3"/>
    </row>
    <row r="912" spans="1:6">
      <c r="A912" s="4">
        <v>37929</v>
      </c>
      <c r="B912" t="s">
        <v>165</v>
      </c>
      <c r="C912">
        <v>6313</v>
      </c>
      <c r="D912">
        <v>6313</v>
      </c>
      <c r="E912">
        <v>6313</v>
      </c>
      <c r="F912" s="3"/>
    </row>
    <row r="913" spans="1:6">
      <c r="A913" s="4">
        <v>37930</v>
      </c>
      <c r="B913" t="s">
        <v>165</v>
      </c>
      <c r="C913">
        <v>6293</v>
      </c>
      <c r="D913">
        <v>6293</v>
      </c>
      <c r="E913">
        <v>6293</v>
      </c>
      <c r="F913" s="3"/>
    </row>
    <row r="914" spans="1:6">
      <c r="A914" s="4">
        <v>37931</v>
      </c>
      <c r="B914" t="s">
        <v>165</v>
      </c>
      <c r="C914">
        <v>6166</v>
      </c>
      <c r="D914">
        <v>6166</v>
      </c>
      <c r="E914">
        <v>6166</v>
      </c>
      <c r="F914" s="3"/>
    </row>
    <row r="915" spans="1:6">
      <c r="A915" s="4">
        <v>37932</v>
      </c>
      <c r="B915" t="s">
        <v>165</v>
      </c>
      <c r="C915">
        <v>6204</v>
      </c>
      <c r="D915">
        <v>6204</v>
      </c>
      <c r="E915">
        <v>6204</v>
      </c>
      <c r="F915" s="3"/>
    </row>
    <row r="916" spans="1:6">
      <c r="A916" s="4">
        <v>37935</v>
      </c>
      <c r="B916" t="s">
        <v>165</v>
      </c>
      <c r="C916">
        <v>6144</v>
      </c>
      <c r="D916">
        <v>6144</v>
      </c>
      <c r="E916">
        <v>6144</v>
      </c>
      <c r="F916" s="3"/>
    </row>
    <row r="917" spans="1:6">
      <c r="A917" s="4">
        <v>37936</v>
      </c>
      <c r="B917" t="s">
        <v>165</v>
      </c>
      <c r="C917">
        <v>6008</v>
      </c>
      <c r="D917">
        <v>6008</v>
      </c>
      <c r="E917">
        <v>6008</v>
      </c>
      <c r="F917" s="3"/>
    </row>
    <row r="918" spans="1:6">
      <c r="A918" s="4">
        <v>37937</v>
      </c>
      <c r="B918" t="s">
        <v>165</v>
      </c>
      <c r="C918">
        <v>5980</v>
      </c>
      <c r="D918">
        <v>5980</v>
      </c>
      <c r="E918">
        <v>5980</v>
      </c>
      <c r="F918" s="3"/>
    </row>
    <row r="919" spans="1:6">
      <c r="A919" s="4">
        <v>37938</v>
      </c>
      <c r="B919" t="s">
        <v>165</v>
      </c>
      <c r="C919">
        <v>6059</v>
      </c>
      <c r="D919">
        <v>6059</v>
      </c>
      <c r="E919">
        <v>6059</v>
      </c>
      <c r="F919" s="3"/>
    </row>
    <row r="920" spans="1:6">
      <c r="A920" s="4">
        <v>37939</v>
      </c>
      <c r="B920" t="s">
        <v>165</v>
      </c>
      <c r="C920">
        <v>5970</v>
      </c>
      <c r="D920">
        <v>5970</v>
      </c>
      <c r="E920">
        <v>5970</v>
      </c>
      <c r="F920" s="3"/>
    </row>
    <row r="921" spans="1:6">
      <c r="A921" s="4">
        <v>37942</v>
      </c>
      <c r="B921" t="s">
        <v>165</v>
      </c>
      <c r="C921">
        <v>5765</v>
      </c>
      <c r="D921">
        <v>5765</v>
      </c>
      <c r="E921">
        <v>5765</v>
      </c>
      <c r="F921" s="3"/>
    </row>
    <row r="922" spans="1:6">
      <c r="A922" s="4">
        <v>37943</v>
      </c>
      <c r="B922" t="s">
        <v>165</v>
      </c>
      <c r="C922">
        <v>5782</v>
      </c>
      <c r="D922">
        <v>5782</v>
      </c>
      <c r="E922">
        <v>5782</v>
      </c>
      <c r="F922" s="3"/>
    </row>
    <row r="923" spans="1:6">
      <c r="A923" s="4">
        <v>37944</v>
      </c>
      <c r="B923" t="s">
        <v>165</v>
      </c>
      <c r="C923">
        <v>5664</v>
      </c>
      <c r="D923">
        <v>5664</v>
      </c>
      <c r="E923">
        <v>5664</v>
      </c>
      <c r="F923" s="3"/>
    </row>
    <row r="924" spans="1:6">
      <c r="A924" s="4">
        <v>37945</v>
      </c>
      <c r="B924" t="s">
        <v>165</v>
      </c>
      <c r="C924">
        <v>5741</v>
      </c>
      <c r="D924">
        <v>5741</v>
      </c>
      <c r="E924">
        <v>5741</v>
      </c>
      <c r="F924" s="3"/>
    </row>
    <row r="925" spans="1:6">
      <c r="A925" s="4">
        <v>37946</v>
      </c>
      <c r="B925" t="s">
        <v>165</v>
      </c>
      <c r="C925">
        <v>5753</v>
      </c>
      <c r="D925">
        <v>5753</v>
      </c>
      <c r="E925">
        <v>5753</v>
      </c>
      <c r="F925" s="3"/>
    </row>
    <row r="926" spans="1:6">
      <c r="A926" s="4">
        <v>37950</v>
      </c>
      <c r="B926" t="s">
        <v>165</v>
      </c>
      <c r="C926">
        <v>5828</v>
      </c>
      <c r="D926">
        <v>5828</v>
      </c>
      <c r="E926">
        <v>5828</v>
      </c>
      <c r="F926" s="3"/>
    </row>
    <row r="927" spans="1:6">
      <c r="A927" s="4">
        <v>37951</v>
      </c>
      <c r="B927" t="s">
        <v>165</v>
      </c>
      <c r="C927">
        <v>5929</v>
      </c>
      <c r="D927">
        <v>5929</v>
      </c>
      <c r="E927">
        <v>5929</v>
      </c>
      <c r="F927" s="3"/>
    </row>
    <row r="928" spans="1:6">
      <c r="A928" s="4">
        <v>37952</v>
      </c>
      <c r="B928" t="s">
        <v>165</v>
      </c>
      <c r="C928">
        <v>5940</v>
      </c>
      <c r="D928">
        <v>5940</v>
      </c>
      <c r="E928">
        <v>5940</v>
      </c>
      <c r="F928" s="3"/>
    </row>
    <row r="929" spans="1:6">
      <c r="A929" s="4">
        <v>37953</v>
      </c>
      <c r="B929" t="s">
        <v>165</v>
      </c>
      <c r="C929">
        <v>5921</v>
      </c>
      <c r="D929">
        <v>5921</v>
      </c>
      <c r="E929">
        <v>5921</v>
      </c>
      <c r="F929" s="3"/>
    </row>
    <row r="930" spans="1:6">
      <c r="A930" s="4">
        <v>37956</v>
      </c>
      <c r="B930" t="s">
        <v>165</v>
      </c>
      <c r="C930">
        <v>6019</v>
      </c>
      <c r="D930">
        <v>6019</v>
      </c>
      <c r="E930">
        <v>6019</v>
      </c>
      <c r="F930" s="3"/>
    </row>
    <row r="931" spans="1:6">
      <c r="A931" s="4">
        <v>37957</v>
      </c>
      <c r="B931" t="s">
        <v>165</v>
      </c>
      <c r="C931">
        <v>6013</v>
      </c>
      <c r="D931">
        <v>6013</v>
      </c>
      <c r="E931">
        <v>6013</v>
      </c>
      <c r="F931" s="3"/>
    </row>
    <row r="932" spans="1:6">
      <c r="A932" s="4">
        <v>37958</v>
      </c>
      <c r="B932" t="s">
        <v>165</v>
      </c>
      <c r="C932">
        <v>5986</v>
      </c>
      <c r="D932">
        <v>5986</v>
      </c>
      <c r="E932">
        <v>5986</v>
      </c>
      <c r="F932" s="3"/>
    </row>
    <row r="933" spans="1:6">
      <c r="A933" s="4">
        <v>37959</v>
      </c>
      <c r="B933" t="s">
        <v>165</v>
      </c>
      <c r="C933">
        <v>6011</v>
      </c>
      <c r="D933">
        <v>6011</v>
      </c>
      <c r="E933">
        <v>6011</v>
      </c>
      <c r="F933" s="3"/>
    </row>
    <row r="934" spans="1:6">
      <c r="A934" s="4">
        <v>37960</v>
      </c>
      <c r="B934" t="s">
        <v>165</v>
      </c>
      <c r="C934">
        <v>5981</v>
      </c>
      <c r="D934">
        <v>5981</v>
      </c>
      <c r="E934">
        <v>5981</v>
      </c>
      <c r="F934" s="3"/>
    </row>
    <row r="935" spans="1:6">
      <c r="A935" s="4">
        <v>37963</v>
      </c>
      <c r="B935" t="s">
        <v>165</v>
      </c>
      <c r="C935">
        <v>5845</v>
      </c>
      <c r="D935">
        <v>5845</v>
      </c>
      <c r="E935">
        <v>5845</v>
      </c>
      <c r="F935" s="3"/>
    </row>
    <row r="936" spans="1:6">
      <c r="A936" s="4">
        <v>37964</v>
      </c>
      <c r="B936" t="s">
        <v>165</v>
      </c>
      <c r="C936">
        <v>5853</v>
      </c>
      <c r="D936">
        <v>5853</v>
      </c>
      <c r="E936">
        <v>5853</v>
      </c>
      <c r="F936" s="3"/>
    </row>
    <row r="937" spans="1:6">
      <c r="A937" s="4">
        <v>37965</v>
      </c>
      <c r="B937" t="s">
        <v>165</v>
      </c>
      <c r="C937">
        <v>5779</v>
      </c>
      <c r="D937">
        <v>5779</v>
      </c>
      <c r="E937">
        <v>5779</v>
      </c>
      <c r="F937" s="3"/>
    </row>
    <row r="938" spans="1:6">
      <c r="A938" s="4">
        <v>37966</v>
      </c>
      <c r="B938" t="s">
        <v>165</v>
      </c>
      <c r="C938">
        <v>5817</v>
      </c>
      <c r="D938">
        <v>5817</v>
      </c>
      <c r="E938">
        <v>5817</v>
      </c>
      <c r="F938" s="3"/>
    </row>
    <row r="939" spans="1:6">
      <c r="A939" s="4">
        <v>37967</v>
      </c>
      <c r="B939" t="s">
        <v>165</v>
      </c>
      <c r="C939">
        <v>5849</v>
      </c>
      <c r="D939">
        <v>5849</v>
      </c>
      <c r="E939">
        <v>5849</v>
      </c>
      <c r="F939" s="3"/>
    </row>
    <row r="940" spans="1:6">
      <c r="A940" s="4">
        <v>37970</v>
      </c>
      <c r="B940" t="s">
        <v>165</v>
      </c>
      <c r="C940">
        <v>5983</v>
      </c>
      <c r="D940">
        <v>5983</v>
      </c>
      <c r="E940">
        <v>5983</v>
      </c>
      <c r="F940" s="3"/>
    </row>
    <row r="941" spans="1:6">
      <c r="A941" s="4">
        <v>37971</v>
      </c>
      <c r="B941" t="s">
        <v>165</v>
      </c>
      <c r="C941">
        <v>5898</v>
      </c>
      <c r="D941">
        <v>5898</v>
      </c>
      <c r="E941">
        <v>5898</v>
      </c>
      <c r="F941" s="3"/>
    </row>
    <row r="942" spans="1:6">
      <c r="A942" s="4">
        <v>37972</v>
      </c>
      <c r="B942" t="s">
        <v>165</v>
      </c>
      <c r="C942">
        <v>5831</v>
      </c>
      <c r="D942">
        <v>5831</v>
      </c>
      <c r="E942">
        <v>5831</v>
      </c>
      <c r="F942" s="3"/>
    </row>
    <row r="943" spans="1:6">
      <c r="A943" s="4">
        <v>37973</v>
      </c>
      <c r="B943" t="s">
        <v>165</v>
      </c>
      <c r="C943">
        <v>5834</v>
      </c>
      <c r="D943">
        <v>5834</v>
      </c>
      <c r="E943">
        <v>5834</v>
      </c>
      <c r="F943" s="3"/>
    </row>
    <row r="944" spans="1:6">
      <c r="A944" s="4">
        <v>37974</v>
      </c>
      <c r="B944" t="s">
        <v>165</v>
      </c>
      <c r="C944">
        <v>5902</v>
      </c>
      <c r="D944">
        <v>5902</v>
      </c>
      <c r="E944">
        <v>5902</v>
      </c>
      <c r="F944" s="3"/>
    </row>
    <row r="945" spans="1:6">
      <c r="A945" s="4">
        <v>37977</v>
      </c>
      <c r="B945" t="s">
        <v>165</v>
      </c>
      <c r="C945">
        <v>5940</v>
      </c>
      <c r="D945">
        <v>5940</v>
      </c>
      <c r="E945">
        <v>5940</v>
      </c>
      <c r="F945" s="3"/>
    </row>
    <row r="946" spans="1:6">
      <c r="A946" s="4">
        <v>37979</v>
      </c>
      <c r="B946" t="s">
        <v>165</v>
      </c>
      <c r="C946">
        <v>5914</v>
      </c>
      <c r="D946">
        <v>5914</v>
      </c>
      <c r="E946">
        <v>5914</v>
      </c>
      <c r="F946" s="3"/>
    </row>
    <row r="947" spans="1:6">
      <c r="A947" s="4">
        <v>37980</v>
      </c>
      <c r="B947" t="s">
        <v>165</v>
      </c>
      <c r="C947">
        <v>5956</v>
      </c>
      <c r="D947">
        <v>5956</v>
      </c>
      <c r="E947">
        <v>5956</v>
      </c>
      <c r="F947" s="3"/>
    </row>
    <row r="948" spans="1:6">
      <c r="A948" s="4">
        <v>37981</v>
      </c>
      <c r="B948" t="s">
        <v>165</v>
      </c>
      <c r="C948">
        <v>5986</v>
      </c>
      <c r="D948">
        <v>5986</v>
      </c>
      <c r="E948">
        <v>5986</v>
      </c>
      <c r="F948" s="3"/>
    </row>
    <row r="949" spans="1:6">
      <c r="A949" s="4">
        <v>37984</v>
      </c>
      <c r="B949" t="s">
        <v>165</v>
      </c>
      <c r="C949">
        <v>6035</v>
      </c>
      <c r="D949">
        <v>6035</v>
      </c>
      <c r="E949">
        <v>6035</v>
      </c>
      <c r="F949" s="3"/>
    </row>
    <row r="950" spans="1:6">
      <c r="A950" s="4">
        <v>37985</v>
      </c>
      <c r="B950" t="s">
        <v>165</v>
      </c>
      <c r="C950">
        <v>6120</v>
      </c>
      <c r="D950">
        <v>6120</v>
      </c>
      <c r="E950">
        <v>6120</v>
      </c>
      <c r="F950" s="3"/>
    </row>
    <row r="951" spans="1:6">
      <c r="A951" s="4">
        <v>37991</v>
      </c>
      <c r="B951" t="s">
        <v>165</v>
      </c>
      <c r="C951">
        <v>6181</v>
      </c>
      <c r="D951">
        <v>6181</v>
      </c>
      <c r="E951">
        <v>6181</v>
      </c>
      <c r="F951" s="3"/>
    </row>
    <row r="952" spans="1:6">
      <c r="A952" s="4">
        <v>37992</v>
      </c>
      <c r="B952" t="s">
        <v>165</v>
      </c>
      <c r="C952">
        <v>6180</v>
      </c>
      <c r="D952">
        <v>6180</v>
      </c>
      <c r="E952">
        <v>6180</v>
      </c>
      <c r="F952" s="3"/>
    </row>
    <row r="953" spans="1:6">
      <c r="A953" s="4">
        <v>37993</v>
      </c>
      <c r="B953" t="s">
        <v>165</v>
      </c>
      <c r="C953">
        <v>6171</v>
      </c>
      <c r="D953">
        <v>6171</v>
      </c>
      <c r="E953">
        <v>6171</v>
      </c>
      <c r="F953" s="3"/>
    </row>
    <row r="954" spans="1:6">
      <c r="A954" s="4">
        <v>37994</v>
      </c>
      <c r="B954" t="s">
        <v>165</v>
      </c>
      <c r="C954">
        <v>6237</v>
      </c>
      <c r="D954">
        <v>6237</v>
      </c>
      <c r="E954">
        <v>6237</v>
      </c>
      <c r="F954" s="3"/>
    </row>
    <row r="955" spans="1:6">
      <c r="A955" s="4">
        <v>37995</v>
      </c>
      <c r="B955" t="s">
        <v>165</v>
      </c>
      <c r="C955">
        <v>6292</v>
      </c>
      <c r="D955">
        <v>6292</v>
      </c>
      <c r="E955">
        <v>6292</v>
      </c>
      <c r="F955" s="3"/>
    </row>
    <row r="956" spans="1:6">
      <c r="A956" s="4">
        <v>37999</v>
      </c>
      <c r="B956" t="s">
        <v>165</v>
      </c>
      <c r="C956">
        <v>6270</v>
      </c>
      <c r="D956">
        <v>6270</v>
      </c>
      <c r="E956">
        <v>6270</v>
      </c>
      <c r="F956" s="3"/>
    </row>
    <row r="957" spans="1:6">
      <c r="A957" s="4">
        <v>38000</v>
      </c>
      <c r="B957" t="s">
        <v>165</v>
      </c>
      <c r="C957">
        <v>6296</v>
      </c>
      <c r="D957">
        <v>6296</v>
      </c>
      <c r="E957">
        <v>6296</v>
      </c>
      <c r="F957" s="3"/>
    </row>
    <row r="958" spans="1:6">
      <c r="A958" s="4">
        <v>38001</v>
      </c>
      <c r="B958" t="s">
        <v>165</v>
      </c>
      <c r="C958">
        <v>6230</v>
      </c>
      <c r="D958">
        <v>6230</v>
      </c>
      <c r="E958">
        <v>6230</v>
      </c>
      <c r="F958" s="3"/>
    </row>
    <row r="959" spans="1:6">
      <c r="A959" s="4">
        <v>38002</v>
      </c>
      <c r="B959" t="s">
        <v>165</v>
      </c>
      <c r="C959">
        <v>6291</v>
      </c>
      <c r="D959">
        <v>6291</v>
      </c>
      <c r="E959">
        <v>6291</v>
      </c>
      <c r="F959" s="3"/>
    </row>
    <row r="960" spans="1:6">
      <c r="A960" s="4">
        <v>38005</v>
      </c>
      <c r="B960" t="s">
        <v>165</v>
      </c>
      <c r="C960">
        <v>6356</v>
      </c>
      <c r="D960">
        <v>6356</v>
      </c>
      <c r="E960">
        <v>6356</v>
      </c>
      <c r="F960" s="3"/>
    </row>
    <row r="961" spans="1:6">
      <c r="A961" s="4">
        <v>38006</v>
      </c>
      <c r="B961" t="s">
        <v>165</v>
      </c>
      <c r="C961">
        <v>6371</v>
      </c>
      <c r="D961">
        <v>6371</v>
      </c>
      <c r="E961">
        <v>6371</v>
      </c>
      <c r="F961" s="3"/>
    </row>
    <row r="962" spans="1:6">
      <c r="A962" s="4">
        <v>38007</v>
      </c>
      <c r="B962" t="s">
        <v>165</v>
      </c>
      <c r="C962">
        <v>6352</v>
      </c>
      <c r="D962">
        <v>6352</v>
      </c>
      <c r="E962">
        <v>6352</v>
      </c>
      <c r="F962" s="3"/>
    </row>
    <row r="963" spans="1:6">
      <c r="A963" s="4">
        <v>38008</v>
      </c>
      <c r="B963" t="s">
        <v>165</v>
      </c>
      <c r="C963">
        <v>6369</v>
      </c>
      <c r="D963">
        <v>6369</v>
      </c>
      <c r="E963">
        <v>6369</v>
      </c>
      <c r="F963" s="3"/>
    </row>
    <row r="964" spans="1:6">
      <c r="A964" s="4">
        <v>38009</v>
      </c>
      <c r="B964" t="s">
        <v>165</v>
      </c>
      <c r="C964">
        <v>6363</v>
      </c>
      <c r="D964">
        <v>6363</v>
      </c>
      <c r="E964">
        <v>6363</v>
      </c>
      <c r="F964" s="3"/>
    </row>
    <row r="965" spans="1:6">
      <c r="A965" s="4">
        <v>38012</v>
      </c>
      <c r="B965" t="s">
        <v>165</v>
      </c>
      <c r="C965">
        <v>6324</v>
      </c>
      <c r="D965">
        <v>6324</v>
      </c>
      <c r="E965">
        <v>6324</v>
      </c>
      <c r="F965" s="3"/>
    </row>
    <row r="966" spans="1:6">
      <c r="A966" s="4">
        <v>38013</v>
      </c>
      <c r="B966" t="s">
        <v>165</v>
      </c>
      <c r="C966">
        <v>6321</v>
      </c>
      <c r="D966">
        <v>6321</v>
      </c>
      <c r="E966">
        <v>6321</v>
      </c>
      <c r="F966" s="3"/>
    </row>
    <row r="967" spans="1:6">
      <c r="A967" s="4">
        <v>38014</v>
      </c>
      <c r="B967" t="s">
        <v>165</v>
      </c>
      <c r="C967">
        <v>6279</v>
      </c>
      <c r="D967">
        <v>6279</v>
      </c>
      <c r="E967">
        <v>6279</v>
      </c>
      <c r="F967" s="3"/>
    </row>
    <row r="968" spans="1:6">
      <c r="A968" s="4">
        <v>38015</v>
      </c>
      <c r="B968" t="s">
        <v>165</v>
      </c>
      <c r="C968">
        <v>6261</v>
      </c>
      <c r="D968">
        <v>6261</v>
      </c>
      <c r="E968">
        <v>6261</v>
      </c>
      <c r="F968" s="3"/>
    </row>
    <row r="969" spans="1:6">
      <c r="A969" s="4">
        <v>38016</v>
      </c>
      <c r="B969" t="s">
        <v>165</v>
      </c>
      <c r="C969">
        <v>6276</v>
      </c>
      <c r="D969">
        <v>6276</v>
      </c>
      <c r="E969">
        <v>6276</v>
      </c>
      <c r="F969" s="3"/>
    </row>
    <row r="970" spans="1:6">
      <c r="A970" s="4">
        <v>38019</v>
      </c>
      <c r="B970" t="s">
        <v>165</v>
      </c>
      <c r="C970">
        <v>6258</v>
      </c>
      <c r="D970">
        <v>6258</v>
      </c>
      <c r="E970">
        <v>6258</v>
      </c>
      <c r="F970" s="3"/>
    </row>
    <row r="971" spans="1:6">
      <c r="A971" s="4">
        <v>38020</v>
      </c>
      <c r="B971" t="s">
        <v>165</v>
      </c>
      <c r="C971">
        <v>6228</v>
      </c>
      <c r="D971">
        <v>6228</v>
      </c>
      <c r="E971">
        <v>6228</v>
      </c>
      <c r="F971" s="3"/>
    </row>
    <row r="972" spans="1:6">
      <c r="A972" s="4">
        <v>38021</v>
      </c>
      <c r="B972" t="s">
        <v>165</v>
      </c>
      <c r="C972">
        <v>6124</v>
      </c>
      <c r="D972">
        <v>6124</v>
      </c>
      <c r="E972">
        <v>6124</v>
      </c>
      <c r="F972" s="3"/>
    </row>
    <row r="973" spans="1:6">
      <c r="A973" s="4">
        <v>38022</v>
      </c>
      <c r="B973" t="s">
        <v>165</v>
      </c>
      <c r="C973">
        <v>6123</v>
      </c>
      <c r="D973">
        <v>6123</v>
      </c>
      <c r="E973">
        <v>6123</v>
      </c>
      <c r="F973" s="3"/>
    </row>
    <row r="974" spans="1:6">
      <c r="A974" s="4">
        <v>38023</v>
      </c>
      <c r="B974" t="s">
        <v>165</v>
      </c>
      <c r="C974">
        <v>6148</v>
      </c>
      <c r="D974">
        <v>6148</v>
      </c>
      <c r="E974">
        <v>6148</v>
      </c>
      <c r="F974" s="3"/>
    </row>
    <row r="975" spans="1:6">
      <c r="A975" s="4">
        <v>38026</v>
      </c>
      <c r="B975" t="s">
        <v>165</v>
      </c>
      <c r="C975">
        <v>6129</v>
      </c>
      <c r="D975">
        <v>6129</v>
      </c>
      <c r="E975">
        <v>6129</v>
      </c>
      <c r="F975" s="3"/>
    </row>
    <row r="976" spans="1:6">
      <c r="A976" s="4">
        <v>38027</v>
      </c>
      <c r="B976" t="s">
        <v>165</v>
      </c>
      <c r="C976">
        <v>6103</v>
      </c>
      <c r="D976">
        <v>6103</v>
      </c>
      <c r="E976">
        <v>6103</v>
      </c>
      <c r="F976" s="3"/>
    </row>
    <row r="977" spans="1:6">
      <c r="A977" s="4">
        <v>38029</v>
      </c>
      <c r="B977" t="s">
        <v>165</v>
      </c>
      <c r="C977">
        <v>6107</v>
      </c>
      <c r="D977">
        <v>6107</v>
      </c>
      <c r="E977">
        <v>6107</v>
      </c>
      <c r="F977" s="3"/>
    </row>
    <row r="978" spans="1:6">
      <c r="A978" s="4">
        <v>38030</v>
      </c>
      <c r="B978" t="s">
        <v>165</v>
      </c>
      <c r="C978">
        <v>6137</v>
      </c>
      <c r="D978">
        <v>6137</v>
      </c>
      <c r="E978">
        <v>6137</v>
      </c>
      <c r="F978" s="3"/>
    </row>
    <row r="979" spans="1:6">
      <c r="A979" s="4">
        <v>38033</v>
      </c>
      <c r="B979" t="s">
        <v>165</v>
      </c>
      <c r="C979">
        <v>6143</v>
      </c>
      <c r="D979">
        <v>6143</v>
      </c>
      <c r="E979">
        <v>6143</v>
      </c>
      <c r="F979" s="3"/>
    </row>
    <row r="980" spans="1:6">
      <c r="A980" s="4">
        <v>38034</v>
      </c>
      <c r="B980" t="s">
        <v>165</v>
      </c>
      <c r="C980">
        <v>6208</v>
      </c>
      <c r="D980">
        <v>6208</v>
      </c>
      <c r="E980">
        <v>6208</v>
      </c>
      <c r="F980" s="3"/>
    </row>
    <row r="981" spans="1:6">
      <c r="A981" s="4">
        <v>38035</v>
      </c>
      <c r="B981" t="s">
        <v>165</v>
      </c>
      <c r="C981">
        <v>6181</v>
      </c>
      <c r="D981">
        <v>6181</v>
      </c>
      <c r="E981">
        <v>6181</v>
      </c>
      <c r="F981" s="3"/>
    </row>
    <row r="982" spans="1:6">
      <c r="A982" s="4">
        <v>38036</v>
      </c>
      <c r="B982" t="s">
        <v>165</v>
      </c>
      <c r="C982">
        <v>6236</v>
      </c>
      <c r="D982">
        <v>6236</v>
      </c>
      <c r="E982">
        <v>6236</v>
      </c>
      <c r="F982" s="3"/>
    </row>
    <row r="983" spans="1:6">
      <c r="A983" s="4">
        <v>38037</v>
      </c>
      <c r="B983" t="s">
        <v>165</v>
      </c>
      <c r="C983">
        <v>6226</v>
      </c>
      <c r="D983">
        <v>6226</v>
      </c>
      <c r="E983">
        <v>6226</v>
      </c>
      <c r="F983" s="3"/>
    </row>
    <row r="984" spans="1:6">
      <c r="A984" s="4">
        <v>38040</v>
      </c>
      <c r="B984" t="s">
        <v>165</v>
      </c>
      <c r="C984">
        <v>6294</v>
      </c>
      <c r="D984">
        <v>6294</v>
      </c>
      <c r="E984">
        <v>6294</v>
      </c>
      <c r="F984" s="3"/>
    </row>
    <row r="985" spans="1:6">
      <c r="A985" s="4">
        <v>38041</v>
      </c>
      <c r="B985" t="s">
        <v>165</v>
      </c>
      <c r="C985">
        <v>6230</v>
      </c>
      <c r="D985">
        <v>6230</v>
      </c>
      <c r="E985">
        <v>6230</v>
      </c>
      <c r="F985" s="3"/>
    </row>
    <row r="986" spans="1:6">
      <c r="A986" s="4">
        <v>38042</v>
      </c>
      <c r="B986" t="s">
        <v>165</v>
      </c>
      <c r="C986">
        <v>6187</v>
      </c>
      <c r="D986">
        <v>6187</v>
      </c>
      <c r="E986">
        <v>6187</v>
      </c>
      <c r="F986" s="3"/>
    </row>
    <row r="987" spans="1:6">
      <c r="A987" s="4">
        <v>38043</v>
      </c>
      <c r="B987" t="s">
        <v>165</v>
      </c>
      <c r="C987">
        <v>6251</v>
      </c>
      <c r="D987">
        <v>6251</v>
      </c>
      <c r="E987">
        <v>6251</v>
      </c>
      <c r="F987" s="3"/>
    </row>
    <row r="988" spans="1:6">
      <c r="A988" s="4">
        <v>38044</v>
      </c>
      <c r="B988" t="s">
        <v>165</v>
      </c>
      <c r="C988">
        <v>6355</v>
      </c>
      <c r="D988">
        <v>6355</v>
      </c>
      <c r="E988">
        <v>6355</v>
      </c>
      <c r="F988" s="3"/>
    </row>
    <row r="989" spans="1:6">
      <c r="A989" s="4">
        <v>38047</v>
      </c>
      <c r="B989" t="s">
        <v>165</v>
      </c>
      <c r="C989">
        <v>6448</v>
      </c>
      <c r="D989">
        <v>6448</v>
      </c>
      <c r="E989">
        <v>6448</v>
      </c>
      <c r="F989" s="3"/>
    </row>
    <row r="990" spans="1:6">
      <c r="A990" s="4">
        <v>38048</v>
      </c>
      <c r="B990" t="s">
        <v>165</v>
      </c>
      <c r="C990">
        <v>6481</v>
      </c>
      <c r="D990">
        <v>6481</v>
      </c>
      <c r="E990">
        <v>6481</v>
      </c>
      <c r="F990" s="3"/>
    </row>
    <row r="991" spans="1:6">
      <c r="A991" s="4">
        <v>38049</v>
      </c>
      <c r="B991" t="s">
        <v>165</v>
      </c>
      <c r="C991">
        <v>6469</v>
      </c>
      <c r="D991">
        <v>6469</v>
      </c>
      <c r="E991">
        <v>6469</v>
      </c>
      <c r="F991" s="3"/>
    </row>
    <row r="992" spans="1:6">
      <c r="A992" s="4">
        <v>38050</v>
      </c>
      <c r="B992" t="s">
        <v>165</v>
      </c>
      <c r="C992">
        <v>6514</v>
      </c>
      <c r="D992">
        <v>6514</v>
      </c>
      <c r="E992">
        <v>6514</v>
      </c>
      <c r="F992" s="3"/>
    </row>
    <row r="993" spans="1:6">
      <c r="A993" s="4">
        <v>38051</v>
      </c>
      <c r="B993" t="s">
        <v>165</v>
      </c>
      <c r="C993">
        <v>6552</v>
      </c>
      <c r="D993">
        <v>6552</v>
      </c>
      <c r="E993">
        <v>6552</v>
      </c>
      <c r="F993" s="3"/>
    </row>
    <row r="994" spans="1:6">
      <c r="A994" s="4">
        <v>38054</v>
      </c>
      <c r="B994" t="s">
        <v>165</v>
      </c>
      <c r="C994">
        <v>6575</v>
      </c>
      <c r="D994">
        <v>6575</v>
      </c>
      <c r="E994">
        <v>6575</v>
      </c>
      <c r="F994" s="3"/>
    </row>
    <row r="995" spans="1:6">
      <c r="A995" s="4">
        <v>38055</v>
      </c>
      <c r="B995" t="s">
        <v>165</v>
      </c>
      <c r="C995">
        <v>6596</v>
      </c>
      <c r="D995">
        <v>6596</v>
      </c>
      <c r="E995">
        <v>6596</v>
      </c>
      <c r="F995" s="3"/>
    </row>
    <row r="996" spans="1:6">
      <c r="A996" s="4">
        <v>38056</v>
      </c>
      <c r="B996" t="s">
        <v>165</v>
      </c>
      <c r="C996">
        <v>6556</v>
      </c>
      <c r="D996">
        <v>6556</v>
      </c>
      <c r="E996">
        <v>6556</v>
      </c>
      <c r="F996" s="3"/>
    </row>
    <row r="997" spans="1:6">
      <c r="A997" s="4">
        <v>38057</v>
      </c>
      <c r="B997" t="s">
        <v>165</v>
      </c>
      <c r="C997">
        <v>6523</v>
      </c>
      <c r="D997">
        <v>6523</v>
      </c>
      <c r="E997">
        <v>6523</v>
      </c>
      <c r="F997" s="3"/>
    </row>
    <row r="998" spans="1:6">
      <c r="A998" s="4">
        <v>38058</v>
      </c>
      <c r="B998" t="s">
        <v>165</v>
      </c>
      <c r="C998">
        <v>6474</v>
      </c>
      <c r="D998">
        <v>6474</v>
      </c>
      <c r="E998">
        <v>6474</v>
      </c>
      <c r="F998" s="3"/>
    </row>
    <row r="999" spans="1:6">
      <c r="A999" s="4">
        <v>38061</v>
      </c>
      <c r="B999" t="s">
        <v>165</v>
      </c>
      <c r="C999">
        <v>6533</v>
      </c>
      <c r="D999">
        <v>6533</v>
      </c>
      <c r="E999">
        <v>6533</v>
      </c>
      <c r="F999" s="3"/>
    </row>
    <row r="1000" spans="1:6">
      <c r="A1000" s="4">
        <v>38062</v>
      </c>
      <c r="B1000" t="s">
        <v>165</v>
      </c>
      <c r="C1000">
        <v>6479</v>
      </c>
      <c r="D1000">
        <v>6479</v>
      </c>
      <c r="E1000">
        <v>6479</v>
      </c>
      <c r="F1000" s="3"/>
    </row>
    <row r="1001" spans="1:6">
      <c r="A1001" s="4">
        <v>38063</v>
      </c>
      <c r="B1001" t="s">
        <v>165</v>
      </c>
      <c r="C1001">
        <v>6567</v>
      </c>
      <c r="D1001">
        <v>6567</v>
      </c>
      <c r="E1001">
        <v>6567</v>
      </c>
      <c r="F1001" s="3"/>
    </row>
    <row r="1002" spans="1:6">
      <c r="A1002" s="4">
        <v>38064</v>
      </c>
      <c r="B1002" t="s">
        <v>165</v>
      </c>
      <c r="C1002">
        <v>6581</v>
      </c>
      <c r="D1002">
        <v>6581</v>
      </c>
      <c r="E1002">
        <v>6581</v>
      </c>
      <c r="F1002" s="3"/>
    </row>
    <row r="1003" spans="1:6">
      <c r="A1003" s="4">
        <v>38065</v>
      </c>
      <c r="B1003" t="s">
        <v>165</v>
      </c>
      <c r="C1003">
        <v>6568</v>
      </c>
      <c r="D1003">
        <v>6568</v>
      </c>
      <c r="E1003">
        <v>6568</v>
      </c>
      <c r="F1003" s="3"/>
    </row>
    <row r="1004" spans="1:6">
      <c r="A1004" s="4">
        <v>38068</v>
      </c>
      <c r="B1004" t="s">
        <v>165</v>
      </c>
      <c r="C1004">
        <v>6526</v>
      </c>
      <c r="D1004">
        <v>6526</v>
      </c>
      <c r="E1004">
        <v>6526</v>
      </c>
      <c r="F1004" s="3"/>
    </row>
    <row r="1005" spans="1:6">
      <c r="A1005" s="4">
        <v>38069</v>
      </c>
      <c r="B1005" t="s">
        <v>165</v>
      </c>
      <c r="C1005">
        <v>6527</v>
      </c>
      <c r="D1005">
        <v>6527</v>
      </c>
      <c r="E1005">
        <v>6527</v>
      </c>
      <c r="F1005" s="3"/>
    </row>
    <row r="1006" spans="1:6">
      <c r="A1006" s="4">
        <v>38070</v>
      </c>
      <c r="B1006" t="s">
        <v>165</v>
      </c>
      <c r="C1006">
        <v>6554</v>
      </c>
      <c r="D1006">
        <v>6554</v>
      </c>
      <c r="E1006">
        <v>6554</v>
      </c>
      <c r="F1006" s="3"/>
    </row>
    <row r="1007" spans="1:6">
      <c r="A1007" s="4">
        <v>38071</v>
      </c>
      <c r="B1007" t="s">
        <v>165</v>
      </c>
      <c r="C1007">
        <v>6655</v>
      </c>
      <c r="D1007">
        <v>6655</v>
      </c>
      <c r="E1007">
        <v>6655</v>
      </c>
      <c r="F1007" s="3"/>
    </row>
    <row r="1008" spans="1:6">
      <c r="A1008" s="4">
        <v>38072</v>
      </c>
      <c r="B1008" t="s">
        <v>165</v>
      </c>
      <c r="C1008">
        <v>6767</v>
      </c>
      <c r="D1008">
        <v>6767</v>
      </c>
      <c r="E1008">
        <v>6767</v>
      </c>
      <c r="F1008" s="3"/>
    </row>
    <row r="1009" spans="1:6">
      <c r="A1009" s="4">
        <v>38075</v>
      </c>
      <c r="B1009" t="s">
        <v>165</v>
      </c>
      <c r="C1009">
        <v>6783</v>
      </c>
      <c r="D1009">
        <v>6783</v>
      </c>
      <c r="E1009">
        <v>6783</v>
      </c>
      <c r="F1009" s="3"/>
    </row>
    <row r="1010" spans="1:6">
      <c r="A1010" s="4">
        <v>38076</v>
      </c>
      <c r="B1010" t="s">
        <v>165</v>
      </c>
      <c r="C1010">
        <v>6787</v>
      </c>
      <c r="D1010">
        <v>6787</v>
      </c>
      <c r="E1010">
        <v>6787</v>
      </c>
      <c r="F1010" s="3"/>
    </row>
    <row r="1011" spans="1:6">
      <c r="A1011" s="4">
        <v>38077</v>
      </c>
      <c r="B1011" t="s">
        <v>165</v>
      </c>
      <c r="C1011">
        <v>6785</v>
      </c>
      <c r="D1011">
        <v>6785</v>
      </c>
      <c r="E1011">
        <v>6785</v>
      </c>
      <c r="F1011" s="3"/>
    </row>
    <row r="1012" spans="1:6">
      <c r="A1012" s="4">
        <v>38078</v>
      </c>
      <c r="B1012" t="s">
        <v>165</v>
      </c>
      <c r="C1012">
        <v>6806</v>
      </c>
      <c r="D1012">
        <v>6806</v>
      </c>
      <c r="E1012">
        <v>6806</v>
      </c>
      <c r="F1012" s="3"/>
    </row>
    <row r="1013" spans="1:6">
      <c r="A1013" s="4">
        <v>38079</v>
      </c>
      <c r="B1013" t="s">
        <v>165</v>
      </c>
      <c r="C1013">
        <v>6897</v>
      </c>
      <c r="D1013">
        <v>6897</v>
      </c>
      <c r="E1013">
        <v>6897</v>
      </c>
      <c r="F1013" s="3"/>
    </row>
    <row r="1014" spans="1:6">
      <c r="A1014" s="4">
        <v>38082</v>
      </c>
      <c r="B1014" t="s">
        <v>165</v>
      </c>
      <c r="C1014">
        <v>7008</v>
      </c>
      <c r="D1014">
        <v>7008</v>
      </c>
      <c r="E1014">
        <v>7008</v>
      </c>
      <c r="F1014" s="3"/>
    </row>
    <row r="1015" spans="1:6">
      <c r="A1015" s="4">
        <v>38083</v>
      </c>
      <c r="B1015" t="s">
        <v>165</v>
      </c>
      <c r="C1015">
        <v>7047</v>
      </c>
      <c r="D1015">
        <v>7047</v>
      </c>
      <c r="E1015">
        <v>7047</v>
      </c>
      <c r="F1015" s="3"/>
    </row>
    <row r="1016" spans="1:6">
      <c r="A1016" s="4">
        <v>38084</v>
      </c>
      <c r="B1016" t="s">
        <v>165</v>
      </c>
      <c r="C1016">
        <v>7034</v>
      </c>
      <c r="D1016">
        <v>7034</v>
      </c>
      <c r="E1016">
        <v>7034</v>
      </c>
      <c r="F1016" s="3"/>
    </row>
    <row r="1017" spans="1:6">
      <c r="A1017" s="4">
        <v>38085</v>
      </c>
      <c r="B1017" t="s">
        <v>165</v>
      </c>
      <c r="C1017">
        <v>7074</v>
      </c>
      <c r="D1017">
        <v>7074</v>
      </c>
      <c r="E1017">
        <v>7074</v>
      </c>
      <c r="F1017" s="3"/>
    </row>
    <row r="1018" spans="1:6">
      <c r="A1018" s="4">
        <v>38086</v>
      </c>
      <c r="B1018" t="s">
        <v>165</v>
      </c>
      <c r="C1018">
        <v>6974</v>
      </c>
      <c r="D1018">
        <v>6974</v>
      </c>
      <c r="E1018">
        <v>6974</v>
      </c>
      <c r="F1018" s="3"/>
    </row>
    <row r="1019" spans="1:6">
      <c r="A1019" s="4">
        <v>38089</v>
      </c>
      <c r="B1019" t="s">
        <v>165</v>
      </c>
      <c r="C1019">
        <v>7059</v>
      </c>
      <c r="D1019">
        <v>7059</v>
      </c>
      <c r="E1019">
        <v>7059</v>
      </c>
      <c r="F1019" s="3"/>
    </row>
    <row r="1020" spans="1:6">
      <c r="A1020" s="4">
        <v>38090</v>
      </c>
      <c r="B1020" t="s">
        <v>165</v>
      </c>
      <c r="C1020">
        <v>7118</v>
      </c>
      <c r="D1020">
        <v>7118</v>
      </c>
      <c r="E1020">
        <v>7118</v>
      </c>
      <c r="F1020" s="3"/>
    </row>
    <row r="1021" spans="1:6">
      <c r="A1021" s="4">
        <v>38091</v>
      </c>
      <c r="B1021" t="s">
        <v>165</v>
      </c>
      <c r="C1021">
        <v>7137</v>
      </c>
      <c r="D1021">
        <v>7137</v>
      </c>
      <c r="E1021">
        <v>7137</v>
      </c>
      <c r="F1021" s="3"/>
    </row>
    <row r="1022" spans="1:6">
      <c r="A1022" s="4">
        <v>38092</v>
      </c>
      <c r="B1022" t="s">
        <v>165</v>
      </c>
      <c r="C1022">
        <v>7011</v>
      </c>
      <c r="D1022">
        <v>7011</v>
      </c>
      <c r="E1022">
        <v>7011</v>
      </c>
      <c r="F1022" s="3"/>
    </row>
    <row r="1023" spans="1:6">
      <c r="A1023" s="4">
        <v>38093</v>
      </c>
      <c r="B1023" t="s">
        <v>165</v>
      </c>
      <c r="C1023">
        <v>7051</v>
      </c>
      <c r="D1023">
        <v>7051</v>
      </c>
      <c r="E1023">
        <v>7051</v>
      </c>
      <c r="F1023" s="3"/>
    </row>
    <row r="1024" spans="1:6">
      <c r="A1024" s="4">
        <v>38096</v>
      </c>
      <c r="B1024" t="s">
        <v>165</v>
      </c>
      <c r="C1024">
        <v>7036</v>
      </c>
      <c r="D1024">
        <v>7036</v>
      </c>
      <c r="E1024">
        <v>7036</v>
      </c>
      <c r="F1024" s="3"/>
    </row>
    <row r="1025" spans="1:6">
      <c r="A1025" s="4">
        <v>38097</v>
      </c>
      <c r="B1025" t="s">
        <v>165</v>
      </c>
      <c r="C1025">
        <v>7135</v>
      </c>
      <c r="D1025">
        <v>7135</v>
      </c>
      <c r="E1025">
        <v>7135</v>
      </c>
      <c r="F1025" s="3"/>
    </row>
    <row r="1026" spans="1:6">
      <c r="A1026" s="4">
        <v>38098</v>
      </c>
      <c r="B1026" t="s">
        <v>165</v>
      </c>
      <c r="C1026">
        <v>7131</v>
      </c>
      <c r="D1026">
        <v>7131</v>
      </c>
      <c r="E1026">
        <v>7131</v>
      </c>
      <c r="F1026" s="3"/>
    </row>
    <row r="1027" spans="1:6">
      <c r="A1027" s="4">
        <v>38099</v>
      </c>
      <c r="B1027" t="s">
        <v>165</v>
      </c>
      <c r="C1027">
        <v>7139</v>
      </c>
      <c r="D1027">
        <v>7139</v>
      </c>
      <c r="E1027">
        <v>7139</v>
      </c>
      <c r="F1027" s="3"/>
    </row>
    <row r="1028" spans="1:6">
      <c r="A1028" s="4">
        <v>38100</v>
      </c>
      <c r="B1028" t="s">
        <v>165</v>
      </c>
      <c r="C1028">
        <v>7239</v>
      </c>
      <c r="D1028">
        <v>7239</v>
      </c>
      <c r="E1028">
        <v>7239</v>
      </c>
      <c r="F1028" s="3"/>
    </row>
    <row r="1029" spans="1:6">
      <c r="A1029" s="4">
        <v>38103</v>
      </c>
      <c r="B1029" t="s">
        <v>165</v>
      </c>
      <c r="C1029">
        <v>7262</v>
      </c>
      <c r="D1029">
        <v>7262</v>
      </c>
      <c r="E1029">
        <v>7262</v>
      </c>
      <c r="F1029" s="3"/>
    </row>
    <row r="1030" spans="1:6">
      <c r="A1030" s="4">
        <v>38104</v>
      </c>
      <c r="B1030" t="s">
        <v>165</v>
      </c>
      <c r="C1030">
        <v>7234</v>
      </c>
      <c r="D1030">
        <v>7234</v>
      </c>
      <c r="E1030">
        <v>7234</v>
      </c>
      <c r="F1030" s="3"/>
    </row>
    <row r="1031" spans="1:6">
      <c r="A1031" s="4">
        <v>38105</v>
      </c>
      <c r="B1031" t="s">
        <v>165</v>
      </c>
      <c r="C1031">
        <v>7221</v>
      </c>
      <c r="D1031">
        <v>7221</v>
      </c>
      <c r="E1031">
        <v>7221</v>
      </c>
      <c r="F1031" s="3"/>
    </row>
    <row r="1032" spans="1:6">
      <c r="A1032" s="4">
        <v>38107</v>
      </c>
      <c r="B1032" t="s">
        <v>165</v>
      </c>
      <c r="C1032">
        <v>7142</v>
      </c>
      <c r="D1032">
        <v>7142</v>
      </c>
      <c r="E1032">
        <v>7142</v>
      </c>
      <c r="F1032" s="3"/>
    </row>
    <row r="1033" spans="1:6">
      <c r="A1033" s="4">
        <v>38113</v>
      </c>
      <c r="B1033" t="s">
        <v>165</v>
      </c>
      <c r="C1033">
        <v>7116</v>
      </c>
      <c r="D1033">
        <v>7116</v>
      </c>
      <c r="E1033">
        <v>7116</v>
      </c>
      <c r="F1033" s="3"/>
    </row>
    <row r="1034" spans="1:6">
      <c r="A1034" s="4">
        <v>38114</v>
      </c>
      <c r="B1034" t="s">
        <v>165</v>
      </c>
      <c r="C1034">
        <v>7033</v>
      </c>
      <c r="D1034">
        <v>7033</v>
      </c>
      <c r="E1034">
        <v>7033</v>
      </c>
      <c r="F1034" s="3"/>
    </row>
    <row r="1035" spans="1:6">
      <c r="A1035" s="4">
        <v>38117</v>
      </c>
      <c r="B1035" t="s">
        <v>165</v>
      </c>
      <c r="C1035">
        <v>6661</v>
      </c>
      <c r="D1035">
        <v>6661</v>
      </c>
      <c r="E1035">
        <v>6661</v>
      </c>
      <c r="F1035" s="3"/>
    </row>
    <row r="1036" spans="1:6">
      <c r="A1036" s="4">
        <v>38118</v>
      </c>
      <c r="B1036" t="s">
        <v>165</v>
      </c>
      <c r="C1036">
        <v>6653</v>
      </c>
      <c r="D1036">
        <v>6653</v>
      </c>
      <c r="E1036">
        <v>6653</v>
      </c>
      <c r="F1036" s="3"/>
    </row>
    <row r="1037" spans="1:6">
      <c r="A1037" s="4">
        <v>38119</v>
      </c>
      <c r="B1037" t="s">
        <v>165</v>
      </c>
      <c r="C1037">
        <v>6782</v>
      </c>
      <c r="D1037">
        <v>6782</v>
      </c>
      <c r="E1037">
        <v>6782</v>
      </c>
      <c r="F1037" s="3"/>
    </row>
    <row r="1038" spans="1:6">
      <c r="A1038" s="4">
        <v>38120</v>
      </c>
      <c r="B1038" t="s">
        <v>165</v>
      </c>
      <c r="C1038">
        <v>6657</v>
      </c>
      <c r="D1038">
        <v>6657</v>
      </c>
      <c r="E1038">
        <v>6657</v>
      </c>
      <c r="F1038" s="3"/>
    </row>
    <row r="1039" spans="1:6">
      <c r="A1039" s="4">
        <v>38121</v>
      </c>
      <c r="B1039" t="s">
        <v>165</v>
      </c>
      <c r="C1039">
        <v>6625</v>
      </c>
      <c r="D1039">
        <v>6625</v>
      </c>
      <c r="E1039">
        <v>6625</v>
      </c>
      <c r="F1039" s="3"/>
    </row>
    <row r="1040" spans="1:6">
      <c r="A1040" s="4">
        <v>38124</v>
      </c>
      <c r="B1040" t="s">
        <v>165</v>
      </c>
      <c r="C1040">
        <v>6382</v>
      </c>
      <c r="D1040">
        <v>6382</v>
      </c>
      <c r="E1040">
        <v>6382</v>
      </c>
      <c r="F1040" s="3"/>
    </row>
    <row r="1041" spans="1:6">
      <c r="A1041" s="4">
        <v>38125</v>
      </c>
      <c r="B1041" t="s">
        <v>165</v>
      </c>
      <c r="C1041">
        <v>6495</v>
      </c>
      <c r="D1041">
        <v>6495</v>
      </c>
      <c r="E1041">
        <v>6495</v>
      </c>
      <c r="F1041" s="3"/>
    </row>
    <row r="1042" spans="1:6">
      <c r="A1042" s="4">
        <v>38126</v>
      </c>
      <c r="B1042" t="s">
        <v>165</v>
      </c>
      <c r="C1042">
        <v>6646</v>
      </c>
      <c r="D1042">
        <v>6646</v>
      </c>
      <c r="E1042">
        <v>6646</v>
      </c>
      <c r="F1042" s="3"/>
    </row>
    <row r="1043" spans="1:6">
      <c r="A1043" s="4">
        <v>38127</v>
      </c>
      <c r="B1043" t="s">
        <v>165</v>
      </c>
      <c r="C1043">
        <v>6608</v>
      </c>
      <c r="D1043">
        <v>6608</v>
      </c>
      <c r="E1043">
        <v>6608</v>
      </c>
      <c r="F1043" s="3"/>
    </row>
    <row r="1044" spans="1:6">
      <c r="A1044" s="4">
        <v>38128</v>
      </c>
      <c r="B1044" t="s">
        <v>165</v>
      </c>
      <c r="C1044">
        <v>6722</v>
      </c>
      <c r="D1044">
        <v>6722</v>
      </c>
      <c r="E1044">
        <v>6722</v>
      </c>
      <c r="F1044" s="3"/>
    </row>
    <row r="1045" spans="1:6">
      <c r="A1045" s="4">
        <v>38131</v>
      </c>
      <c r="B1045" t="s">
        <v>165</v>
      </c>
      <c r="C1045">
        <v>6743</v>
      </c>
      <c r="D1045">
        <v>6743</v>
      </c>
      <c r="E1045">
        <v>6743</v>
      </c>
      <c r="F1045" s="3"/>
    </row>
    <row r="1046" spans="1:6">
      <c r="A1046" s="4">
        <v>38132</v>
      </c>
      <c r="B1046" t="s">
        <v>165</v>
      </c>
      <c r="C1046">
        <v>6723</v>
      </c>
      <c r="D1046">
        <v>6723</v>
      </c>
      <c r="E1046">
        <v>6723</v>
      </c>
      <c r="F1046" s="3"/>
    </row>
    <row r="1047" spans="1:6">
      <c r="A1047" s="4">
        <v>38133</v>
      </c>
      <c r="B1047" t="s">
        <v>165</v>
      </c>
      <c r="C1047">
        <v>6783</v>
      </c>
      <c r="D1047">
        <v>6783</v>
      </c>
      <c r="E1047">
        <v>6783</v>
      </c>
      <c r="F1047" s="3"/>
    </row>
    <row r="1048" spans="1:6">
      <c r="A1048" s="4">
        <v>38134</v>
      </c>
      <c r="B1048" t="s">
        <v>165</v>
      </c>
      <c r="C1048">
        <v>6774</v>
      </c>
      <c r="D1048">
        <v>6774</v>
      </c>
      <c r="E1048">
        <v>6774</v>
      </c>
      <c r="F1048" s="3"/>
    </row>
    <row r="1049" spans="1:6">
      <c r="A1049" s="4">
        <v>38135</v>
      </c>
      <c r="B1049" t="s">
        <v>165</v>
      </c>
      <c r="C1049">
        <v>6830</v>
      </c>
      <c r="D1049">
        <v>6830</v>
      </c>
      <c r="E1049">
        <v>6830</v>
      </c>
      <c r="F1049" s="3"/>
    </row>
    <row r="1050" spans="1:6">
      <c r="A1050" s="4">
        <v>38138</v>
      </c>
      <c r="B1050" t="s">
        <v>165</v>
      </c>
      <c r="C1050">
        <v>6829</v>
      </c>
      <c r="D1050">
        <v>6829</v>
      </c>
      <c r="E1050">
        <v>6829</v>
      </c>
      <c r="F1050" s="3"/>
    </row>
    <row r="1051" spans="1:6">
      <c r="A1051" s="4">
        <v>38139</v>
      </c>
      <c r="B1051" t="s">
        <v>165</v>
      </c>
      <c r="C1051">
        <v>6859</v>
      </c>
      <c r="D1051">
        <v>6859</v>
      </c>
      <c r="E1051">
        <v>6859</v>
      </c>
      <c r="F1051" s="3"/>
    </row>
    <row r="1052" spans="1:6">
      <c r="A1052" s="4">
        <v>38140</v>
      </c>
      <c r="B1052" t="s">
        <v>165</v>
      </c>
      <c r="C1052">
        <v>6825</v>
      </c>
      <c r="D1052">
        <v>6825</v>
      </c>
      <c r="E1052">
        <v>6825</v>
      </c>
      <c r="F1052" s="3"/>
    </row>
    <row r="1053" spans="1:6">
      <c r="A1053" s="4">
        <v>38141</v>
      </c>
      <c r="B1053" t="s">
        <v>165</v>
      </c>
      <c r="C1053">
        <v>6747</v>
      </c>
      <c r="D1053">
        <v>6747</v>
      </c>
      <c r="E1053">
        <v>6747</v>
      </c>
      <c r="F1053" s="3"/>
    </row>
    <row r="1054" spans="1:6">
      <c r="A1054" s="4">
        <v>38142</v>
      </c>
      <c r="B1054" t="s">
        <v>165</v>
      </c>
      <c r="C1054">
        <v>6769</v>
      </c>
      <c r="D1054">
        <v>6769</v>
      </c>
      <c r="E1054">
        <v>6769</v>
      </c>
      <c r="F1054" s="3"/>
    </row>
    <row r="1055" spans="1:6">
      <c r="A1055" s="4">
        <v>38145</v>
      </c>
      <c r="B1055" t="s">
        <v>165</v>
      </c>
      <c r="C1055">
        <v>6869</v>
      </c>
      <c r="D1055">
        <v>6869</v>
      </c>
      <c r="E1055">
        <v>6869</v>
      </c>
      <c r="F1055" s="3"/>
    </row>
    <row r="1056" spans="1:6">
      <c r="A1056" s="4">
        <v>38146</v>
      </c>
      <c r="B1056" t="s">
        <v>165</v>
      </c>
      <c r="C1056">
        <v>6880</v>
      </c>
      <c r="D1056">
        <v>6880</v>
      </c>
      <c r="E1056">
        <v>6880</v>
      </c>
      <c r="F1056" s="3"/>
    </row>
    <row r="1057" spans="1:6">
      <c r="A1057" s="4">
        <v>38147</v>
      </c>
      <c r="B1057" t="s">
        <v>165</v>
      </c>
      <c r="C1057">
        <v>6857</v>
      </c>
      <c r="D1057">
        <v>6857</v>
      </c>
      <c r="E1057">
        <v>6857</v>
      </c>
      <c r="F1057" s="3"/>
    </row>
    <row r="1058" spans="1:6">
      <c r="A1058" s="4">
        <v>38148</v>
      </c>
      <c r="B1058" t="s">
        <v>165</v>
      </c>
      <c r="C1058">
        <v>6873</v>
      </c>
      <c r="D1058">
        <v>6873</v>
      </c>
      <c r="E1058">
        <v>6873</v>
      </c>
      <c r="F1058" s="3"/>
    </row>
    <row r="1059" spans="1:6">
      <c r="A1059" s="4">
        <v>38149</v>
      </c>
      <c r="B1059" t="s">
        <v>165</v>
      </c>
      <c r="C1059">
        <v>6867</v>
      </c>
      <c r="D1059">
        <v>6867</v>
      </c>
      <c r="E1059">
        <v>6867</v>
      </c>
      <c r="F1059" s="3"/>
    </row>
    <row r="1060" spans="1:6">
      <c r="A1060" s="4">
        <v>38152</v>
      </c>
      <c r="B1060" t="s">
        <v>165</v>
      </c>
      <c r="C1060">
        <v>6868</v>
      </c>
      <c r="D1060">
        <v>6868</v>
      </c>
      <c r="E1060">
        <v>6868</v>
      </c>
      <c r="F1060" s="3"/>
    </row>
    <row r="1061" spans="1:6">
      <c r="A1061" s="4">
        <v>38153</v>
      </c>
      <c r="B1061" t="s">
        <v>165</v>
      </c>
      <c r="C1061">
        <v>6832</v>
      </c>
      <c r="D1061">
        <v>6832</v>
      </c>
      <c r="E1061">
        <v>6832</v>
      </c>
      <c r="F1061" s="3"/>
    </row>
    <row r="1062" spans="1:6">
      <c r="A1062" s="4">
        <v>38154</v>
      </c>
      <c r="B1062" t="s">
        <v>165</v>
      </c>
      <c r="C1062">
        <v>6906</v>
      </c>
      <c r="D1062">
        <v>6906</v>
      </c>
      <c r="E1062">
        <v>6906</v>
      </c>
      <c r="F1062" s="3"/>
    </row>
    <row r="1063" spans="1:6">
      <c r="A1063" s="4">
        <v>38155</v>
      </c>
      <c r="B1063" t="s">
        <v>165</v>
      </c>
      <c r="C1063">
        <v>6893</v>
      </c>
      <c r="D1063">
        <v>6893</v>
      </c>
      <c r="E1063">
        <v>6893</v>
      </c>
      <c r="F1063" s="3"/>
    </row>
    <row r="1064" spans="1:6">
      <c r="A1064" s="4">
        <v>38156</v>
      </c>
      <c r="B1064" t="s">
        <v>165</v>
      </c>
      <c r="C1064">
        <v>6830</v>
      </c>
      <c r="D1064">
        <v>6830</v>
      </c>
      <c r="E1064">
        <v>6830</v>
      </c>
      <c r="F1064" s="3"/>
    </row>
    <row r="1065" spans="1:6">
      <c r="A1065" s="4">
        <v>38159</v>
      </c>
      <c r="B1065" t="s">
        <v>165</v>
      </c>
      <c r="C1065">
        <v>6890</v>
      </c>
      <c r="D1065">
        <v>6890</v>
      </c>
      <c r="E1065">
        <v>6890</v>
      </c>
      <c r="F1065" s="3"/>
    </row>
    <row r="1066" spans="1:6">
      <c r="A1066" s="4">
        <v>38160</v>
      </c>
      <c r="B1066" t="s">
        <v>165</v>
      </c>
      <c r="C1066">
        <v>6885</v>
      </c>
      <c r="D1066">
        <v>6885</v>
      </c>
      <c r="E1066">
        <v>6885</v>
      </c>
      <c r="F1066" s="3"/>
    </row>
    <row r="1067" spans="1:6">
      <c r="A1067" s="4">
        <v>38161</v>
      </c>
      <c r="B1067" t="s">
        <v>165</v>
      </c>
      <c r="C1067">
        <v>6886</v>
      </c>
      <c r="D1067">
        <v>6886</v>
      </c>
      <c r="E1067">
        <v>6886</v>
      </c>
      <c r="F1067" s="3"/>
    </row>
    <row r="1068" spans="1:6">
      <c r="A1068" s="4">
        <v>38162</v>
      </c>
      <c r="B1068" t="s">
        <v>165</v>
      </c>
      <c r="C1068">
        <v>6969</v>
      </c>
      <c r="D1068">
        <v>6969</v>
      </c>
      <c r="E1068">
        <v>6969</v>
      </c>
      <c r="F1068" s="3"/>
    </row>
    <row r="1069" spans="1:6">
      <c r="A1069" s="4">
        <v>38163</v>
      </c>
      <c r="B1069" t="s">
        <v>165</v>
      </c>
      <c r="C1069">
        <v>6980</v>
      </c>
      <c r="D1069">
        <v>6980</v>
      </c>
      <c r="E1069">
        <v>6980</v>
      </c>
      <c r="F1069" s="3"/>
    </row>
    <row r="1070" spans="1:6">
      <c r="A1070" s="4">
        <v>38166</v>
      </c>
      <c r="B1070" t="s">
        <v>165</v>
      </c>
      <c r="C1070">
        <v>7045</v>
      </c>
      <c r="D1070">
        <v>7045</v>
      </c>
      <c r="E1070">
        <v>7045</v>
      </c>
      <c r="F1070" s="3"/>
    </row>
    <row r="1071" spans="1:6">
      <c r="A1071" s="4">
        <v>38167</v>
      </c>
      <c r="B1071" t="s">
        <v>165</v>
      </c>
      <c r="C1071">
        <v>7053</v>
      </c>
      <c r="D1071">
        <v>7053</v>
      </c>
      <c r="E1071">
        <v>7053</v>
      </c>
      <c r="F1071" s="3"/>
    </row>
    <row r="1072" spans="1:6">
      <c r="A1072" s="4">
        <v>38168</v>
      </c>
      <c r="B1072" t="s">
        <v>165</v>
      </c>
      <c r="C1072">
        <v>7099</v>
      </c>
      <c r="D1072">
        <v>7099</v>
      </c>
      <c r="E1072">
        <v>7099</v>
      </c>
      <c r="F1072" s="3"/>
    </row>
    <row r="1073" spans="1:6">
      <c r="A1073" s="4">
        <v>38169</v>
      </c>
      <c r="B1073" t="s">
        <v>165</v>
      </c>
      <c r="C1073">
        <v>7121</v>
      </c>
      <c r="D1073">
        <v>7121</v>
      </c>
      <c r="E1073">
        <v>7121</v>
      </c>
      <c r="F1073" s="3"/>
    </row>
    <row r="1074" spans="1:6">
      <c r="A1074" s="4">
        <v>38170</v>
      </c>
      <c r="B1074" t="s">
        <v>165</v>
      </c>
      <c r="C1074">
        <v>7068</v>
      </c>
      <c r="D1074">
        <v>7068</v>
      </c>
      <c r="E1074">
        <v>7068</v>
      </c>
      <c r="F1074" s="3"/>
    </row>
    <row r="1075" spans="1:6">
      <c r="A1075" s="4">
        <v>38173</v>
      </c>
      <c r="B1075" t="s">
        <v>165</v>
      </c>
      <c r="C1075">
        <v>6969</v>
      </c>
      <c r="D1075">
        <v>6969</v>
      </c>
      <c r="E1075">
        <v>6969</v>
      </c>
      <c r="F1075" s="3"/>
    </row>
    <row r="1076" spans="1:6">
      <c r="A1076" s="4">
        <v>38174</v>
      </c>
      <c r="B1076" t="s">
        <v>165</v>
      </c>
      <c r="C1076">
        <v>6922</v>
      </c>
      <c r="D1076">
        <v>6922</v>
      </c>
      <c r="E1076">
        <v>6922</v>
      </c>
      <c r="F1076" s="3"/>
    </row>
    <row r="1077" spans="1:6">
      <c r="A1077" s="4">
        <v>38175</v>
      </c>
      <c r="B1077" t="s">
        <v>165</v>
      </c>
      <c r="C1077">
        <v>6877</v>
      </c>
      <c r="D1077">
        <v>6877</v>
      </c>
      <c r="E1077">
        <v>6877</v>
      </c>
      <c r="F1077" s="3"/>
    </row>
    <row r="1078" spans="1:6">
      <c r="A1078" s="4">
        <v>38176</v>
      </c>
      <c r="B1078" t="s">
        <v>165</v>
      </c>
      <c r="C1078">
        <v>6846</v>
      </c>
      <c r="D1078">
        <v>6846</v>
      </c>
      <c r="E1078">
        <v>6846</v>
      </c>
      <c r="F1078" s="3"/>
    </row>
    <row r="1079" spans="1:6">
      <c r="A1079" s="4">
        <v>38177</v>
      </c>
      <c r="B1079" t="s">
        <v>165</v>
      </c>
      <c r="C1079">
        <v>6912</v>
      </c>
      <c r="D1079">
        <v>6912</v>
      </c>
      <c r="E1079">
        <v>6912</v>
      </c>
      <c r="F1079" s="3"/>
    </row>
    <row r="1080" spans="1:6">
      <c r="A1080" s="4">
        <v>38180</v>
      </c>
      <c r="B1080" t="s">
        <v>165</v>
      </c>
      <c r="C1080">
        <v>7008</v>
      </c>
      <c r="D1080">
        <v>7008</v>
      </c>
      <c r="E1080">
        <v>7008</v>
      </c>
      <c r="F1080" s="3"/>
    </row>
    <row r="1081" spans="1:6">
      <c r="A1081" s="4">
        <v>38181</v>
      </c>
      <c r="B1081" t="s">
        <v>165</v>
      </c>
      <c r="C1081">
        <v>7002</v>
      </c>
      <c r="D1081">
        <v>7002</v>
      </c>
      <c r="E1081">
        <v>7002</v>
      </c>
      <c r="F1081" s="3"/>
    </row>
    <row r="1082" spans="1:6">
      <c r="A1082" s="4">
        <v>38182</v>
      </c>
      <c r="B1082" t="s">
        <v>165</v>
      </c>
      <c r="C1082">
        <v>6884</v>
      </c>
      <c r="D1082">
        <v>6884</v>
      </c>
      <c r="E1082">
        <v>6884</v>
      </c>
      <c r="F1082" s="3"/>
    </row>
    <row r="1083" spans="1:6">
      <c r="A1083" s="4">
        <v>38183</v>
      </c>
      <c r="B1083" t="s">
        <v>165</v>
      </c>
      <c r="C1083">
        <v>6863</v>
      </c>
      <c r="D1083">
        <v>6863</v>
      </c>
      <c r="E1083">
        <v>6863</v>
      </c>
      <c r="F1083" s="3"/>
    </row>
    <row r="1084" spans="1:6">
      <c r="A1084" s="4">
        <v>38184</v>
      </c>
      <c r="B1084" t="s">
        <v>165</v>
      </c>
      <c r="C1084">
        <v>6885</v>
      </c>
      <c r="D1084">
        <v>6885</v>
      </c>
      <c r="E1084">
        <v>6885</v>
      </c>
      <c r="F1084" s="3"/>
    </row>
    <row r="1085" spans="1:6">
      <c r="A1085" s="4">
        <v>38188</v>
      </c>
      <c r="B1085" t="s">
        <v>165</v>
      </c>
      <c r="C1085">
        <v>6808</v>
      </c>
      <c r="D1085">
        <v>6808</v>
      </c>
      <c r="E1085">
        <v>6808</v>
      </c>
      <c r="F1085" s="3"/>
    </row>
    <row r="1086" spans="1:6">
      <c r="A1086" s="4">
        <v>38189</v>
      </c>
      <c r="B1086" t="s">
        <v>165</v>
      </c>
      <c r="C1086">
        <v>6901</v>
      </c>
      <c r="D1086">
        <v>6901</v>
      </c>
      <c r="E1086">
        <v>6901</v>
      </c>
      <c r="F1086" s="3"/>
    </row>
    <row r="1087" spans="1:6">
      <c r="A1087" s="4">
        <v>38190</v>
      </c>
      <c r="B1087" t="s">
        <v>165</v>
      </c>
      <c r="C1087">
        <v>6832</v>
      </c>
      <c r="D1087">
        <v>6832</v>
      </c>
      <c r="E1087">
        <v>6832</v>
      </c>
      <c r="F1087" s="3"/>
    </row>
    <row r="1088" spans="1:6">
      <c r="A1088" s="4">
        <v>38191</v>
      </c>
      <c r="B1088" t="s">
        <v>165</v>
      </c>
      <c r="C1088">
        <v>6807</v>
      </c>
      <c r="D1088">
        <v>6807</v>
      </c>
      <c r="E1088">
        <v>6807</v>
      </c>
      <c r="F1088" s="3"/>
    </row>
    <row r="1089" spans="1:6">
      <c r="A1089" s="4">
        <v>38194</v>
      </c>
      <c r="B1089" t="s">
        <v>165</v>
      </c>
      <c r="C1089">
        <v>6757</v>
      </c>
      <c r="D1089">
        <v>6757</v>
      </c>
      <c r="E1089">
        <v>6757</v>
      </c>
      <c r="F1089" s="3"/>
    </row>
    <row r="1090" spans="1:6">
      <c r="A1090" s="4">
        <v>38195</v>
      </c>
      <c r="B1090" t="s">
        <v>165</v>
      </c>
      <c r="C1090">
        <v>6674</v>
      </c>
      <c r="D1090">
        <v>6674</v>
      </c>
      <c r="E1090">
        <v>6674</v>
      </c>
      <c r="F1090" s="3"/>
    </row>
    <row r="1091" spans="1:6">
      <c r="A1091" s="4">
        <v>38196</v>
      </c>
      <c r="B1091" t="s">
        <v>165</v>
      </c>
      <c r="C1091">
        <v>6758</v>
      </c>
      <c r="D1091">
        <v>6758</v>
      </c>
      <c r="E1091">
        <v>6758</v>
      </c>
      <c r="F1091" s="3"/>
    </row>
    <row r="1092" spans="1:6">
      <c r="A1092" s="4">
        <v>38197</v>
      </c>
      <c r="B1092" t="s">
        <v>165</v>
      </c>
      <c r="C1092">
        <v>6687</v>
      </c>
      <c r="D1092">
        <v>6687</v>
      </c>
      <c r="E1092">
        <v>6687</v>
      </c>
      <c r="F1092" s="3"/>
    </row>
    <row r="1093" spans="1:6">
      <c r="A1093" s="4">
        <v>38198</v>
      </c>
      <c r="B1093" t="s">
        <v>165</v>
      </c>
      <c r="C1093">
        <v>6774</v>
      </c>
      <c r="D1093">
        <v>6774</v>
      </c>
      <c r="E1093">
        <v>6774</v>
      </c>
      <c r="F1093" s="3"/>
    </row>
    <row r="1094" spans="1:6">
      <c r="A1094" s="4">
        <v>38201</v>
      </c>
      <c r="B1094" t="s">
        <v>165</v>
      </c>
      <c r="C1094">
        <v>6736</v>
      </c>
      <c r="D1094">
        <v>6736</v>
      </c>
      <c r="E1094">
        <v>6736</v>
      </c>
      <c r="F1094" s="3"/>
    </row>
    <row r="1095" spans="1:6">
      <c r="A1095" s="4">
        <v>38202</v>
      </c>
      <c r="B1095" t="s">
        <v>165</v>
      </c>
      <c r="C1095">
        <v>6674</v>
      </c>
      <c r="D1095">
        <v>6674</v>
      </c>
      <c r="E1095">
        <v>6674</v>
      </c>
      <c r="F1095" s="3"/>
    </row>
    <row r="1096" spans="1:6">
      <c r="A1096" s="4">
        <v>38203</v>
      </c>
      <c r="B1096" t="s">
        <v>165</v>
      </c>
      <c r="C1096">
        <v>6594</v>
      </c>
      <c r="D1096">
        <v>6594</v>
      </c>
      <c r="E1096">
        <v>6594</v>
      </c>
      <c r="F1096" s="3"/>
    </row>
    <row r="1097" spans="1:6">
      <c r="A1097" s="4">
        <v>38204</v>
      </c>
      <c r="B1097" t="s">
        <v>165</v>
      </c>
      <c r="C1097">
        <v>6621</v>
      </c>
      <c r="D1097">
        <v>6621</v>
      </c>
      <c r="E1097">
        <v>6621</v>
      </c>
      <c r="F1097" s="3"/>
    </row>
    <row r="1098" spans="1:6">
      <c r="A1098" s="4">
        <v>38205</v>
      </c>
      <c r="B1098" t="s">
        <v>165</v>
      </c>
      <c r="C1098">
        <v>6583</v>
      </c>
      <c r="D1098">
        <v>6583</v>
      </c>
      <c r="E1098">
        <v>6583</v>
      </c>
      <c r="F1098" s="3"/>
    </row>
    <row r="1099" spans="1:6">
      <c r="A1099" s="4">
        <v>38208</v>
      </c>
      <c r="B1099" t="s">
        <v>165</v>
      </c>
      <c r="C1099">
        <v>6513</v>
      </c>
      <c r="D1099">
        <v>6513</v>
      </c>
      <c r="E1099">
        <v>6513</v>
      </c>
      <c r="F1099" s="3"/>
    </row>
    <row r="1100" spans="1:6">
      <c r="A1100" s="4">
        <v>38209</v>
      </c>
      <c r="B1100" t="s">
        <v>165</v>
      </c>
      <c r="C1100">
        <v>6536</v>
      </c>
      <c r="D1100">
        <v>6536</v>
      </c>
      <c r="E1100">
        <v>6536</v>
      </c>
      <c r="F1100" s="3"/>
    </row>
    <row r="1101" spans="1:6">
      <c r="A1101" s="4">
        <v>38210</v>
      </c>
      <c r="B1101" t="s">
        <v>165</v>
      </c>
      <c r="C1101">
        <v>6600</v>
      </c>
      <c r="D1101">
        <v>6600</v>
      </c>
      <c r="E1101">
        <v>6600</v>
      </c>
      <c r="F1101" s="3"/>
    </row>
    <row r="1102" spans="1:6">
      <c r="A1102" s="4">
        <v>38211</v>
      </c>
      <c r="B1102" t="s">
        <v>165</v>
      </c>
      <c r="C1102">
        <v>6592</v>
      </c>
      <c r="D1102">
        <v>6592</v>
      </c>
      <c r="E1102">
        <v>6592</v>
      </c>
      <c r="F1102" s="3"/>
    </row>
    <row r="1103" spans="1:6">
      <c r="A1103" s="4">
        <v>38212</v>
      </c>
      <c r="B1103" t="s">
        <v>165</v>
      </c>
      <c r="C1103">
        <v>6458</v>
      </c>
      <c r="D1103">
        <v>6458</v>
      </c>
      <c r="E1103">
        <v>6458</v>
      </c>
      <c r="F1103" s="3"/>
    </row>
    <row r="1104" spans="1:6">
      <c r="A1104" s="4">
        <v>38215</v>
      </c>
      <c r="B1104" t="s">
        <v>165</v>
      </c>
      <c r="C1104">
        <v>6389</v>
      </c>
      <c r="D1104">
        <v>6389</v>
      </c>
      <c r="E1104">
        <v>6389</v>
      </c>
      <c r="F1104" s="3"/>
    </row>
    <row r="1105" spans="1:6">
      <c r="A1105" s="4">
        <v>38216</v>
      </c>
      <c r="B1105" t="s">
        <v>165</v>
      </c>
      <c r="C1105">
        <v>6413</v>
      </c>
      <c r="D1105">
        <v>6413</v>
      </c>
      <c r="E1105">
        <v>6413</v>
      </c>
      <c r="F1105" s="3"/>
    </row>
    <row r="1106" spans="1:6">
      <c r="A1106" s="4">
        <v>38217</v>
      </c>
      <c r="B1106" t="s">
        <v>165</v>
      </c>
      <c r="C1106">
        <v>6441</v>
      </c>
      <c r="D1106">
        <v>6441</v>
      </c>
      <c r="E1106">
        <v>6441</v>
      </c>
      <c r="F1106" s="3"/>
    </row>
    <row r="1107" spans="1:6">
      <c r="A1107" s="4">
        <v>38218</v>
      </c>
      <c r="B1107" t="s">
        <v>165</v>
      </c>
      <c r="C1107">
        <v>6499</v>
      </c>
      <c r="D1107">
        <v>6499</v>
      </c>
      <c r="E1107">
        <v>6499</v>
      </c>
      <c r="F1107" s="3"/>
    </row>
    <row r="1108" spans="1:6">
      <c r="A1108" s="4">
        <v>38219</v>
      </c>
      <c r="B1108" t="s">
        <v>165</v>
      </c>
      <c r="C1108">
        <v>6508</v>
      </c>
      <c r="D1108">
        <v>6508</v>
      </c>
      <c r="E1108">
        <v>6508</v>
      </c>
      <c r="F1108" s="3"/>
    </row>
    <row r="1109" spans="1:6">
      <c r="A1109" s="4">
        <v>38222</v>
      </c>
      <c r="B1109" t="s">
        <v>165</v>
      </c>
      <c r="C1109">
        <v>6532</v>
      </c>
      <c r="D1109">
        <v>6532</v>
      </c>
      <c r="E1109">
        <v>6532</v>
      </c>
      <c r="F1109" s="3"/>
    </row>
    <row r="1110" spans="1:6">
      <c r="A1110" s="4">
        <v>38223</v>
      </c>
      <c r="B1110" t="s">
        <v>165</v>
      </c>
      <c r="C1110">
        <v>6534</v>
      </c>
      <c r="D1110">
        <v>6534</v>
      </c>
      <c r="E1110">
        <v>6534</v>
      </c>
      <c r="F1110" s="3"/>
    </row>
    <row r="1111" spans="1:6">
      <c r="A1111" s="4">
        <v>38224</v>
      </c>
      <c r="B1111" t="s">
        <v>165</v>
      </c>
      <c r="C1111">
        <v>6579</v>
      </c>
      <c r="D1111">
        <v>6579</v>
      </c>
      <c r="E1111">
        <v>6579</v>
      </c>
      <c r="F1111" s="3"/>
    </row>
    <row r="1112" spans="1:6">
      <c r="A1112" s="4">
        <v>38225</v>
      </c>
      <c r="B1112" t="s">
        <v>165</v>
      </c>
      <c r="C1112">
        <v>6575</v>
      </c>
      <c r="D1112">
        <v>6575</v>
      </c>
      <c r="E1112">
        <v>6575</v>
      </c>
      <c r="F1112" s="3"/>
    </row>
    <row r="1113" spans="1:6">
      <c r="A1113" s="4">
        <v>38226</v>
      </c>
      <c r="B1113" t="s">
        <v>165</v>
      </c>
      <c r="C1113">
        <v>6625</v>
      </c>
      <c r="D1113">
        <v>6625</v>
      </c>
      <c r="E1113">
        <v>6625</v>
      </c>
      <c r="F1113" s="3"/>
    </row>
    <row r="1114" spans="1:6">
      <c r="A1114" s="4">
        <v>38229</v>
      </c>
      <c r="B1114" t="s">
        <v>165</v>
      </c>
      <c r="C1114">
        <v>6640</v>
      </c>
      <c r="D1114">
        <v>6640</v>
      </c>
      <c r="E1114">
        <v>6640</v>
      </c>
      <c r="F1114" s="3"/>
    </row>
    <row r="1115" spans="1:6">
      <c r="A1115" s="4">
        <v>38230</v>
      </c>
      <c r="B1115" t="s">
        <v>165</v>
      </c>
      <c r="C1115">
        <v>6602</v>
      </c>
      <c r="D1115">
        <v>6602</v>
      </c>
      <c r="E1115">
        <v>6602</v>
      </c>
      <c r="F1115" s="3"/>
    </row>
    <row r="1116" spans="1:6">
      <c r="A1116" s="4">
        <v>38231</v>
      </c>
      <c r="B1116" t="s">
        <v>165</v>
      </c>
      <c r="C1116">
        <v>6637</v>
      </c>
      <c r="D1116">
        <v>6637</v>
      </c>
      <c r="E1116">
        <v>6637</v>
      </c>
      <c r="F1116" s="3"/>
    </row>
    <row r="1117" spans="1:6">
      <c r="A1117" s="4">
        <v>38232</v>
      </c>
      <c r="B1117" t="s">
        <v>165</v>
      </c>
      <c r="C1117">
        <v>6651</v>
      </c>
      <c r="D1117">
        <v>6651</v>
      </c>
      <c r="E1117">
        <v>6651</v>
      </c>
      <c r="F1117" s="3"/>
    </row>
    <row r="1118" spans="1:6">
      <c r="A1118" s="4">
        <v>38233</v>
      </c>
      <c r="B1118" t="s">
        <v>165</v>
      </c>
      <c r="C1118">
        <v>6580</v>
      </c>
      <c r="D1118">
        <v>6580</v>
      </c>
      <c r="E1118">
        <v>6580</v>
      </c>
      <c r="F1118" s="3"/>
    </row>
    <row r="1119" spans="1:6">
      <c r="A1119" s="4">
        <v>38236</v>
      </c>
      <c r="B1119" t="s">
        <v>165</v>
      </c>
      <c r="C1119">
        <v>6650</v>
      </c>
      <c r="D1119">
        <v>6650</v>
      </c>
      <c r="E1119">
        <v>6650</v>
      </c>
      <c r="F1119" s="3"/>
    </row>
    <row r="1120" spans="1:6">
      <c r="A1120" s="4">
        <v>38237</v>
      </c>
      <c r="B1120" t="s">
        <v>165</v>
      </c>
      <c r="C1120">
        <v>6660</v>
      </c>
      <c r="D1120">
        <v>6660</v>
      </c>
      <c r="E1120">
        <v>6660</v>
      </c>
      <c r="F1120" s="3"/>
    </row>
    <row r="1121" spans="1:6">
      <c r="A1121" s="4">
        <v>38238</v>
      </c>
      <c r="B1121" t="s">
        <v>165</v>
      </c>
      <c r="C1121">
        <v>6655</v>
      </c>
      <c r="D1121">
        <v>6655</v>
      </c>
      <c r="E1121">
        <v>6655</v>
      </c>
      <c r="F1121" s="3"/>
    </row>
    <row r="1122" spans="1:6">
      <c r="A1122" s="4">
        <v>38239</v>
      </c>
      <c r="B1122" t="s">
        <v>165</v>
      </c>
      <c r="C1122">
        <v>6607</v>
      </c>
      <c r="D1122">
        <v>6607</v>
      </c>
      <c r="E1122">
        <v>6607</v>
      </c>
      <c r="F1122" s="3"/>
    </row>
    <row r="1123" spans="1:6">
      <c r="A1123" s="4">
        <v>38240</v>
      </c>
      <c r="B1123" t="s">
        <v>165</v>
      </c>
      <c r="C1123">
        <v>6560</v>
      </c>
      <c r="D1123">
        <v>6560</v>
      </c>
      <c r="E1123">
        <v>6560</v>
      </c>
      <c r="F1123" s="3"/>
    </row>
    <row r="1124" spans="1:6">
      <c r="A1124" s="4">
        <v>38243</v>
      </c>
      <c r="B1124" t="s">
        <v>165</v>
      </c>
      <c r="C1124">
        <v>6626</v>
      </c>
      <c r="D1124">
        <v>6626</v>
      </c>
      <c r="E1124">
        <v>6626</v>
      </c>
      <c r="F1124" s="3"/>
    </row>
    <row r="1125" spans="1:6">
      <c r="A1125" s="4">
        <v>38244</v>
      </c>
      <c r="B1125" t="s">
        <v>165</v>
      </c>
      <c r="C1125">
        <v>6648</v>
      </c>
      <c r="D1125">
        <v>6648</v>
      </c>
      <c r="E1125">
        <v>6648</v>
      </c>
      <c r="F1125" s="3"/>
    </row>
    <row r="1126" spans="1:6">
      <c r="A1126" s="4">
        <v>38245</v>
      </c>
      <c r="B1126" t="s">
        <v>165</v>
      </c>
      <c r="C1126">
        <v>6576</v>
      </c>
      <c r="D1126">
        <v>6576</v>
      </c>
      <c r="E1126">
        <v>6576</v>
      </c>
      <c r="F1126" s="3"/>
    </row>
    <row r="1127" spans="1:6">
      <c r="A1127" s="4">
        <v>38246</v>
      </c>
      <c r="B1127" t="s">
        <v>165</v>
      </c>
      <c r="C1127">
        <v>6532</v>
      </c>
      <c r="D1127">
        <v>6532</v>
      </c>
      <c r="E1127">
        <v>6532</v>
      </c>
      <c r="F1127" s="3"/>
    </row>
    <row r="1128" spans="1:6">
      <c r="A1128" s="4">
        <v>38247</v>
      </c>
      <c r="B1128" t="s">
        <v>165</v>
      </c>
      <c r="C1128">
        <v>6521</v>
      </c>
      <c r="D1128">
        <v>6521</v>
      </c>
      <c r="E1128">
        <v>6521</v>
      </c>
      <c r="F1128" s="3"/>
    </row>
    <row r="1129" spans="1:6">
      <c r="A1129" s="4">
        <v>38251</v>
      </c>
      <c r="B1129" t="s">
        <v>165</v>
      </c>
      <c r="C1129">
        <v>6495</v>
      </c>
      <c r="D1129">
        <v>6495</v>
      </c>
      <c r="E1129">
        <v>6495</v>
      </c>
      <c r="F1129" s="3"/>
    </row>
    <row r="1130" spans="1:6">
      <c r="A1130" s="4">
        <v>38252</v>
      </c>
      <c r="B1130" t="s">
        <v>165</v>
      </c>
      <c r="C1130">
        <v>6471</v>
      </c>
      <c r="D1130">
        <v>6471</v>
      </c>
      <c r="E1130">
        <v>6471</v>
      </c>
      <c r="F1130" s="3"/>
    </row>
    <row r="1131" spans="1:6">
      <c r="A1131" s="4">
        <v>38254</v>
      </c>
      <c r="B1131" t="s">
        <v>165</v>
      </c>
      <c r="C1131">
        <v>6415</v>
      </c>
      <c r="D1131">
        <v>6415</v>
      </c>
      <c r="E1131">
        <v>6415</v>
      </c>
      <c r="F1131" s="3"/>
    </row>
    <row r="1132" spans="1:6">
      <c r="A1132" s="4">
        <v>38257</v>
      </c>
      <c r="B1132" t="s">
        <v>165</v>
      </c>
      <c r="C1132">
        <v>6422</v>
      </c>
      <c r="D1132">
        <v>6422</v>
      </c>
      <c r="E1132">
        <v>6422</v>
      </c>
      <c r="F1132" s="3"/>
    </row>
    <row r="1133" spans="1:6">
      <c r="A1133" s="4">
        <v>38258</v>
      </c>
      <c r="B1133" t="s">
        <v>165</v>
      </c>
      <c r="C1133">
        <v>6382</v>
      </c>
      <c r="D1133">
        <v>6382</v>
      </c>
      <c r="E1133">
        <v>6382</v>
      </c>
      <c r="F1133" s="3"/>
    </row>
    <row r="1134" spans="1:6">
      <c r="A1134" s="4">
        <v>38259</v>
      </c>
      <c r="B1134" t="s">
        <v>165</v>
      </c>
      <c r="C1134">
        <v>6362</v>
      </c>
      <c r="D1134">
        <v>6362</v>
      </c>
      <c r="E1134">
        <v>6362</v>
      </c>
      <c r="F1134" s="3"/>
    </row>
    <row r="1135" spans="1:6">
      <c r="A1135" s="4">
        <v>38260</v>
      </c>
      <c r="B1135" t="s">
        <v>165</v>
      </c>
      <c r="C1135">
        <v>6411</v>
      </c>
      <c r="D1135">
        <v>6411</v>
      </c>
      <c r="E1135">
        <v>6411</v>
      </c>
      <c r="F1135" s="3"/>
    </row>
    <row r="1136" spans="1:6">
      <c r="A1136" s="4">
        <v>38261</v>
      </c>
      <c r="B1136" t="s">
        <v>165</v>
      </c>
      <c r="C1136">
        <v>6478</v>
      </c>
      <c r="D1136">
        <v>6478</v>
      </c>
      <c r="E1136">
        <v>6478</v>
      </c>
      <c r="F1136" s="3"/>
    </row>
    <row r="1137" spans="1:6">
      <c r="A1137" s="4">
        <v>38264</v>
      </c>
      <c r="B1137" t="s">
        <v>165</v>
      </c>
      <c r="C1137">
        <v>6618</v>
      </c>
      <c r="D1137">
        <v>6618</v>
      </c>
      <c r="E1137">
        <v>6618</v>
      </c>
      <c r="F1137" s="3"/>
    </row>
    <row r="1138" spans="1:6">
      <c r="A1138" s="4">
        <v>38265</v>
      </c>
      <c r="B1138" t="s">
        <v>165</v>
      </c>
      <c r="C1138">
        <v>6608</v>
      </c>
      <c r="D1138">
        <v>6608</v>
      </c>
      <c r="E1138">
        <v>6608</v>
      </c>
      <c r="F1138" s="3"/>
    </row>
    <row r="1139" spans="1:6">
      <c r="A1139" s="4">
        <v>38266</v>
      </c>
      <c r="B1139" t="s">
        <v>165</v>
      </c>
      <c r="C1139">
        <v>6638</v>
      </c>
      <c r="D1139">
        <v>6638</v>
      </c>
      <c r="E1139">
        <v>6638</v>
      </c>
      <c r="F1139" s="3"/>
    </row>
    <row r="1140" spans="1:6">
      <c r="A1140" s="4">
        <v>38267</v>
      </c>
      <c r="B1140" t="s">
        <v>165</v>
      </c>
      <c r="C1140">
        <v>6613</v>
      </c>
      <c r="D1140">
        <v>6613</v>
      </c>
      <c r="E1140">
        <v>6613</v>
      </c>
      <c r="F1140" s="3"/>
    </row>
    <row r="1141" spans="1:6">
      <c r="A1141" s="4">
        <v>38268</v>
      </c>
      <c r="B1141" t="s">
        <v>165</v>
      </c>
      <c r="C1141">
        <v>6584</v>
      </c>
      <c r="D1141">
        <v>6584</v>
      </c>
      <c r="E1141">
        <v>6584</v>
      </c>
      <c r="F1141" s="3"/>
    </row>
    <row r="1142" spans="1:6">
      <c r="A1142" s="4">
        <v>38272</v>
      </c>
      <c r="B1142" t="s">
        <v>165</v>
      </c>
      <c r="C1142">
        <v>6514</v>
      </c>
      <c r="D1142">
        <v>6514</v>
      </c>
      <c r="E1142">
        <v>6514</v>
      </c>
      <c r="F1142" s="3"/>
    </row>
    <row r="1143" spans="1:6">
      <c r="A1143" s="4">
        <v>38273</v>
      </c>
      <c r="B1143" t="s">
        <v>165</v>
      </c>
      <c r="C1143">
        <v>6490</v>
      </c>
      <c r="D1143">
        <v>6490</v>
      </c>
      <c r="E1143">
        <v>6490</v>
      </c>
      <c r="F1143" s="3"/>
    </row>
    <row r="1144" spans="1:6">
      <c r="A1144" s="4">
        <v>38274</v>
      </c>
      <c r="B1144" t="s">
        <v>165</v>
      </c>
      <c r="C1144">
        <v>6431</v>
      </c>
      <c r="D1144">
        <v>6431</v>
      </c>
      <c r="E1144">
        <v>6431</v>
      </c>
      <c r="F1144" s="3"/>
    </row>
    <row r="1145" spans="1:6">
      <c r="A1145" s="4">
        <v>38275</v>
      </c>
      <c r="B1145" t="s">
        <v>165</v>
      </c>
      <c r="C1145">
        <v>6418</v>
      </c>
      <c r="D1145">
        <v>6418</v>
      </c>
      <c r="E1145">
        <v>6418</v>
      </c>
      <c r="F1145" s="3"/>
    </row>
    <row r="1146" spans="1:6">
      <c r="A1146" s="4">
        <v>38278</v>
      </c>
      <c r="B1146" t="s">
        <v>165</v>
      </c>
      <c r="C1146">
        <v>6380</v>
      </c>
      <c r="D1146">
        <v>6380</v>
      </c>
      <c r="E1146">
        <v>6380</v>
      </c>
      <c r="F1146" s="3"/>
    </row>
    <row r="1147" spans="1:6">
      <c r="A1147" s="4">
        <v>38279</v>
      </c>
      <c r="B1147" t="s">
        <v>165</v>
      </c>
      <c r="C1147">
        <v>6432</v>
      </c>
      <c r="D1147">
        <v>6432</v>
      </c>
      <c r="E1147">
        <v>6432</v>
      </c>
      <c r="F1147" s="3"/>
    </row>
    <row r="1148" spans="1:6">
      <c r="A1148" s="4">
        <v>38280</v>
      </c>
      <c r="B1148" t="s">
        <v>165</v>
      </c>
      <c r="C1148">
        <v>6383</v>
      </c>
      <c r="D1148">
        <v>6383</v>
      </c>
      <c r="E1148">
        <v>6383</v>
      </c>
      <c r="F1148" s="3"/>
    </row>
    <row r="1149" spans="1:6">
      <c r="A1149" s="4">
        <v>38281</v>
      </c>
      <c r="B1149" t="s">
        <v>165</v>
      </c>
      <c r="C1149">
        <v>6358</v>
      </c>
      <c r="D1149">
        <v>6358</v>
      </c>
      <c r="E1149">
        <v>6358</v>
      </c>
      <c r="F1149" s="3"/>
    </row>
    <row r="1150" spans="1:6">
      <c r="A1150" s="4">
        <v>38282</v>
      </c>
      <c r="B1150" t="s">
        <v>165</v>
      </c>
      <c r="C1150">
        <v>6375</v>
      </c>
      <c r="D1150">
        <v>6375</v>
      </c>
      <c r="E1150">
        <v>6375</v>
      </c>
      <c r="F1150" s="3"/>
    </row>
    <row r="1151" spans="1:6">
      <c r="A1151" s="4">
        <v>38285</v>
      </c>
      <c r="B1151" t="s">
        <v>165</v>
      </c>
      <c r="C1151">
        <v>6293</v>
      </c>
      <c r="D1151">
        <v>6293</v>
      </c>
      <c r="E1151">
        <v>6293</v>
      </c>
      <c r="F1151" s="3"/>
    </row>
    <row r="1152" spans="1:6">
      <c r="A1152" s="4">
        <v>38286</v>
      </c>
      <c r="B1152" t="s">
        <v>165</v>
      </c>
      <c r="C1152">
        <v>6257</v>
      </c>
      <c r="D1152">
        <v>6257</v>
      </c>
      <c r="E1152">
        <v>6257</v>
      </c>
      <c r="F1152" s="3"/>
    </row>
    <row r="1153" spans="1:6">
      <c r="A1153" s="4">
        <v>38287</v>
      </c>
      <c r="B1153" t="s">
        <v>165</v>
      </c>
      <c r="C1153">
        <v>6282</v>
      </c>
      <c r="D1153">
        <v>6282</v>
      </c>
      <c r="E1153">
        <v>6282</v>
      </c>
      <c r="F1153" s="3"/>
    </row>
    <row r="1154" spans="1:6">
      <c r="A1154" s="4">
        <v>38288</v>
      </c>
      <c r="B1154" t="s">
        <v>165</v>
      </c>
      <c r="C1154">
        <v>6357</v>
      </c>
      <c r="D1154">
        <v>6357</v>
      </c>
      <c r="E1154">
        <v>6357</v>
      </c>
      <c r="F1154" s="3"/>
    </row>
    <row r="1155" spans="1:6">
      <c r="A1155" s="4">
        <v>38289</v>
      </c>
      <c r="B1155" t="s">
        <v>165</v>
      </c>
      <c r="C1155">
        <v>6332</v>
      </c>
      <c r="D1155">
        <v>6332</v>
      </c>
      <c r="E1155">
        <v>6332</v>
      </c>
      <c r="F1155" s="3"/>
    </row>
    <row r="1156" spans="1:6">
      <c r="A1156" s="4">
        <v>38292</v>
      </c>
      <c r="B1156" t="s">
        <v>165</v>
      </c>
      <c r="C1156">
        <v>6299</v>
      </c>
      <c r="D1156">
        <v>6299</v>
      </c>
      <c r="E1156">
        <v>6299</v>
      </c>
      <c r="F1156" s="3"/>
    </row>
    <row r="1157" spans="1:6">
      <c r="A1157" s="4">
        <v>38293</v>
      </c>
      <c r="B1157" t="s">
        <v>165</v>
      </c>
      <c r="C1157">
        <v>6376</v>
      </c>
      <c r="D1157">
        <v>6376</v>
      </c>
      <c r="E1157">
        <v>6376</v>
      </c>
      <c r="F1157" s="3"/>
    </row>
    <row r="1158" spans="1:6">
      <c r="A1158" s="4">
        <v>38295</v>
      </c>
      <c r="B1158" t="s">
        <v>165</v>
      </c>
      <c r="C1158">
        <v>6408</v>
      </c>
      <c r="D1158">
        <v>6408</v>
      </c>
      <c r="E1158">
        <v>6408</v>
      </c>
      <c r="F1158" s="3"/>
    </row>
    <row r="1159" spans="1:6">
      <c r="A1159" s="4">
        <v>38296</v>
      </c>
      <c r="B1159" t="s">
        <v>165</v>
      </c>
      <c r="C1159">
        <v>6445</v>
      </c>
      <c r="D1159">
        <v>6445</v>
      </c>
      <c r="E1159">
        <v>6445</v>
      </c>
      <c r="F1159" s="3"/>
    </row>
    <row r="1160" spans="1:6">
      <c r="A1160" s="4">
        <v>38299</v>
      </c>
      <c r="B1160" t="s">
        <v>165</v>
      </c>
      <c r="C1160">
        <v>6409</v>
      </c>
      <c r="D1160">
        <v>6409</v>
      </c>
      <c r="E1160">
        <v>6409</v>
      </c>
      <c r="F1160" s="3"/>
    </row>
    <row r="1161" spans="1:6">
      <c r="A1161" s="4">
        <v>38300</v>
      </c>
      <c r="B1161" t="s">
        <v>165</v>
      </c>
      <c r="C1161">
        <v>6386</v>
      </c>
      <c r="D1161">
        <v>6386</v>
      </c>
      <c r="E1161">
        <v>6386</v>
      </c>
      <c r="F1161" s="3"/>
    </row>
    <row r="1162" spans="1:6">
      <c r="A1162" s="4">
        <v>38301</v>
      </c>
      <c r="B1162" t="s">
        <v>165</v>
      </c>
      <c r="C1162">
        <v>6381</v>
      </c>
      <c r="D1162">
        <v>6381</v>
      </c>
      <c r="E1162">
        <v>6381</v>
      </c>
      <c r="F1162" s="3"/>
    </row>
    <row r="1163" spans="1:6">
      <c r="A1163" s="4">
        <v>38302</v>
      </c>
      <c r="B1163" t="s">
        <v>165</v>
      </c>
      <c r="C1163">
        <v>6321</v>
      </c>
      <c r="D1163">
        <v>6321</v>
      </c>
      <c r="E1163">
        <v>6321</v>
      </c>
      <c r="F1163" s="3"/>
    </row>
    <row r="1164" spans="1:6">
      <c r="A1164" s="4">
        <v>38303</v>
      </c>
      <c r="B1164" t="s">
        <v>165</v>
      </c>
      <c r="C1164">
        <v>6380</v>
      </c>
      <c r="D1164">
        <v>6380</v>
      </c>
      <c r="E1164">
        <v>6380</v>
      </c>
      <c r="F1164" s="3"/>
    </row>
    <row r="1165" spans="1:6">
      <c r="A1165" s="4">
        <v>38306</v>
      </c>
      <c r="B1165" t="s">
        <v>165</v>
      </c>
      <c r="C1165">
        <v>6488</v>
      </c>
      <c r="D1165">
        <v>6488</v>
      </c>
      <c r="E1165">
        <v>6488</v>
      </c>
      <c r="F1165" s="3"/>
    </row>
    <row r="1166" spans="1:6">
      <c r="A1166" s="4">
        <v>38307</v>
      </c>
      <c r="B1166" t="s">
        <v>165</v>
      </c>
      <c r="C1166">
        <v>6464</v>
      </c>
      <c r="D1166">
        <v>6464</v>
      </c>
      <c r="E1166">
        <v>6464</v>
      </c>
      <c r="F1166" s="3"/>
    </row>
    <row r="1167" spans="1:6">
      <c r="A1167" s="4">
        <v>38308</v>
      </c>
      <c r="B1167" t="s">
        <v>165</v>
      </c>
      <c r="C1167">
        <v>6423</v>
      </c>
      <c r="D1167">
        <v>6423</v>
      </c>
      <c r="E1167">
        <v>6423</v>
      </c>
      <c r="F1167" s="3"/>
    </row>
    <row r="1168" spans="1:6">
      <c r="A1168" s="4">
        <v>38309</v>
      </c>
      <c r="B1168" t="s">
        <v>165</v>
      </c>
      <c r="C1168">
        <v>6418</v>
      </c>
      <c r="D1168">
        <v>6418</v>
      </c>
      <c r="E1168">
        <v>6418</v>
      </c>
      <c r="F1168" s="3"/>
    </row>
    <row r="1169" spans="1:6">
      <c r="A1169" s="4">
        <v>38310</v>
      </c>
      <c r="B1169" t="s">
        <v>165</v>
      </c>
      <c r="C1169">
        <v>6420</v>
      </c>
      <c r="D1169">
        <v>6420</v>
      </c>
      <c r="E1169">
        <v>6420</v>
      </c>
      <c r="F1169" s="3"/>
    </row>
    <row r="1170" spans="1:6">
      <c r="A1170" s="4">
        <v>38313</v>
      </c>
      <c r="B1170" t="s">
        <v>165</v>
      </c>
      <c r="C1170">
        <v>6306</v>
      </c>
      <c r="D1170">
        <v>6306</v>
      </c>
      <c r="E1170">
        <v>6306</v>
      </c>
      <c r="F1170" s="3"/>
    </row>
    <row r="1171" spans="1:6">
      <c r="A1171" s="4">
        <v>38315</v>
      </c>
      <c r="B1171" t="s">
        <v>165</v>
      </c>
      <c r="C1171">
        <v>6315</v>
      </c>
      <c r="D1171">
        <v>6315</v>
      </c>
      <c r="E1171">
        <v>6315</v>
      </c>
      <c r="F1171" s="3"/>
    </row>
    <row r="1172" spans="1:6">
      <c r="A1172" s="4">
        <v>38316</v>
      </c>
      <c r="B1172" t="s">
        <v>165</v>
      </c>
      <c r="C1172">
        <v>6337</v>
      </c>
      <c r="D1172">
        <v>6337</v>
      </c>
      <c r="E1172">
        <v>6337</v>
      </c>
      <c r="F1172" s="3"/>
    </row>
    <row r="1173" spans="1:6">
      <c r="A1173" s="4">
        <v>38317</v>
      </c>
      <c r="B1173" t="s">
        <v>165</v>
      </c>
      <c r="C1173">
        <v>6325</v>
      </c>
      <c r="D1173">
        <v>6325</v>
      </c>
      <c r="E1173">
        <v>6325</v>
      </c>
      <c r="F1173" s="3"/>
    </row>
    <row r="1174" spans="1:6">
      <c r="A1174" s="4">
        <v>38320</v>
      </c>
      <c r="B1174" t="s">
        <v>165</v>
      </c>
      <c r="C1174">
        <v>6395</v>
      </c>
      <c r="D1174">
        <v>6395</v>
      </c>
      <c r="E1174">
        <v>6395</v>
      </c>
      <c r="F1174" s="3"/>
    </row>
    <row r="1175" spans="1:6">
      <c r="A1175" s="4">
        <v>38321</v>
      </c>
      <c r="B1175" t="s">
        <v>165</v>
      </c>
      <c r="C1175">
        <v>6373</v>
      </c>
      <c r="D1175">
        <v>6373</v>
      </c>
      <c r="E1175">
        <v>6373</v>
      </c>
      <c r="F1175" s="3"/>
    </row>
    <row r="1176" spans="1:6">
      <c r="A1176" s="4">
        <v>38322</v>
      </c>
      <c r="B1176" t="s">
        <v>165</v>
      </c>
      <c r="C1176">
        <v>6307</v>
      </c>
      <c r="D1176">
        <v>6307</v>
      </c>
      <c r="E1176">
        <v>6307</v>
      </c>
      <c r="F1176" s="3"/>
    </row>
    <row r="1177" spans="1:6">
      <c r="A1177" s="4">
        <v>38323</v>
      </c>
      <c r="B1177" t="s">
        <v>165</v>
      </c>
      <c r="C1177">
        <v>6403</v>
      </c>
      <c r="D1177">
        <v>6403</v>
      </c>
      <c r="E1177">
        <v>6403</v>
      </c>
      <c r="F1177" s="3"/>
    </row>
    <row r="1178" spans="1:6">
      <c r="A1178" s="4">
        <v>38324</v>
      </c>
      <c r="B1178" t="s">
        <v>165</v>
      </c>
      <c r="C1178">
        <v>6435</v>
      </c>
      <c r="D1178">
        <v>6435</v>
      </c>
      <c r="E1178">
        <v>6435</v>
      </c>
      <c r="F1178" s="3"/>
    </row>
    <row r="1179" spans="1:6">
      <c r="A1179" s="4">
        <v>38327</v>
      </c>
      <c r="B1179" t="s">
        <v>165</v>
      </c>
      <c r="C1179">
        <v>6415</v>
      </c>
      <c r="D1179">
        <v>6415</v>
      </c>
      <c r="E1179">
        <v>6415</v>
      </c>
      <c r="F1179" s="3"/>
    </row>
    <row r="1180" spans="1:6">
      <c r="A1180" s="4">
        <v>38328</v>
      </c>
      <c r="B1180" t="s">
        <v>165</v>
      </c>
      <c r="C1180">
        <v>6352</v>
      </c>
      <c r="D1180">
        <v>6352</v>
      </c>
      <c r="E1180">
        <v>6352</v>
      </c>
      <c r="F1180" s="3"/>
    </row>
    <row r="1181" spans="1:6">
      <c r="A1181" s="4">
        <v>38329</v>
      </c>
      <c r="B1181" t="s">
        <v>165</v>
      </c>
      <c r="C1181">
        <v>6364</v>
      </c>
      <c r="D1181">
        <v>6364</v>
      </c>
      <c r="E1181">
        <v>6364</v>
      </c>
      <c r="F1181" s="3"/>
    </row>
    <row r="1182" spans="1:6">
      <c r="A1182" s="4">
        <v>38330</v>
      </c>
      <c r="B1182" t="s">
        <v>165</v>
      </c>
      <c r="C1182">
        <v>6292</v>
      </c>
      <c r="D1182">
        <v>6292</v>
      </c>
      <c r="E1182">
        <v>6292</v>
      </c>
      <c r="F1182" s="3"/>
    </row>
    <row r="1183" spans="1:6">
      <c r="A1183" s="4">
        <v>38331</v>
      </c>
      <c r="B1183" t="s">
        <v>165</v>
      </c>
      <c r="C1183">
        <v>6265</v>
      </c>
      <c r="D1183">
        <v>6265</v>
      </c>
      <c r="E1183">
        <v>6265</v>
      </c>
      <c r="F1183" s="3"/>
    </row>
    <row r="1184" spans="1:6">
      <c r="A1184" s="4">
        <v>38334</v>
      </c>
      <c r="B1184" t="s">
        <v>165</v>
      </c>
      <c r="C1184">
        <v>6264</v>
      </c>
      <c r="D1184">
        <v>6264</v>
      </c>
      <c r="E1184">
        <v>6264</v>
      </c>
      <c r="F1184" s="3"/>
    </row>
    <row r="1185" spans="1:6">
      <c r="A1185" s="4">
        <v>38335</v>
      </c>
      <c r="B1185" t="s">
        <v>165</v>
      </c>
      <c r="C1185">
        <v>6336</v>
      </c>
      <c r="D1185">
        <v>6336</v>
      </c>
      <c r="E1185">
        <v>6336</v>
      </c>
      <c r="F1185" s="3"/>
    </row>
    <row r="1186" spans="1:6">
      <c r="A1186" s="4">
        <v>38336</v>
      </c>
      <c r="B1186" t="s">
        <v>165</v>
      </c>
      <c r="C1186">
        <v>6365</v>
      </c>
      <c r="D1186">
        <v>6365</v>
      </c>
      <c r="E1186">
        <v>6365</v>
      </c>
      <c r="F1186" s="3"/>
    </row>
    <row r="1187" spans="1:6">
      <c r="A1187" s="4">
        <v>38337</v>
      </c>
      <c r="B1187" t="s">
        <v>165</v>
      </c>
      <c r="C1187">
        <v>6356</v>
      </c>
      <c r="D1187">
        <v>6356</v>
      </c>
      <c r="E1187">
        <v>6356</v>
      </c>
      <c r="F1187" s="3"/>
    </row>
    <row r="1188" spans="1:6">
      <c r="A1188" s="4">
        <v>38338</v>
      </c>
      <c r="B1188" t="s">
        <v>165</v>
      </c>
      <c r="C1188">
        <v>6405</v>
      </c>
      <c r="D1188">
        <v>6405</v>
      </c>
      <c r="E1188">
        <v>6405</v>
      </c>
      <c r="F1188" s="3"/>
    </row>
    <row r="1189" spans="1:6">
      <c r="A1189" s="4">
        <v>38341</v>
      </c>
      <c r="B1189" t="s">
        <v>165</v>
      </c>
      <c r="C1189">
        <v>6399</v>
      </c>
      <c r="D1189">
        <v>6399</v>
      </c>
      <c r="E1189">
        <v>6399</v>
      </c>
      <c r="F1189" s="3"/>
    </row>
    <row r="1190" spans="1:6">
      <c r="A1190" s="4">
        <v>38342</v>
      </c>
      <c r="B1190" t="s">
        <v>165</v>
      </c>
      <c r="C1190">
        <v>6407</v>
      </c>
      <c r="D1190">
        <v>6407</v>
      </c>
      <c r="E1190">
        <v>6407</v>
      </c>
      <c r="F1190" s="3"/>
    </row>
    <row r="1191" spans="1:6">
      <c r="A1191" s="4">
        <v>38343</v>
      </c>
      <c r="B1191" t="s">
        <v>165</v>
      </c>
      <c r="C1191">
        <v>6437</v>
      </c>
      <c r="D1191">
        <v>6437</v>
      </c>
      <c r="E1191">
        <v>6437</v>
      </c>
      <c r="F1191" s="3"/>
    </row>
    <row r="1192" spans="1:6">
      <c r="A1192" s="4">
        <v>38345</v>
      </c>
      <c r="B1192" t="s">
        <v>165</v>
      </c>
      <c r="C1192">
        <v>6481</v>
      </c>
      <c r="D1192">
        <v>6481</v>
      </c>
      <c r="E1192">
        <v>6481</v>
      </c>
      <c r="F1192" s="3"/>
    </row>
    <row r="1193" spans="1:6">
      <c r="A1193" s="4">
        <v>38348</v>
      </c>
      <c r="B1193" t="s">
        <v>165</v>
      </c>
      <c r="C1193">
        <v>6492</v>
      </c>
      <c r="D1193">
        <v>6492</v>
      </c>
      <c r="E1193">
        <v>6492</v>
      </c>
      <c r="F1193" s="3"/>
    </row>
    <row r="1194" spans="1:6">
      <c r="A1194" s="4">
        <v>38349</v>
      </c>
      <c r="B1194" t="s">
        <v>165</v>
      </c>
      <c r="C1194">
        <v>6490</v>
      </c>
      <c r="D1194">
        <v>6490</v>
      </c>
      <c r="E1194">
        <v>6490</v>
      </c>
      <c r="F1194" s="3"/>
    </row>
    <row r="1195" spans="1:6">
      <c r="A1195" s="4">
        <v>38350</v>
      </c>
      <c r="B1195" t="s">
        <v>165</v>
      </c>
      <c r="C1195">
        <v>6504</v>
      </c>
      <c r="D1195">
        <v>6504</v>
      </c>
      <c r="E1195">
        <v>6504</v>
      </c>
      <c r="F1195" s="3"/>
    </row>
    <row r="1196" spans="1:6">
      <c r="A1196" s="4">
        <v>38351</v>
      </c>
      <c r="B1196" t="s">
        <v>165</v>
      </c>
      <c r="C1196">
        <v>6541</v>
      </c>
      <c r="D1196">
        <v>6541</v>
      </c>
      <c r="E1196">
        <v>6541</v>
      </c>
      <c r="F1196" s="3"/>
    </row>
    <row r="1197" spans="1:6">
      <c r="A1197" s="4">
        <v>38356</v>
      </c>
      <c r="B1197" t="s">
        <v>165</v>
      </c>
      <c r="C1197">
        <v>6566</v>
      </c>
      <c r="D1197">
        <v>6566</v>
      </c>
      <c r="E1197">
        <v>6566</v>
      </c>
      <c r="F1197" s="3"/>
    </row>
    <row r="1198" spans="1:6">
      <c r="A1198" s="4">
        <v>38357</v>
      </c>
      <c r="B1198" t="s">
        <v>165</v>
      </c>
      <c r="C1198">
        <v>6524</v>
      </c>
      <c r="D1198">
        <v>6524</v>
      </c>
      <c r="E1198">
        <v>6524</v>
      </c>
      <c r="F1198" s="3"/>
    </row>
    <row r="1199" spans="1:6">
      <c r="A1199" s="4">
        <v>38358</v>
      </c>
      <c r="B1199" t="s">
        <v>165</v>
      </c>
      <c r="C1199">
        <v>6531</v>
      </c>
      <c r="D1199">
        <v>6531</v>
      </c>
      <c r="E1199">
        <v>6531</v>
      </c>
      <c r="F1199" s="3"/>
    </row>
    <row r="1200" spans="1:6">
      <c r="A1200" s="4">
        <v>38359</v>
      </c>
      <c r="B1200" t="s">
        <v>165</v>
      </c>
      <c r="C1200">
        <v>6527</v>
      </c>
      <c r="D1200">
        <v>6527</v>
      </c>
      <c r="E1200">
        <v>6527</v>
      </c>
      <c r="F1200" s="3"/>
    </row>
    <row r="1201" spans="1:6">
      <c r="A1201" s="4">
        <v>38363</v>
      </c>
      <c r="B1201" t="s">
        <v>165</v>
      </c>
      <c r="C1201">
        <v>6575</v>
      </c>
      <c r="D1201">
        <v>6575</v>
      </c>
      <c r="E1201">
        <v>6575</v>
      </c>
      <c r="F1201" s="3"/>
    </row>
    <row r="1202" spans="1:6">
      <c r="A1202" s="4">
        <v>38364</v>
      </c>
      <c r="B1202" t="s">
        <v>165</v>
      </c>
      <c r="C1202">
        <v>6557</v>
      </c>
      <c r="D1202">
        <v>6557</v>
      </c>
      <c r="E1202">
        <v>6557</v>
      </c>
      <c r="F1202" s="3"/>
    </row>
    <row r="1203" spans="1:6">
      <c r="A1203" s="4">
        <v>38365</v>
      </c>
      <c r="B1203" t="s">
        <v>165</v>
      </c>
      <c r="C1203">
        <v>6532</v>
      </c>
      <c r="D1203">
        <v>6532</v>
      </c>
      <c r="E1203">
        <v>6532</v>
      </c>
      <c r="F1203" s="3"/>
    </row>
    <row r="1204" spans="1:6">
      <c r="A1204" s="4">
        <v>38366</v>
      </c>
      <c r="B1204" t="s">
        <v>165</v>
      </c>
      <c r="C1204">
        <v>6541</v>
      </c>
      <c r="D1204">
        <v>6541</v>
      </c>
      <c r="E1204">
        <v>6541</v>
      </c>
      <c r="F1204" s="3"/>
    </row>
    <row r="1205" spans="1:6">
      <c r="A1205" s="4">
        <v>38369</v>
      </c>
      <c r="B1205" t="s">
        <v>165</v>
      </c>
      <c r="C1205">
        <v>6554</v>
      </c>
      <c r="D1205">
        <v>6554</v>
      </c>
      <c r="E1205">
        <v>6554</v>
      </c>
      <c r="F1205" s="3"/>
    </row>
    <row r="1206" spans="1:6">
      <c r="A1206" s="4">
        <v>38370</v>
      </c>
      <c r="B1206" t="s">
        <v>165</v>
      </c>
      <c r="C1206">
        <v>6520</v>
      </c>
      <c r="D1206">
        <v>6520</v>
      </c>
      <c r="E1206">
        <v>6520</v>
      </c>
      <c r="F1206" s="3"/>
    </row>
    <row r="1207" spans="1:6">
      <c r="A1207" s="4">
        <v>38371</v>
      </c>
      <c r="B1207" t="s">
        <v>165</v>
      </c>
      <c r="C1207">
        <v>6514</v>
      </c>
      <c r="D1207">
        <v>6514</v>
      </c>
      <c r="E1207">
        <v>6514</v>
      </c>
      <c r="F1207" s="3"/>
    </row>
    <row r="1208" spans="1:6">
      <c r="A1208" s="4">
        <v>38372</v>
      </c>
      <c r="B1208" t="s">
        <v>165</v>
      </c>
      <c r="C1208">
        <v>6449</v>
      </c>
      <c r="D1208">
        <v>6449</v>
      </c>
      <c r="E1208">
        <v>6449</v>
      </c>
      <c r="F1208" s="3"/>
    </row>
    <row r="1209" spans="1:6">
      <c r="A1209" s="4">
        <v>38373</v>
      </c>
      <c r="B1209" t="s">
        <v>165</v>
      </c>
      <c r="C1209">
        <v>6431</v>
      </c>
      <c r="D1209">
        <v>6431</v>
      </c>
      <c r="E1209">
        <v>6431</v>
      </c>
      <c r="F1209" s="3"/>
    </row>
    <row r="1210" spans="1:6">
      <c r="A1210" s="4">
        <v>38376</v>
      </c>
      <c r="B1210" t="s">
        <v>165</v>
      </c>
      <c r="C1210">
        <v>6460</v>
      </c>
      <c r="D1210">
        <v>6460</v>
      </c>
      <c r="E1210">
        <v>6460</v>
      </c>
      <c r="F1210" s="3"/>
    </row>
    <row r="1211" spans="1:6">
      <c r="A1211" s="4">
        <v>38377</v>
      </c>
      <c r="B1211" t="s">
        <v>165</v>
      </c>
      <c r="C1211">
        <v>6464</v>
      </c>
      <c r="D1211">
        <v>6464</v>
      </c>
      <c r="E1211">
        <v>6464</v>
      </c>
      <c r="F1211" s="3"/>
    </row>
    <row r="1212" spans="1:6">
      <c r="A1212" s="4">
        <v>38378</v>
      </c>
      <c r="B1212" t="s">
        <v>165</v>
      </c>
      <c r="C1212">
        <v>6504</v>
      </c>
      <c r="D1212">
        <v>6504</v>
      </c>
      <c r="E1212">
        <v>6504</v>
      </c>
      <c r="F1212" s="3"/>
    </row>
    <row r="1213" spans="1:6">
      <c r="A1213" s="4">
        <v>38379</v>
      </c>
      <c r="B1213" t="s">
        <v>165</v>
      </c>
      <c r="C1213">
        <v>6498</v>
      </c>
      <c r="D1213">
        <v>6498</v>
      </c>
      <c r="E1213">
        <v>6498</v>
      </c>
      <c r="F1213" s="3"/>
    </row>
    <row r="1214" spans="1:6">
      <c r="A1214" s="4">
        <v>38380</v>
      </c>
      <c r="B1214" t="s">
        <v>165</v>
      </c>
      <c r="C1214">
        <v>6491</v>
      </c>
      <c r="D1214">
        <v>6491</v>
      </c>
      <c r="E1214">
        <v>6491</v>
      </c>
      <c r="F1214" s="3"/>
    </row>
    <row r="1215" spans="1:6">
      <c r="A1215" s="4">
        <v>38383</v>
      </c>
      <c r="B1215" t="s">
        <v>165</v>
      </c>
      <c r="C1215">
        <v>6525</v>
      </c>
      <c r="D1215">
        <v>6525</v>
      </c>
      <c r="E1215">
        <v>6525</v>
      </c>
      <c r="F1215" s="3"/>
    </row>
    <row r="1216" spans="1:6">
      <c r="A1216" s="4">
        <v>38384</v>
      </c>
      <c r="B1216" t="s">
        <v>165</v>
      </c>
      <c r="C1216">
        <v>6540</v>
      </c>
      <c r="D1216">
        <v>6540</v>
      </c>
      <c r="E1216">
        <v>6540</v>
      </c>
      <c r="F1216" s="3"/>
    </row>
    <row r="1217" spans="1:6">
      <c r="A1217" s="4">
        <v>38385</v>
      </c>
      <c r="B1217" t="s">
        <v>165</v>
      </c>
      <c r="C1217">
        <v>6579</v>
      </c>
      <c r="D1217">
        <v>6579</v>
      </c>
      <c r="E1217">
        <v>6579</v>
      </c>
      <c r="F1217" s="3"/>
    </row>
    <row r="1218" spans="1:6">
      <c r="A1218" s="4">
        <v>38386</v>
      </c>
      <c r="B1218" t="s">
        <v>165</v>
      </c>
      <c r="C1218">
        <v>6564</v>
      </c>
      <c r="D1218">
        <v>6564</v>
      </c>
      <c r="E1218">
        <v>6564</v>
      </c>
      <c r="F1218" s="3"/>
    </row>
    <row r="1219" spans="1:6">
      <c r="A1219" s="4">
        <v>38387</v>
      </c>
      <c r="B1219" t="s">
        <v>165</v>
      </c>
      <c r="C1219">
        <v>6540</v>
      </c>
      <c r="D1219">
        <v>6540</v>
      </c>
      <c r="E1219">
        <v>6540</v>
      </c>
      <c r="F1219" s="3"/>
    </row>
    <row r="1220" spans="1:6">
      <c r="A1220" s="4">
        <v>38390</v>
      </c>
      <c r="B1220" t="s">
        <v>165</v>
      </c>
      <c r="C1220">
        <v>6600</v>
      </c>
      <c r="D1220">
        <v>6600</v>
      </c>
      <c r="E1220">
        <v>6600</v>
      </c>
      <c r="F1220" s="3"/>
    </row>
    <row r="1221" spans="1:6">
      <c r="A1221" s="4">
        <v>38391</v>
      </c>
      <c r="B1221" t="s">
        <v>165</v>
      </c>
      <c r="C1221">
        <v>6583</v>
      </c>
      <c r="D1221">
        <v>6583</v>
      </c>
      <c r="E1221">
        <v>6583</v>
      </c>
      <c r="F1221" s="3"/>
    </row>
    <row r="1222" spans="1:6">
      <c r="A1222" s="4">
        <v>38392</v>
      </c>
      <c r="B1222" t="s">
        <v>165</v>
      </c>
      <c r="C1222">
        <v>6583</v>
      </c>
      <c r="D1222">
        <v>6583</v>
      </c>
      <c r="E1222">
        <v>6583</v>
      </c>
      <c r="F1222" s="3"/>
    </row>
    <row r="1223" spans="1:6">
      <c r="A1223" s="4">
        <v>38393</v>
      </c>
      <c r="B1223" t="s">
        <v>165</v>
      </c>
      <c r="C1223">
        <v>6592</v>
      </c>
      <c r="D1223">
        <v>6592</v>
      </c>
      <c r="E1223">
        <v>6592</v>
      </c>
      <c r="F1223" s="3"/>
    </row>
    <row r="1224" spans="1:6">
      <c r="A1224" s="4">
        <v>38397</v>
      </c>
      <c r="B1224" t="s">
        <v>165</v>
      </c>
      <c r="C1224">
        <v>6617</v>
      </c>
      <c r="D1224">
        <v>6617</v>
      </c>
      <c r="E1224">
        <v>6617</v>
      </c>
      <c r="F1224" s="3"/>
    </row>
    <row r="1225" spans="1:6">
      <c r="A1225" s="4">
        <v>38398</v>
      </c>
      <c r="B1225" t="s">
        <v>165</v>
      </c>
      <c r="C1225">
        <v>6622</v>
      </c>
      <c r="D1225">
        <v>6622</v>
      </c>
      <c r="E1225">
        <v>6622</v>
      </c>
      <c r="F1225" s="3"/>
    </row>
    <row r="1226" spans="1:6">
      <c r="A1226" s="4">
        <v>38399</v>
      </c>
      <c r="B1226" t="s">
        <v>165</v>
      </c>
      <c r="C1226">
        <v>6574</v>
      </c>
      <c r="D1226">
        <v>6574</v>
      </c>
      <c r="E1226">
        <v>6574</v>
      </c>
      <c r="F1226" s="3"/>
    </row>
    <row r="1227" spans="1:6">
      <c r="A1227" s="4">
        <v>38400</v>
      </c>
      <c r="B1227" t="s">
        <v>165</v>
      </c>
      <c r="C1227">
        <v>6561</v>
      </c>
      <c r="D1227">
        <v>6561</v>
      </c>
      <c r="E1227">
        <v>6561</v>
      </c>
      <c r="F1227" s="3"/>
    </row>
    <row r="1228" spans="1:6">
      <c r="A1228" s="4">
        <v>38401</v>
      </c>
      <c r="B1228" t="s">
        <v>165</v>
      </c>
      <c r="C1228">
        <v>6575</v>
      </c>
      <c r="D1228">
        <v>6575</v>
      </c>
      <c r="E1228">
        <v>6575</v>
      </c>
      <c r="F1228" s="3"/>
    </row>
    <row r="1229" spans="1:6">
      <c r="A1229" s="4">
        <v>38404</v>
      </c>
      <c r="B1229" t="s">
        <v>165</v>
      </c>
      <c r="C1229">
        <v>6584</v>
      </c>
      <c r="D1229">
        <v>6584</v>
      </c>
      <c r="E1229">
        <v>6584</v>
      </c>
      <c r="F1229" s="3"/>
    </row>
    <row r="1230" spans="1:6">
      <c r="A1230" s="4">
        <v>38405</v>
      </c>
      <c r="B1230" t="s">
        <v>165</v>
      </c>
      <c r="C1230">
        <v>6584</v>
      </c>
      <c r="D1230">
        <v>6584</v>
      </c>
      <c r="E1230">
        <v>6584</v>
      </c>
      <c r="F1230" s="3"/>
    </row>
    <row r="1231" spans="1:6">
      <c r="A1231" s="4">
        <v>38406</v>
      </c>
      <c r="B1231" t="s">
        <v>165</v>
      </c>
      <c r="C1231">
        <v>6546</v>
      </c>
      <c r="D1231">
        <v>6546</v>
      </c>
      <c r="E1231">
        <v>6546</v>
      </c>
      <c r="F1231" s="3"/>
    </row>
    <row r="1232" spans="1:6">
      <c r="A1232" s="4">
        <v>38407</v>
      </c>
      <c r="B1232" t="s">
        <v>165</v>
      </c>
      <c r="C1232">
        <v>6576</v>
      </c>
      <c r="D1232">
        <v>6576</v>
      </c>
      <c r="E1232">
        <v>6576</v>
      </c>
      <c r="F1232" s="3"/>
    </row>
    <row r="1233" spans="1:6">
      <c r="A1233" s="4">
        <v>38408</v>
      </c>
      <c r="B1233" t="s">
        <v>165</v>
      </c>
      <c r="C1233">
        <v>6638</v>
      </c>
      <c r="D1233">
        <v>6638</v>
      </c>
      <c r="E1233">
        <v>6638</v>
      </c>
      <c r="F1233" s="3"/>
    </row>
    <row r="1234" spans="1:6">
      <c r="A1234" s="4">
        <v>38411</v>
      </c>
      <c r="B1234" t="s">
        <v>165</v>
      </c>
      <c r="C1234">
        <v>6694</v>
      </c>
      <c r="D1234">
        <v>6694</v>
      </c>
      <c r="E1234">
        <v>6694</v>
      </c>
      <c r="F1234" s="3"/>
    </row>
    <row r="1235" spans="1:6">
      <c r="A1235" s="4">
        <v>38412</v>
      </c>
      <c r="B1235" t="s">
        <v>165</v>
      </c>
      <c r="C1235">
        <v>6716</v>
      </c>
      <c r="D1235">
        <v>6716</v>
      </c>
      <c r="E1235">
        <v>6716</v>
      </c>
      <c r="F1235" s="3"/>
    </row>
    <row r="1236" spans="1:6">
      <c r="A1236" s="4">
        <v>38413</v>
      </c>
      <c r="B1236" t="s">
        <v>165</v>
      </c>
      <c r="C1236">
        <v>6733</v>
      </c>
      <c r="D1236">
        <v>6733</v>
      </c>
      <c r="E1236">
        <v>6733</v>
      </c>
      <c r="F1236" s="3"/>
    </row>
    <row r="1237" spans="1:6">
      <c r="A1237" s="4">
        <v>38414</v>
      </c>
      <c r="B1237" t="s">
        <v>165</v>
      </c>
      <c r="C1237">
        <v>6758</v>
      </c>
      <c r="D1237">
        <v>6758</v>
      </c>
      <c r="E1237">
        <v>6758</v>
      </c>
      <c r="F1237" s="3"/>
    </row>
    <row r="1238" spans="1:6">
      <c r="A1238" s="4">
        <v>38415</v>
      </c>
      <c r="B1238" t="s">
        <v>165</v>
      </c>
      <c r="C1238">
        <v>6765</v>
      </c>
      <c r="D1238">
        <v>6765</v>
      </c>
      <c r="E1238">
        <v>6765</v>
      </c>
      <c r="F1238" s="3"/>
    </row>
    <row r="1239" spans="1:6">
      <c r="A1239" s="4">
        <v>38418</v>
      </c>
      <c r="B1239" t="s">
        <v>165</v>
      </c>
      <c r="C1239">
        <v>6778</v>
      </c>
      <c r="D1239">
        <v>6778</v>
      </c>
      <c r="E1239">
        <v>6778</v>
      </c>
      <c r="F1239" s="3"/>
    </row>
    <row r="1240" spans="1:6">
      <c r="A1240" s="4">
        <v>38419</v>
      </c>
      <c r="B1240" t="s">
        <v>165</v>
      </c>
      <c r="C1240">
        <v>6747</v>
      </c>
      <c r="D1240">
        <v>6747</v>
      </c>
      <c r="E1240">
        <v>6747</v>
      </c>
      <c r="F1240" s="3"/>
    </row>
    <row r="1241" spans="1:6">
      <c r="A1241" s="4">
        <v>38420</v>
      </c>
      <c r="B1241" t="s">
        <v>165</v>
      </c>
      <c r="C1241">
        <v>6771</v>
      </c>
      <c r="D1241">
        <v>6771</v>
      </c>
      <c r="E1241">
        <v>6771</v>
      </c>
      <c r="F1241" s="3"/>
    </row>
    <row r="1242" spans="1:6">
      <c r="A1242" s="4">
        <v>38421</v>
      </c>
      <c r="B1242" t="s">
        <v>165</v>
      </c>
      <c r="C1242">
        <v>6730</v>
      </c>
      <c r="D1242">
        <v>6730</v>
      </c>
      <c r="E1242">
        <v>6730</v>
      </c>
      <c r="F1242" s="3"/>
    </row>
    <row r="1243" spans="1:6">
      <c r="A1243" s="4">
        <v>38422</v>
      </c>
      <c r="B1243" t="s">
        <v>165</v>
      </c>
      <c r="C1243">
        <v>6756</v>
      </c>
      <c r="D1243">
        <v>6756</v>
      </c>
      <c r="E1243">
        <v>6756</v>
      </c>
      <c r="F1243" s="3"/>
    </row>
    <row r="1244" spans="1:6">
      <c r="A1244" s="4">
        <v>38425</v>
      </c>
      <c r="B1244" t="s">
        <v>165</v>
      </c>
      <c r="C1244">
        <v>6718</v>
      </c>
      <c r="D1244">
        <v>6718</v>
      </c>
      <c r="E1244">
        <v>6718</v>
      </c>
      <c r="F1244" s="3"/>
    </row>
    <row r="1245" spans="1:6">
      <c r="A1245" s="4">
        <v>38426</v>
      </c>
      <c r="B1245" t="s">
        <v>165</v>
      </c>
      <c r="C1245">
        <v>6708</v>
      </c>
      <c r="D1245">
        <v>6708</v>
      </c>
      <c r="E1245">
        <v>6708</v>
      </c>
      <c r="F1245" s="3"/>
    </row>
    <row r="1246" spans="1:6">
      <c r="A1246" s="4">
        <v>38427</v>
      </c>
      <c r="B1246" t="s">
        <v>165</v>
      </c>
      <c r="C1246">
        <v>6738</v>
      </c>
      <c r="D1246">
        <v>6738</v>
      </c>
      <c r="E1246">
        <v>6738</v>
      </c>
      <c r="F1246" s="3"/>
    </row>
    <row r="1247" spans="1:6">
      <c r="A1247" s="4">
        <v>38428</v>
      </c>
      <c r="B1247" t="s">
        <v>165</v>
      </c>
      <c r="C1247">
        <v>6706</v>
      </c>
      <c r="D1247">
        <v>6706</v>
      </c>
      <c r="E1247">
        <v>6706</v>
      </c>
      <c r="F1247" s="3"/>
    </row>
    <row r="1248" spans="1:6">
      <c r="A1248" s="4">
        <v>38429</v>
      </c>
      <c r="B1248" t="s">
        <v>165</v>
      </c>
      <c r="C1248">
        <v>6753</v>
      </c>
      <c r="D1248">
        <v>6753</v>
      </c>
      <c r="E1248">
        <v>6753</v>
      </c>
      <c r="F1248" s="3"/>
    </row>
    <row r="1249" spans="1:6">
      <c r="A1249" s="4">
        <v>38433</v>
      </c>
      <c r="B1249" t="s">
        <v>165</v>
      </c>
      <c r="C1249">
        <v>6745</v>
      </c>
      <c r="D1249">
        <v>6745</v>
      </c>
      <c r="E1249">
        <v>6745</v>
      </c>
      <c r="F1249" s="3"/>
    </row>
    <row r="1250" spans="1:6">
      <c r="A1250" s="4">
        <v>38434</v>
      </c>
      <c r="B1250" t="s">
        <v>165</v>
      </c>
      <c r="C1250">
        <v>6703</v>
      </c>
      <c r="D1250">
        <v>6703</v>
      </c>
      <c r="E1250">
        <v>6703</v>
      </c>
      <c r="F1250" s="3"/>
    </row>
    <row r="1251" spans="1:6">
      <c r="A1251" s="4">
        <v>38435</v>
      </c>
      <c r="B1251" t="s">
        <v>165</v>
      </c>
      <c r="C1251">
        <v>6680</v>
      </c>
      <c r="D1251">
        <v>6680</v>
      </c>
      <c r="E1251">
        <v>6680</v>
      </c>
      <c r="F1251" s="3"/>
    </row>
    <row r="1252" spans="1:6">
      <c r="A1252" s="4">
        <v>38436</v>
      </c>
      <c r="B1252" t="s">
        <v>165</v>
      </c>
      <c r="C1252">
        <v>6718</v>
      </c>
      <c r="D1252">
        <v>6718</v>
      </c>
      <c r="E1252">
        <v>6718</v>
      </c>
      <c r="F1252" s="3"/>
    </row>
    <row r="1253" spans="1:6">
      <c r="A1253" s="4">
        <v>38439</v>
      </c>
      <c r="B1253" t="s">
        <v>165</v>
      </c>
      <c r="C1253">
        <v>6750</v>
      </c>
      <c r="D1253">
        <v>6750</v>
      </c>
      <c r="E1253">
        <v>6750</v>
      </c>
      <c r="F1253" s="3"/>
    </row>
    <row r="1254" spans="1:6">
      <c r="A1254" s="4">
        <v>38440</v>
      </c>
      <c r="B1254" t="s">
        <v>165</v>
      </c>
      <c r="C1254">
        <v>6690</v>
      </c>
      <c r="D1254">
        <v>6690</v>
      </c>
      <c r="E1254">
        <v>6690</v>
      </c>
      <c r="F1254" s="3"/>
    </row>
    <row r="1255" spans="1:6">
      <c r="A1255" s="4">
        <v>38441</v>
      </c>
      <c r="B1255" t="s">
        <v>165</v>
      </c>
      <c r="C1255">
        <v>6667</v>
      </c>
      <c r="D1255">
        <v>6667</v>
      </c>
      <c r="E1255">
        <v>6667</v>
      </c>
      <c r="F1255" s="3"/>
    </row>
    <row r="1256" spans="1:6">
      <c r="A1256" s="4">
        <v>38442</v>
      </c>
      <c r="B1256" t="s">
        <v>165</v>
      </c>
      <c r="C1256">
        <v>6749</v>
      </c>
      <c r="D1256">
        <v>6749</v>
      </c>
      <c r="E1256">
        <v>6749</v>
      </c>
      <c r="F1256" s="3"/>
    </row>
    <row r="1257" spans="1:6">
      <c r="A1257" s="4">
        <v>38443</v>
      </c>
      <c r="B1257" t="s">
        <v>165</v>
      </c>
      <c r="C1257">
        <v>6795</v>
      </c>
      <c r="D1257">
        <v>6795</v>
      </c>
      <c r="E1257">
        <v>6795</v>
      </c>
      <c r="F1257" s="3"/>
    </row>
    <row r="1258" spans="1:6">
      <c r="A1258" s="4">
        <v>38446</v>
      </c>
      <c r="B1258" t="s">
        <v>165</v>
      </c>
      <c r="C1258">
        <v>6771</v>
      </c>
      <c r="D1258">
        <v>6771</v>
      </c>
      <c r="E1258">
        <v>6771</v>
      </c>
      <c r="F1258" s="3"/>
    </row>
    <row r="1259" spans="1:6">
      <c r="A1259" s="4">
        <v>38447</v>
      </c>
      <c r="B1259" t="s">
        <v>165</v>
      </c>
      <c r="C1259">
        <v>6830</v>
      </c>
      <c r="D1259">
        <v>6830</v>
      </c>
      <c r="E1259">
        <v>6830</v>
      </c>
      <c r="F1259" s="3"/>
    </row>
    <row r="1260" spans="1:6">
      <c r="A1260" s="4">
        <v>38448</v>
      </c>
      <c r="B1260" t="s">
        <v>165</v>
      </c>
      <c r="C1260">
        <v>6872</v>
      </c>
      <c r="D1260">
        <v>6872</v>
      </c>
      <c r="E1260">
        <v>6872</v>
      </c>
      <c r="F1260" s="3"/>
    </row>
    <row r="1261" spans="1:6">
      <c r="A1261" s="4">
        <v>38449</v>
      </c>
      <c r="B1261" t="s">
        <v>165</v>
      </c>
      <c r="C1261">
        <v>6893</v>
      </c>
      <c r="D1261">
        <v>6893</v>
      </c>
      <c r="E1261">
        <v>6893</v>
      </c>
      <c r="F1261" s="3"/>
    </row>
    <row r="1262" spans="1:6">
      <c r="A1262" s="4">
        <v>38450</v>
      </c>
      <c r="B1262" t="s">
        <v>165</v>
      </c>
      <c r="C1262">
        <v>6935</v>
      </c>
      <c r="D1262">
        <v>6935</v>
      </c>
      <c r="E1262">
        <v>6935</v>
      </c>
      <c r="F1262" s="3"/>
    </row>
    <row r="1263" spans="1:6">
      <c r="A1263" s="4">
        <v>38453</v>
      </c>
      <c r="B1263" t="s">
        <v>165</v>
      </c>
      <c r="C1263">
        <v>6868</v>
      </c>
      <c r="D1263">
        <v>6868</v>
      </c>
      <c r="E1263">
        <v>6868</v>
      </c>
      <c r="F1263" s="3"/>
    </row>
    <row r="1264" spans="1:6">
      <c r="A1264" s="4">
        <v>38454</v>
      </c>
      <c r="B1264" t="s">
        <v>165</v>
      </c>
      <c r="C1264">
        <v>6806</v>
      </c>
      <c r="D1264">
        <v>6806</v>
      </c>
      <c r="E1264">
        <v>6806</v>
      </c>
      <c r="F1264" s="3"/>
    </row>
    <row r="1265" spans="1:6">
      <c r="A1265" s="4">
        <v>38455</v>
      </c>
      <c r="B1265" t="s">
        <v>165</v>
      </c>
      <c r="C1265">
        <v>6803</v>
      </c>
      <c r="D1265">
        <v>6803</v>
      </c>
      <c r="E1265">
        <v>6803</v>
      </c>
      <c r="F1265" s="3"/>
    </row>
    <row r="1266" spans="1:6">
      <c r="A1266" s="4">
        <v>38456</v>
      </c>
      <c r="B1266" t="s">
        <v>165</v>
      </c>
      <c r="C1266">
        <v>6787</v>
      </c>
      <c r="D1266">
        <v>6787</v>
      </c>
      <c r="E1266">
        <v>6787</v>
      </c>
      <c r="F1266" s="3"/>
    </row>
    <row r="1267" spans="1:6">
      <c r="A1267" s="4">
        <v>38457</v>
      </c>
      <c r="B1267" t="s">
        <v>165</v>
      </c>
      <c r="C1267">
        <v>6691</v>
      </c>
      <c r="D1267">
        <v>6691</v>
      </c>
      <c r="E1267">
        <v>6691</v>
      </c>
      <c r="F1267" s="3"/>
    </row>
    <row r="1268" spans="1:6">
      <c r="A1268" s="4">
        <v>38460</v>
      </c>
      <c r="B1268" t="s">
        <v>165</v>
      </c>
      <c r="C1268">
        <v>6464</v>
      </c>
      <c r="D1268">
        <v>6464</v>
      </c>
      <c r="E1268">
        <v>6464</v>
      </c>
      <c r="F1268" s="3"/>
    </row>
    <row r="1269" spans="1:6">
      <c r="A1269" s="4">
        <v>38461</v>
      </c>
      <c r="B1269" t="s">
        <v>165</v>
      </c>
      <c r="C1269">
        <v>6548</v>
      </c>
      <c r="D1269">
        <v>6548</v>
      </c>
      <c r="E1269">
        <v>6548</v>
      </c>
      <c r="F1269" s="3"/>
    </row>
    <row r="1270" spans="1:6">
      <c r="A1270" s="4">
        <v>38462</v>
      </c>
      <c r="B1270" t="s">
        <v>165</v>
      </c>
      <c r="C1270">
        <v>6619</v>
      </c>
      <c r="D1270">
        <v>6619</v>
      </c>
      <c r="E1270">
        <v>6619</v>
      </c>
      <c r="F1270" s="3"/>
    </row>
    <row r="1271" spans="1:6">
      <c r="A1271" s="4">
        <v>38463</v>
      </c>
      <c r="B1271" t="s">
        <v>165</v>
      </c>
      <c r="C1271">
        <v>6551</v>
      </c>
      <c r="D1271">
        <v>6551</v>
      </c>
      <c r="E1271">
        <v>6551</v>
      </c>
      <c r="F1271" s="3"/>
    </row>
    <row r="1272" spans="1:6">
      <c r="A1272" s="4">
        <v>38464</v>
      </c>
      <c r="B1272" t="s">
        <v>165</v>
      </c>
      <c r="C1272">
        <v>6585</v>
      </c>
      <c r="D1272">
        <v>6585</v>
      </c>
      <c r="E1272">
        <v>6585</v>
      </c>
      <c r="F1272" s="3"/>
    </row>
    <row r="1273" spans="1:6">
      <c r="A1273" s="4">
        <v>38467</v>
      </c>
      <c r="B1273" t="s">
        <v>165</v>
      </c>
      <c r="C1273">
        <v>6618</v>
      </c>
      <c r="D1273">
        <v>6618</v>
      </c>
      <c r="E1273">
        <v>6618</v>
      </c>
      <c r="F1273" s="3"/>
    </row>
    <row r="1274" spans="1:6">
      <c r="A1274" s="4">
        <v>38468</v>
      </c>
      <c r="B1274" t="s">
        <v>165</v>
      </c>
      <c r="C1274">
        <v>6597</v>
      </c>
      <c r="D1274">
        <v>6597</v>
      </c>
      <c r="E1274">
        <v>6597</v>
      </c>
      <c r="F1274" s="3"/>
    </row>
    <row r="1275" spans="1:6">
      <c r="A1275" s="4">
        <v>38469</v>
      </c>
      <c r="B1275" t="s">
        <v>165</v>
      </c>
      <c r="C1275">
        <v>6598</v>
      </c>
      <c r="D1275">
        <v>6598</v>
      </c>
      <c r="E1275">
        <v>6598</v>
      </c>
      <c r="F1275" s="3"/>
    </row>
    <row r="1276" spans="1:6">
      <c r="A1276" s="4">
        <v>38470</v>
      </c>
      <c r="B1276" t="s">
        <v>165</v>
      </c>
      <c r="C1276">
        <v>6614</v>
      </c>
      <c r="D1276">
        <v>6614</v>
      </c>
      <c r="E1276">
        <v>6614</v>
      </c>
      <c r="F1276" s="3"/>
    </row>
    <row r="1277" spans="1:6">
      <c r="A1277" s="4">
        <v>38474</v>
      </c>
      <c r="B1277" t="s">
        <v>165</v>
      </c>
      <c r="C1277">
        <v>6631</v>
      </c>
      <c r="D1277">
        <v>6631</v>
      </c>
      <c r="E1277">
        <v>6631</v>
      </c>
      <c r="F1277" s="3"/>
    </row>
    <row r="1278" spans="1:6">
      <c r="A1278" s="4">
        <v>38478</v>
      </c>
      <c r="B1278" t="s">
        <v>165</v>
      </c>
      <c r="C1278">
        <v>6738</v>
      </c>
      <c r="D1278">
        <v>6738</v>
      </c>
      <c r="E1278">
        <v>6738</v>
      </c>
      <c r="F1278" s="3"/>
    </row>
    <row r="1279" spans="1:6">
      <c r="A1279" s="4">
        <v>38481</v>
      </c>
      <c r="B1279" t="s">
        <v>165</v>
      </c>
      <c r="C1279">
        <v>6748</v>
      </c>
      <c r="D1279">
        <v>6748</v>
      </c>
      <c r="E1279">
        <v>6748</v>
      </c>
      <c r="F1279" s="3"/>
    </row>
    <row r="1280" spans="1:6">
      <c r="A1280" s="4">
        <v>38482</v>
      </c>
      <c r="B1280" t="s">
        <v>165</v>
      </c>
      <c r="C1280">
        <v>6716</v>
      </c>
      <c r="D1280">
        <v>6716</v>
      </c>
      <c r="E1280">
        <v>6716</v>
      </c>
      <c r="F1280" s="3"/>
    </row>
    <row r="1281" spans="1:6">
      <c r="A1281" s="4">
        <v>38483</v>
      </c>
      <c r="B1281" t="s">
        <v>165</v>
      </c>
      <c r="C1281">
        <v>6692</v>
      </c>
      <c r="D1281">
        <v>6692</v>
      </c>
      <c r="E1281">
        <v>6692</v>
      </c>
      <c r="F1281" s="3"/>
    </row>
    <row r="1282" spans="1:6">
      <c r="A1282" s="4">
        <v>38484</v>
      </c>
      <c r="B1282" t="s">
        <v>165</v>
      </c>
      <c r="C1282">
        <v>6665</v>
      </c>
      <c r="D1282">
        <v>6665</v>
      </c>
      <c r="E1282">
        <v>6665</v>
      </c>
      <c r="F1282" s="3"/>
    </row>
    <row r="1283" spans="1:6">
      <c r="A1283" s="4">
        <v>38485</v>
      </c>
      <c r="B1283" t="s">
        <v>165</v>
      </c>
      <c r="C1283">
        <v>6655</v>
      </c>
      <c r="D1283">
        <v>6655</v>
      </c>
      <c r="E1283">
        <v>6655</v>
      </c>
      <c r="F1283" s="3"/>
    </row>
    <row r="1284" spans="1:6">
      <c r="A1284" s="4">
        <v>38488</v>
      </c>
      <c r="B1284" t="s">
        <v>165</v>
      </c>
      <c r="C1284">
        <v>6619</v>
      </c>
      <c r="D1284">
        <v>6619</v>
      </c>
      <c r="E1284">
        <v>6619</v>
      </c>
      <c r="F1284" s="3"/>
    </row>
    <row r="1285" spans="1:6">
      <c r="A1285" s="4">
        <v>38489</v>
      </c>
      <c r="B1285" t="s">
        <v>165</v>
      </c>
      <c r="C1285">
        <v>6536</v>
      </c>
      <c r="D1285">
        <v>6536</v>
      </c>
      <c r="E1285">
        <v>6536</v>
      </c>
      <c r="F1285" s="3"/>
    </row>
    <row r="1286" spans="1:6">
      <c r="A1286" s="4">
        <v>38490</v>
      </c>
      <c r="B1286" t="s">
        <v>165</v>
      </c>
      <c r="C1286">
        <v>6544</v>
      </c>
      <c r="D1286">
        <v>6544</v>
      </c>
      <c r="E1286">
        <v>6544</v>
      </c>
      <c r="F1286" s="3"/>
    </row>
    <row r="1287" spans="1:6">
      <c r="A1287" s="4">
        <v>38491</v>
      </c>
      <c r="B1287" t="s">
        <v>165</v>
      </c>
      <c r="C1287">
        <v>6672</v>
      </c>
      <c r="D1287">
        <v>6672</v>
      </c>
      <c r="E1287">
        <v>6672</v>
      </c>
      <c r="F1287" s="3"/>
    </row>
    <row r="1288" spans="1:6">
      <c r="A1288" s="4">
        <v>38492</v>
      </c>
      <c r="B1288" t="s">
        <v>165</v>
      </c>
      <c r="C1288">
        <v>6655</v>
      </c>
      <c r="D1288">
        <v>6655</v>
      </c>
      <c r="E1288">
        <v>6655</v>
      </c>
      <c r="F1288" s="3"/>
    </row>
    <row r="1289" spans="1:6">
      <c r="A1289" s="4">
        <v>38495</v>
      </c>
      <c r="B1289" t="s">
        <v>165</v>
      </c>
      <c r="C1289">
        <v>6703</v>
      </c>
      <c r="D1289">
        <v>6703</v>
      </c>
      <c r="E1289">
        <v>6703</v>
      </c>
      <c r="F1289" s="3"/>
    </row>
    <row r="1290" spans="1:6">
      <c r="A1290" s="4">
        <v>38496</v>
      </c>
      <c r="B1290" t="s">
        <v>165</v>
      </c>
      <c r="C1290">
        <v>6676</v>
      </c>
      <c r="D1290">
        <v>6676</v>
      </c>
      <c r="E1290">
        <v>6676</v>
      </c>
      <c r="F1290" s="3"/>
    </row>
    <row r="1291" spans="1:6">
      <c r="A1291" s="4">
        <v>38497</v>
      </c>
      <c r="B1291" t="s">
        <v>165</v>
      </c>
      <c r="C1291">
        <v>6589</v>
      </c>
      <c r="D1291">
        <v>6589</v>
      </c>
      <c r="E1291">
        <v>6589</v>
      </c>
      <c r="F1291" s="3"/>
    </row>
    <row r="1292" spans="1:6">
      <c r="A1292" s="4">
        <v>38498</v>
      </c>
      <c r="B1292" t="s">
        <v>165</v>
      </c>
      <c r="C1292">
        <v>6571</v>
      </c>
      <c r="D1292">
        <v>6571</v>
      </c>
      <c r="E1292">
        <v>6571</v>
      </c>
      <c r="F1292" s="3"/>
    </row>
    <row r="1293" spans="1:6">
      <c r="A1293" s="4">
        <v>38499</v>
      </c>
      <c r="B1293" t="s">
        <v>165</v>
      </c>
      <c r="C1293">
        <v>6626</v>
      </c>
      <c r="D1293">
        <v>6626</v>
      </c>
      <c r="E1293">
        <v>6626</v>
      </c>
      <c r="F1293" s="3"/>
    </row>
    <row r="1294" spans="1:6">
      <c r="A1294" s="4">
        <v>38502</v>
      </c>
      <c r="B1294" t="s">
        <v>165</v>
      </c>
      <c r="C1294">
        <v>6667</v>
      </c>
      <c r="D1294">
        <v>6667</v>
      </c>
      <c r="E1294">
        <v>6667</v>
      </c>
      <c r="F1294" s="3"/>
    </row>
    <row r="1295" spans="1:6">
      <c r="A1295" s="4">
        <v>38503</v>
      </c>
      <c r="B1295" t="s">
        <v>165</v>
      </c>
      <c r="C1295">
        <v>6706</v>
      </c>
      <c r="D1295">
        <v>6706</v>
      </c>
      <c r="E1295">
        <v>6706</v>
      </c>
      <c r="F1295" s="3"/>
    </row>
    <row r="1296" spans="1:6">
      <c r="A1296" s="4">
        <v>38504</v>
      </c>
      <c r="B1296" t="s">
        <v>165</v>
      </c>
      <c r="C1296">
        <v>6720</v>
      </c>
      <c r="D1296">
        <v>6720</v>
      </c>
      <c r="E1296">
        <v>6720</v>
      </c>
      <c r="F1296" s="3"/>
    </row>
    <row r="1297" spans="1:6">
      <c r="A1297" s="4">
        <v>38505</v>
      </c>
      <c r="B1297" t="s">
        <v>165</v>
      </c>
      <c r="C1297">
        <v>6713</v>
      </c>
      <c r="D1297">
        <v>6713</v>
      </c>
      <c r="E1297">
        <v>6713</v>
      </c>
      <c r="F1297" s="3"/>
    </row>
    <row r="1298" spans="1:6">
      <c r="A1298" s="4">
        <v>38506</v>
      </c>
      <c r="B1298" t="s">
        <v>165</v>
      </c>
      <c r="C1298">
        <v>6737</v>
      </c>
      <c r="D1298">
        <v>6737</v>
      </c>
      <c r="E1298">
        <v>6737</v>
      </c>
      <c r="F1298" s="3"/>
    </row>
    <row r="1299" spans="1:6">
      <c r="A1299" s="4">
        <v>38509</v>
      </c>
      <c r="B1299" t="s">
        <v>165</v>
      </c>
      <c r="C1299">
        <v>6745</v>
      </c>
      <c r="D1299">
        <v>6745</v>
      </c>
      <c r="E1299">
        <v>6745</v>
      </c>
      <c r="F1299" s="3"/>
    </row>
    <row r="1300" spans="1:6">
      <c r="A1300" s="4">
        <v>38510</v>
      </c>
      <c r="B1300" t="s">
        <v>165</v>
      </c>
      <c r="C1300">
        <v>6747</v>
      </c>
      <c r="D1300">
        <v>6747</v>
      </c>
      <c r="E1300">
        <v>6747</v>
      </c>
      <c r="F1300" s="3"/>
    </row>
    <row r="1301" spans="1:6">
      <c r="A1301" s="4">
        <v>38511</v>
      </c>
      <c r="B1301" t="s">
        <v>165</v>
      </c>
      <c r="C1301">
        <v>6773</v>
      </c>
      <c r="D1301">
        <v>6773</v>
      </c>
      <c r="E1301">
        <v>6773</v>
      </c>
      <c r="F1301" s="3"/>
    </row>
    <row r="1302" spans="1:6">
      <c r="A1302" s="4">
        <v>38512</v>
      </c>
      <c r="B1302" t="s">
        <v>165</v>
      </c>
      <c r="C1302">
        <v>6730</v>
      </c>
      <c r="D1302">
        <v>6730</v>
      </c>
      <c r="E1302">
        <v>6730</v>
      </c>
      <c r="F1302" s="3"/>
    </row>
    <row r="1303" spans="1:6">
      <c r="A1303" s="4">
        <v>38513</v>
      </c>
      <c r="B1303" t="s">
        <v>165</v>
      </c>
      <c r="C1303">
        <v>6796</v>
      </c>
      <c r="D1303">
        <v>6796</v>
      </c>
      <c r="E1303">
        <v>6796</v>
      </c>
      <c r="F1303" s="3"/>
    </row>
    <row r="1304" spans="1:6">
      <c r="A1304" s="4">
        <v>38516</v>
      </c>
      <c r="B1304" t="s">
        <v>165</v>
      </c>
      <c r="C1304">
        <v>6788</v>
      </c>
      <c r="D1304">
        <v>6788</v>
      </c>
      <c r="E1304">
        <v>6788</v>
      </c>
      <c r="F1304" s="3"/>
    </row>
    <row r="1305" spans="1:6">
      <c r="A1305" s="4">
        <v>38517</v>
      </c>
      <c r="B1305" t="s">
        <v>165</v>
      </c>
      <c r="C1305">
        <v>6804</v>
      </c>
      <c r="D1305">
        <v>6804</v>
      </c>
      <c r="E1305">
        <v>6804</v>
      </c>
      <c r="F1305" s="3"/>
    </row>
    <row r="1306" spans="1:6">
      <c r="A1306" s="4">
        <v>38518</v>
      </c>
      <c r="B1306" t="s">
        <v>165</v>
      </c>
      <c r="C1306">
        <v>6843</v>
      </c>
      <c r="D1306">
        <v>6843</v>
      </c>
      <c r="E1306">
        <v>6843</v>
      </c>
      <c r="F1306" s="3"/>
    </row>
    <row r="1307" spans="1:6">
      <c r="A1307" s="4">
        <v>38519</v>
      </c>
      <c r="B1307" t="s">
        <v>165</v>
      </c>
      <c r="C1307">
        <v>6843</v>
      </c>
      <c r="D1307">
        <v>6843</v>
      </c>
      <c r="E1307">
        <v>6843</v>
      </c>
      <c r="F1307" s="3"/>
    </row>
    <row r="1308" spans="1:6">
      <c r="A1308" s="4">
        <v>38520</v>
      </c>
      <c r="B1308" t="s">
        <v>165</v>
      </c>
      <c r="C1308">
        <v>6887</v>
      </c>
      <c r="D1308">
        <v>6887</v>
      </c>
      <c r="E1308">
        <v>6887</v>
      </c>
      <c r="F1308" s="3"/>
    </row>
    <row r="1309" spans="1:6">
      <c r="A1309" s="4">
        <v>38523</v>
      </c>
      <c r="B1309" t="s">
        <v>165</v>
      </c>
      <c r="C1309">
        <v>6884</v>
      </c>
      <c r="D1309">
        <v>6884</v>
      </c>
      <c r="E1309">
        <v>6884</v>
      </c>
      <c r="F1309" s="3"/>
    </row>
    <row r="1310" spans="1:6">
      <c r="A1310" s="4">
        <v>38524</v>
      </c>
      <c r="B1310" t="s">
        <v>165</v>
      </c>
      <c r="C1310">
        <v>6893</v>
      </c>
      <c r="D1310">
        <v>6893</v>
      </c>
      <c r="E1310">
        <v>6893</v>
      </c>
      <c r="F1310" s="3"/>
    </row>
    <row r="1311" spans="1:6">
      <c r="A1311" s="4">
        <v>38525</v>
      </c>
      <c r="B1311" t="s">
        <v>165</v>
      </c>
      <c r="C1311">
        <v>6938</v>
      </c>
      <c r="D1311">
        <v>6938</v>
      </c>
      <c r="E1311">
        <v>6938</v>
      </c>
      <c r="F1311" s="3"/>
    </row>
    <row r="1312" spans="1:6">
      <c r="A1312" s="4">
        <v>38526</v>
      </c>
      <c r="B1312" t="s">
        <v>165</v>
      </c>
      <c r="C1312">
        <v>6945</v>
      </c>
      <c r="D1312">
        <v>6945</v>
      </c>
      <c r="E1312">
        <v>6945</v>
      </c>
      <c r="F1312" s="3"/>
    </row>
    <row r="1313" spans="1:6">
      <c r="A1313" s="4">
        <v>38527</v>
      </c>
      <c r="B1313" t="s">
        <v>165</v>
      </c>
      <c r="C1313">
        <v>6922</v>
      </c>
      <c r="D1313">
        <v>6922</v>
      </c>
      <c r="E1313">
        <v>6922</v>
      </c>
      <c r="F1313" s="3"/>
    </row>
    <row r="1314" spans="1:6">
      <c r="A1314" s="4">
        <v>38530</v>
      </c>
      <c r="B1314" t="s">
        <v>165</v>
      </c>
      <c r="C1314">
        <v>6859</v>
      </c>
      <c r="D1314">
        <v>6859</v>
      </c>
      <c r="E1314">
        <v>6859</v>
      </c>
      <c r="F1314" s="3"/>
    </row>
    <row r="1315" spans="1:6">
      <c r="A1315" s="4">
        <v>38531</v>
      </c>
      <c r="B1315" t="s">
        <v>165</v>
      </c>
      <c r="C1315">
        <v>6911</v>
      </c>
      <c r="D1315">
        <v>6911</v>
      </c>
      <c r="E1315">
        <v>6911</v>
      </c>
      <c r="F1315" s="3"/>
    </row>
    <row r="1316" spans="1:6">
      <c r="A1316" s="4">
        <v>38532</v>
      </c>
      <c r="B1316" t="s">
        <v>165</v>
      </c>
      <c r="C1316">
        <v>6922</v>
      </c>
      <c r="D1316">
        <v>6922</v>
      </c>
      <c r="E1316">
        <v>6922</v>
      </c>
      <c r="F1316" s="3"/>
    </row>
    <row r="1317" spans="1:6">
      <c r="A1317" s="4">
        <v>38533</v>
      </c>
      <c r="B1317" t="s">
        <v>165</v>
      </c>
      <c r="C1317">
        <v>6907</v>
      </c>
      <c r="D1317">
        <v>6907</v>
      </c>
      <c r="E1317">
        <v>6907</v>
      </c>
      <c r="F1317" s="3"/>
    </row>
    <row r="1318" spans="1:6">
      <c r="A1318" s="4">
        <v>38534</v>
      </c>
      <c r="B1318" t="s">
        <v>165</v>
      </c>
      <c r="C1318">
        <v>6934</v>
      </c>
      <c r="D1318">
        <v>6934</v>
      </c>
      <c r="E1318">
        <v>6934</v>
      </c>
      <c r="F1318" s="3"/>
    </row>
    <row r="1319" spans="1:6">
      <c r="A1319" s="4">
        <v>38537</v>
      </c>
      <c r="B1319" t="s">
        <v>165</v>
      </c>
      <c r="C1319">
        <v>6975</v>
      </c>
      <c r="D1319">
        <v>6975</v>
      </c>
      <c r="E1319">
        <v>6975</v>
      </c>
      <c r="F1319" s="3"/>
    </row>
    <row r="1320" spans="1:6">
      <c r="A1320" s="4">
        <v>38538</v>
      </c>
      <c r="B1320" t="s">
        <v>165</v>
      </c>
      <c r="C1320">
        <v>6952</v>
      </c>
      <c r="D1320">
        <v>6952</v>
      </c>
      <c r="E1320">
        <v>6952</v>
      </c>
      <c r="F1320" s="3"/>
    </row>
    <row r="1321" spans="1:6">
      <c r="A1321" s="4">
        <v>38539</v>
      </c>
      <c r="B1321" t="s">
        <v>165</v>
      </c>
      <c r="C1321">
        <v>6952</v>
      </c>
      <c r="D1321">
        <v>6952</v>
      </c>
      <c r="E1321">
        <v>6952</v>
      </c>
      <c r="F1321" s="3"/>
    </row>
    <row r="1322" spans="1:6">
      <c r="A1322" s="4">
        <v>38540</v>
      </c>
      <c r="B1322" t="s">
        <v>165</v>
      </c>
      <c r="C1322">
        <v>6924</v>
      </c>
      <c r="D1322">
        <v>6924</v>
      </c>
      <c r="E1322">
        <v>6924</v>
      </c>
      <c r="F1322" s="3"/>
    </row>
    <row r="1323" spans="1:6">
      <c r="A1323" s="4">
        <v>38541</v>
      </c>
      <c r="B1323" t="s">
        <v>165</v>
      </c>
      <c r="C1323">
        <v>6916</v>
      </c>
      <c r="D1323">
        <v>6916</v>
      </c>
      <c r="E1323">
        <v>6916</v>
      </c>
      <c r="F1323" s="3"/>
    </row>
    <row r="1324" spans="1:6">
      <c r="A1324" s="4">
        <v>38544</v>
      </c>
      <c r="B1324" t="s">
        <v>165</v>
      </c>
      <c r="C1324">
        <v>6951</v>
      </c>
      <c r="D1324">
        <v>6951</v>
      </c>
      <c r="E1324">
        <v>6951</v>
      </c>
      <c r="F1324" s="3"/>
    </row>
    <row r="1325" spans="1:6">
      <c r="A1325" s="4">
        <v>38545</v>
      </c>
      <c r="B1325" t="s">
        <v>165</v>
      </c>
      <c r="C1325">
        <v>6958</v>
      </c>
      <c r="D1325">
        <v>6958</v>
      </c>
      <c r="E1325">
        <v>6958</v>
      </c>
      <c r="F1325" s="3"/>
    </row>
    <row r="1326" spans="1:6">
      <c r="A1326" s="4">
        <v>38546</v>
      </c>
      <c r="B1326" t="s">
        <v>165</v>
      </c>
      <c r="C1326">
        <v>6975</v>
      </c>
      <c r="D1326">
        <v>6975</v>
      </c>
      <c r="E1326">
        <v>6975</v>
      </c>
      <c r="F1326" s="3"/>
    </row>
    <row r="1327" spans="1:6">
      <c r="A1327" s="4">
        <v>38547</v>
      </c>
      <c r="B1327" t="s">
        <v>165</v>
      </c>
      <c r="C1327">
        <v>7008</v>
      </c>
      <c r="D1327">
        <v>7008</v>
      </c>
      <c r="E1327">
        <v>7008</v>
      </c>
      <c r="F1327" s="3"/>
    </row>
    <row r="1328" spans="1:6">
      <c r="A1328" s="4">
        <v>38548</v>
      </c>
      <c r="B1328" t="s">
        <v>165</v>
      </c>
      <c r="C1328">
        <v>7034</v>
      </c>
      <c r="D1328">
        <v>7034</v>
      </c>
      <c r="E1328">
        <v>7034</v>
      </c>
      <c r="F1328" s="3"/>
    </row>
    <row r="1329" spans="1:6">
      <c r="A1329" s="4">
        <v>38552</v>
      </c>
      <c r="B1329" t="s">
        <v>165</v>
      </c>
      <c r="C1329">
        <v>7102</v>
      </c>
      <c r="D1329">
        <v>7102</v>
      </c>
      <c r="E1329">
        <v>7102</v>
      </c>
      <c r="F1329" s="3"/>
    </row>
    <row r="1330" spans="1:6">
      <c r="A1330" s="4">
        <v>38553</v>
      </c>
      <c r="B1330" t="s">
        <v>165</v>
      </c>
      <c r="C1330">
        <v>7105</v>
      </c>
      <c r="D1330">
        <v>7105</v>
      </c>
      <c r="E1330">
        <v>7105</v>
      </c>
      <c r="F1330" s="3"/>
    </row>
    <row r="1331" spans="1:6">
      <c r="A1331" s="4">
        <v>38554</v>
      </c>
      <c r="B1331" t="s">
        <v>165</v>
      </c>
      <c r="C1331">
        <v>7104</v>
      </c>
      <c r="D1331">
        <v>7104</v>
      </c>
      <c r="E1331">
        <v>7104</v>
      </c>
      <c r="F1331" s="3"/>
    </row>
    <row r="1332" spans="1:6">
      <c r="A1332" s="4">
        <v>38555</v>
      </c>
      <c r="B1332" t="s">
        <v>165</v>
      </c>
      <c r="C1332">
        <v>7068</v>
      </c>
      <c r="D1332">
        <v>7068</v>
      </c>
      <c r="E1332">
        <v>7068</v>
      </c>
      <c r="F1332" s="3"/>
    </row>
    <row r="1333" spans="1:6">
      <c r="A1333" s="4">
        <v>38558</v>
      </c>
      <c r="B1333" t="s">
        <v>165</v>
      </c>
      <c r="C1333">
        <v>7088</v>
      </c>
      <c r="D1333">
        <v>7088</v>
      </c>
      <c r="E1333">
        <v>7088</v>
      </c>
      <c r="F1333" s="3"/>
    </row>
    <row r="1334" spans="1:6">
      <c r="A1334" s="4">
        <v>38559</v>
      </c>
      <c r="B1334" t="s">
        <v>165</v>
      </c>
      <c r="C1334">
        <v>7061</v>
      </c>
      <c r="D1334">
        <v>7061</v>
      </c>
      <c r="E1334">
        <v>7061</v>
      </c>
      <c r="F1334" s="3"/>
    </row>
    <row r="1335" spans="1:6">
      <c r="A1335" s="4">
        <v>38560</v>
      </c>
      <c r="B1335" t="s">
        <v>165</v>
      </c>
      <c r="C1335">
        <v>7088</v>
      </c>
      <c r="D1335">
        <v>7088</v>
      </c>
      <c r="E1335">
        <v>7088</v>
      </c>
      <c r="F1335" s="3"/>
    </row>
    <row r="1336" spans="1:6">
      <c r="A1336" s="4">
        <v>38561</v>
      </c>
      <c r="B1336" t="s">
        <v>165</v>
      </c>
      <c r="C1336">
        <v>7091</v>
      </c>
      <c r="D1336">
        <v>7091</v>
      </c>
      <c r="E1336">
        <v>7091</v>
      </c>
      <c r="F1336" s="3"/>
    </row>
    <row r="1337" spans="1:6">
      <c r="A1337" s="4">
        <v>38562</v>
      </c>
      <c r="B1337" t="s">
        <v>165</v>
      </c>
      <c r="C1337">
        <v>7091</v>
      </c>
      <c r="D1337">
        <v>7091</v>
      </c>
      <c r="E1337">
        <v>7091</v>
      </c>
      <c r="F1337" s="3"/>
    </row>
    <row r="1338" spans="1:6">
      <c r="A1338" s="4">
        <v>38565</v>
      </c>
      <c r="B1338" t="s">
        <v>165</v>
      </c>
      <c r="C1338">
        <v>7093</v>
      </c>
      <c r="D1338">
        <v>7093</v>
      </c>
      <c r="E1338">
        <v>7093</v>
      </c>
      <c r="F1338" s="3"/>
    </row>
    <row r="1339" spans="1:6">
      <c r="A1339" s="4">
        <v>38566</v>
      </c>
      <c r="B1339" t="s">
        <v>165</v>
      </c>
      <c r="C1339">
        <v>7070</v>
      </c>
      <c r="D1339">
        <v>7070</v>
      </c>
      <c r="E1339">
        <v>7070</v>
      </c>
      <c r="F1339" s="3"/>
    </row>
    <row r="1340" spans="1:6">
      <c r="A1340" s="4">
        <v>38567</v>
      </c>
      <c r="B1340" t="s">
        <v>165</v>
      </c>
      <c r="C1340">
        <v>7063</v>
      </c>
      <c r="D1340">
        <v>7063</v>
      </c>
      <c r="E1340">
        <v>7063</v>
      </c>
      <c r="F1340" s="3"/>
    </row>
    <row r="1341" spans="1:6">
      <c r="A1341" s="4">
        <v>38568</v>
      </c>
      <c r="B1341" t="s">
        <v>165</v>
      </c>
      <c r="C1341">
        <v>7037</v>
      </c>
      <c r="D1341">
        <v>7037</v>
      </c>
      <c r="E1341">
        <v>7037</v>
      </c>
      <c r="F1341" s="3"/>
    </row>
    <row r="1342" spans="1:6">
      <c r="A1342" s="4">
        <v>38569</v>
      </c>
      <c r="B1342" t="s">
        <v>165</v>
      </c>
      <c r="C1342">
        <v>6973</v>
      </c>
      <c r="D1342">
        <v>6973</v>
      </c>
      <c r="E1342">
        <v>6973</v>
      </c>
      <c r="F1342" s="3"/>
    </row>
    <row r="1343" spans="1:6">
      <c r="A1343" s="4">
        <v>38572</v>
      </c>
      <c r="B1343" t="s">
        <v>165</v>
      </c>
      <c r="C1343">
        <v>7001</v>
      </c>
      <c r="D1343">
        <v>7001</v>
      </c>
      <c r="E1343">
        <v>7001</v>
      </c>
      <c r="F1343" s="3"/>
    </row>
    <row r="1344" spans="1:6">
      <c r="A1344" s="4">
        <v>38573</v>
      </c>
      <c r="B1344" t="s">
        <v>165</v>
      </c>
      <c r="C1344">
        <v>7083</v>
      </c>
      <c r="D1344">
        <v>7083</v>
      </c>
      <c r="E1344">
        <v>7083</v>
      </c>
      <c r="F1344" s="3"/>
    </row>
    <row r="1345" spans="1:6">
      <c r="A1345" s="4">
        <v>38574</v>
      </c>
      <c r="B1345" t="s">
        <v>165</v>
      </c>
      <c r="C1345">
        <v>7186</v>
      </c>
      <c r="D1345">
        <v>7186</v>
      </c>
      <c r="E1345">
        <v>7186</v>
      </c>
      <c r="F1345" s="3"/>
    </row>
    <row r="1346" spans="1:6">
      <c r="A1346" s="4">
        <v>38575</v>
      </c>
      <c r="B1346" t="s">
        <v>165</v>
      </c>
      <c r="C1346">
        <v>7245</v>
      </c>
      <c r="D1346">
        <v>7245</v>
      </c>
      <c r="E1346">
        <v>7245</v>
      </c>
      <c r="F1346" s="3"/>
    </row>
    <row r="1347" spans="1:6">
      <c r="A1347" s="4">
        <v>38576</v>
      </c>
      <c r="B1347" t="s">
        <v>165</v>
      </c>
      <c r="C1347">
        <v>7239</v>
      </c>
      <c r="D1347">
        <v>7239</v>
      </c>
      <c r="E1347">
        <v>7239</v>
      </c>
      <c r="F1347" s="3"/>
    </row>
    <row r="1348" spans="1:6">
      <c r="A1348" s="4">
        <v>38579</v>
      </c>
      <c r="B1348" t="s">
        <v>165</v>
      </c>
      <c r="C1348">
        <v>7211</v>
      </c>
      <c r="D1348">
        <v>7211</v>
      </c>
      <c r="E1348">
        <v>7211</v>
      </c>
      <c r="F1348" s="3"/>
    </row>
    <row r="1349" spans="1:6">
      <c r="A1349" s="4">
        <v>38580</v>
      </c>
      <c r="B1349" t="s">
        <v>165</v>
      </c>
      <c r="C1349">
        <v>7250</v>
      </c>
      <c r="D1349">
        <v>7250</v>
      </c>
      <c r="E1349">
        <v>7250</v>
      </c>
      <c r="F1349" s="3"/>
    </row>
    <row r="1350" spans="1:6">
      <c r="A1350" s="4">
        <v>38581</v>
      </c>
      <c r="B1350" t="s">
        <v>165</v>
      </c>
      <c r="C1350">
        <v>7263</v>
      </c>
      <c r="D1350">
        <v>7263</v>
      </c>
      <c r="E1350">
        <v>7263</v>
      </c>
      <c r="F1350" s="3"/>
    </row>
    <row r="1351" spans="1:6">
      <c r="A1351" s="4">
        <v>38582</v>
      </c>
      <c r="B1351" t="s">
        <v>165</v>
      </c>
      <c r="C1351">
        <v>7279</v>
      </c>
      <c r="D1351">
        <v>7279</v>
      </c>
      <c r="E1351">
        <v>7279</v>
      </c>
      <c r="F1351" s="3"/>
    </row>
    <row r="1352" spans="1:6">
      <c r="A1352" s="4">
        <v>38583</v>
      </c>
      <c r="B1352" t="s">
        <v>165</v>
      </c>
      <c r="C1352">
        <v>7257</v>
      </c>
      <c r="D1352">
        <v>7257</v>
      </c>
      <c r="E1352">
        <v>7257</v>
      </c>
      <c r="F1352" s="3"/>
    </row>
    <row r="1353" spans="1:6">
      <c r="A1353" s="4">
        <v>38586</v>
      </c>
      <c r="B1353" t="s">
        <v>165</v>
      </c>
      <c r="C1353">
        <v>7357</v>
      </c>
      <c r="D1353">
        <v>7357</v>
      </c>
      <c r="E1353">
        <v>7357</v>
      </c>
      <c r="F1353" s="3"/>
    </row>
    <row r="1354" spans="1:6">
      <c r="A1354" s="4">
        <v>38587</v>
      </c>
      <c r="B1354" t="s">
        <v>165</v>
      </c>
      <c r="C1354">
        <v>7379</v>
      </c>
      <c r="D1354">
        <v>7379</v>
      </c>
      <c r="E1354">
        <v>7379</v>
      </c>
      <c r="F1354" s="3"/>
    </row>
    <row r="1355" spans="1:6">
      <c r="A1355" s="4">
        <v>38588</v>
      </c>
      <c r="B1355" t="s">
        <v>165</v>
      </c>
      <c r="C1355">
        <v>7357</v>
      </c>
      <c r="D1355">
        <v>7357</v>
      </c>
      <c r="E1355">
        <v>7357</v>
      </c>
      <c r="F1355" s="3"/>
    </row>
    <row r="1356" spans="1:6">
      <c r="A1356" s="4">
        <v>38589</v>
      </c>
      <c r="B1356" t="s">
        <v>165</v>
      </c>
      <c r="C1356">
        <v>7338</v>
      </c>
      <c r="D1356">
        <v>7338</v>
      </c>
      <c r="E1356">
        <v>7338</v>
      </c>
      <c r="F1356" s="3"/>
    </row>
    <row r="1357" spans="1:6">
      <c r="A1357" s="4">
        <v>38590</v>
      </c>
      <c r="B1357" t="s">
        <v>165</v>
      </c>
      <c r="C1357">
        <v>7368</v>
      </c>
      <c r="D1357">
        <v>7368</v>
      </c>
      <c r="E1357">
        <v>7368</v>
      </c>
      <c r="F1357" s="3"/>
    </row>
    <row r="1358" spans="1:6">
      <c r="A1358" s="4">
        <v>38593</v>
      </c>
      <c r="B1358" t="s">
        <v>165</v>
      </c>
      <c r="C1358">
        <v>7286</v>
      </c>
      <c r="D1358">
        <v>7286</v>
      </c>
      <c r="E1358">
        <v>7286</v>
      </c>
      <c r="F1358" s="3"/>
    </row>
    <row r="1359" spans="1:6">
      <c r="A1359" s="4">
        <v>38594</v>
      </c>
      <c r="B1359" t="s">
        <v>165</v>
      </c>
      <c r="C1359">
        <v>7366</v>
      </c>
      <c r="D1359">
        <v>7366</v>
      </c>
      <c r="E1359">
        <v>7366</v>
      </c>
      <c r="F1359" s="3"/>
    </row>
    <row r="1360" spans="1:6">
      <c r="A1360" s="4">
        <v>38595</v>
      </c>
      <c r="B1360" t="s">
        <v>165</v>
      </c>
      <c r="C1360">
        <v>7354</v>
      </c>
      <c r="D1360">
        <v>7354</v>
      </c>
      <c r="E1360">
        <v>7354</v>
      </c>
      <c r="F1360" s="3"/>
    </row>
    <row r="1361" spans="1:6">
      <c r="A1361" s="4">
        <v>38596</v>
      </c>
      <c r="B1361" t="s">
        <v>165</v>
      </c>
      <c r="C1361">
        <v>7426</v>
      </c>
      <c r="D1361">
        <v>7426</v>
      </c>
      <c r="E1361">
        <v>7426</v>
      </c>
      <c r="F1361" s="3"/>
    </row>
    <row r="1362" spans="1:6">
      <c r="A1362" s="4">
        <v>38597</v>
      </c>
      <c r="B1362" t="s">
        <v>165</v>
      </c>
      <c r="C1362">
        <v>7458</v>
      </c>
      <c r="D1362">
        <v>7458</v>
      </c>
      <c r="E1362">
        <v>7458</v>
      </c>
      <c r="F1362" s="3"/>
    </row>
    <row r="1363" spans="1:6">
      <c r="A1363" s="4">
        <v>38600</v>
      </c>
      <c r="B1363" t="s">
        <v>165</v>
      </c>
      <c r="C1363">
        <v>7492</v>
      </c>
      <c r="D1363">
        <v>7492</v>
      </c>
      <c r="E1363">
        <v>7492</v>
      </c>
      <c r="F1363" s="3"/>
    </row>
    <row r="1364" spans="1:6">
      <c r="A1364" s="4">
        <v>38601</v>
      </c>
      <c r="B1364" t="s">
        <v>165</v>
      </c>
      <c r="C1364">
        <v>7493</v>
      </c>
      <c r="D1364">
        <v>7493</v>
      </c>
      <c r="E1364">
        <v>7493</v>
      </c>
      <c r="F1364" s="3"/>
    </row>
    <row r="1365" spans="1:6">
      <c r="A1365" s="4">
        <v>38602</v>
      </c>
      <c r="B1365" t="s">
        <v>165</v>
      </c>
      <c r="C1365">
        <v>7481</v>
      </c>
      <c r="D1365">
        <v>7481</v>
      </c>
      <c r="E1365">
        <v>7481</v>
      </c>
      <c r="F1365" s="3"/>
    </row>
    <row r="1366" spans="1:6">
      <c r="A1366" s="4">
        <v>38603</v>
      </c>
      <c r="B1366" t="s">
        <v>165</v>
      </c>
      <c r="C1366">
        <v>7457</v>
      </c>
      <c r="D1366">
        <v>7457</v>
      </c>
      <c r="E1366">
        <v>7457</v>
      </c>
      <c r="F1366" s="3"/>
    </row>
    <row r="1367" spans="1:6">
      <c r="A1367" s="4">
        <v>38604</v>
      </c>
      <c r="B1367" t="s">
        <v>165</v>
      </c>
      <c r="C1367">
        <v>7526</v>
      </c>
      <c r="D1367">
        <v>7526</v>
      </c>
      <c r="E1367">
        <v>7526</v>
      </c>
      <c r="F1367" s="3"/>
    </row>
    <row r="1368" spans="1:6">
      <c r="A1368" s="4">
        <v>38607</v>
      </c>
      <c r="B1368" t="s">
        <v>165</v>
      </c>
      <c r="C1368">
        <v>7606</v>
      </c>
      <c r="D1368">
        <v>7606</v>
      </c>
      <c r="E1368">
        <v>7606</v>
      </c>
      <c r="F1368" s="3"/>
    </row>
    <row r="1369" spans="1:6">
      <c r="A1369" s="4">
        <v>38608</v>
      </c>
      <c r="B1369" t="s">
        <v>165</v>
      </c>
      <c r="C1369">
        <v>7625</v>
      </c>
      <c r="D1369">
        <v>7625</v>
      </c>
      <c r="E1369">
        <v>7625</v>
      </c>
      <c r="F1369" s="3"/>
    </row>
    <row r="1370" spans="1:6">
      <c r="A1370" s="4">
        <v>38609</v>
      </c>
      <c r="B1370" t="s">
        <v>165</v>
      </c>
      <c r="C1370">
        <v>7613</v>
      </c>
      <c r="D1370">
        <v>7613</v>
      </c>
      <c r="E1370">
        <v>7613</v>
      </c>
      <c r="F1370" s="3"/>
    </row>
    <row r="1371" spans="1:6">
      <c r="A1371" s="4">
        <v>38610</v>
      </c>
      <c r="B1371" t="s">
        <v>165</v>
      </c>
      <c r="C1371">
        <v>7670</v>
      </c>
      <c r="D1371">
        <v>7670</v>
      </c>
      <c r="E1371">
        <v>7670</v>
      </c>
      <c r="F1371" s="3"/>
    </row>
    <row r="1372" spans="1:6">
      <c r="A1372" s="4">
        <v>38611</v>
      </c>
      <c r="B1372" t="s">
        <v>165</v>
      </c>
      <c r="C1372">
        <v>7630</v>
      </c>
      <c r="D1372">
        <v>7630</v>
      </c>
      <c r="E1372">
        <v>7630</v>
      </c>
      <c r="F1372" s="3"/>
    </row>
    <row r="1373" spans="1:6">
      <c r="A1373" s="4">
        <v>38615</v>
      </c>
      <c r="B1373" t="s">
        <v>165</v>
      </c>
      <c r="C1373">
        <v>7727</v>
      </c>
      <c r="D1373">
        <v>7727</v>
      </c>
      <c r="E1373">
        <v>7727</v>
      </c>
      <c r="F1373" s="3"/>
    </row>
    <row r="1374" spans="1:6">
      <c r="A1374" s="4">
        <v>38616</v>
      </c>
      <c r="B1374" t="s">
        <v>165</v>
      </c>
      <c r="C1374">
        <v>7732</v>
      </c>
      <c r="D1374">
        <v>7732</v>
      </c>
      <c r="E1374">
        <v>7732</v>
      </c>
      <c r="F1374" s="3"/>
    </row>
    <row r="1375" spans="1:6">
      <c r="A1375" s="4">
        <v>38617</v>
      </c>
      <c r="B1375" t="s">
        <v>165</v>
      </c>
      <c r="C1375">
        <v>7689</v>
      </c>
      <c r="D1375">
        <v>7689</v>
      </c>
      <c r="E1375">
        <v>7689</v>
      </c>
      <c r="F1375" s="3"/>
    </row>
    <row r="1376" spans="1:6">
      <c r="A1376" s="4">
        <v>38621</v>
      </c>
      <c r="B1376" t="s">
        <v>165</v>
      </c>
      <c r="C1376">
        <v>7788</v>
      </c>
      <c r="D1376">
        <v>7788</v>
      </c>
      <c r="E1376">
        <v>7788</v>
      </c>
      <c r="F1376" s="3"/>
    </row>
    <row r="1377" spans="1:6">
      <c r="A1377" s="4">
        <v>38622</v>
      </c>
      <c r="B1377" t="s">
        <v>165</v>
      </c>
      <c r="C1377">
        <v>7734</v>
      </c>
      <c r="D1377">
        <v>7734</v>
      </c>
      <c r="E1377">
        <v>7734</v>
      </c>
      <c r="F1377" s="3"/>
    </row>
    <row r="1378" spans="1:6">
      <c r="A1378" s="4">
        <v>38623</v>
      </c>
      <c r="B1378" t="s">
        <v>165</v>
      </c>
      <c r="C1378">
        <v>7755</v>
      </c>
      <c r="D1378">
        <v>7755</v>
      </c>
      <c r="E1378">
        <v>7755</v>
      </c>
      <c r="F1378" s="3"/>
    </row>
    <row r="1379" spans="1:6">
      <c r="A1379" s="4">
        <v>38624</v>
      </c>
      <c r="B1379" t="s">
        <v>165</v>
      </c>
      <c r="C1379">
        <v>7805</v>
      </c>
      <c r="D1379">
        <v>7805</v>
      </c>
      <c r="E1379">
        <v>7805</v>
      </c>
      <c r="F1379" s="3"/>
    </row>
    <row r="1380" spans="1:6">
      <c r="A1380" s="4">
        <v>38625</v>
      </c>
      <c r="B1380" t="s">
        <v>165</v>
      </c>
      <c r="C1380">
        <v>7795</v>
      </c>
      <c r="D1380">
        <v>7795</v>
      </c>
      <c r="E1380">
        <v>7795</v>
      </c>
      <c r="F1380" s="3"/>
    </row>
    <row r="1381" spans="1:6">
      <c r="A1381" s="4">
        <v>38628</v>
      </c>
      <c r="B1381" t="s">
        <v>165</v>
      </c>
      <c r="C1381">
        <v>7833</v>
      </c>
      <c r="D1381">
        <v>7833</v>
      </c>
      <c r="E1381">
        <v>7833</v>
      </c>
      <c r="F1381" s="3"/>
    </row>
    <row r="1382" spans="1:6">
      <c r="A1382" s="4">
        <v>38629</v>
      </c>
      <c r="B1382" t="s">
        <v>165</v>
      </c>
      <c r="C1382">
        <v>7927</v>
      </c>
      <c r="D1382">
        <v>7927</v>
      </c>
      <c r="E1382">
        <v>7927</v>
      </c>
      <c r="F1382" s="3"/>
    </row>
    <row r="1383" spans="1:6">
      <c r="A1383" s="4">
        <v>38630</v>
      </c>
      <c r="B1383" t="s">
        <v>165</v>
      </c>
      <c r="C1383">
        <v>7901</v>
      </c>
      <c r="D1383">
        <v>7901</v>
      </c>
      <c r="E1383">
        <v>7901</v>
      </c>
      <c r="F1383" s="3"/>
    </row>
    <row r="1384" spans="1:6">
      <c r="A1384" s="4">
        <v>38631</v>
      </c>
      <c r="B1384" t="s">
        <v>165</v>
      </c>
      <c r="C1384">
        <v>7760</v>
      </c>
      <c r="D1384">
        <v>7760</v>
      </c>
      <c r="E1384">
        <v>7760</v>
      </c>
      <c r="F1384" s="3"/>
    </row>
    <row r="1385" spans="1:6">
      <c r="A1385" s="4">
        <v>38632</v>
      </c>
      <c r="B1385" t="s">
        <v>165</v>
      </c>
      <c r="C1385">
        <v>7736</v>
      </c>
      <c r="D1385">
        <v>7736</v>
      </c>
      <c r="E1385">
        <v>7736</v>
      </c>
      <c r="F1385" s="3"/>
    </row>
    <row r="1386" spans="1:6">
      <c r="A1386" s="4">
        <v>38636</v>
      </c>
      <c r="B1386" t="s">
        <v>165</v>
      </c>
      <c r="C1386">
        <v>7822</v>
      </c>
      <c r="D1386">
        <v>7822</v>
      </c>
      <c r="E1386">
        <v>7822</v>
      </c>
      <c r="F1386" s="3"/>
    </row>
    <row r="1387" spans="1:6">
      <c r="A1387" s="4">
        <v>38637</v>
      </c>
      <c r="B1387" t="s">
        <v>165</v>
      </c>
      <c r="C1387">
        <v>7816</v>
      </c>
      <c r="D1387">
        <v>7816</v>
      </c>
      <c r="E1387">
        <v>7816</v>
      </c>
      <c r="F1387" s="3"/>
    </row>
    <row r="1388" spans="1:6">
      <c r="A1388" s="4">
        <v>38638</v>
      </c>
      <c r="B1388" t="s">
        <v>165</v>
      </c>
      <c r="C1388">
        <v>7791</v>
      </c>
      <c r="D1388">
        <v>7791</v>
      </c>
      <c r="E1388">
        <v>7791</v>
      </c>
      <c r="F1388" s="3"/>
    </row>
    <row r="1389" spans="1:6">
      <c r="A1389" s="4">
        <v>38639</v>
      </c>
      <c r="B1389" t="s">
        <v>165</v>
      </c>
      <c r="C1389">
        <v>7790</v>
      </c>
      <c r="D1389">
        <v>7790</v>
      </c>
      <c r="E1389">
        <v>7790</v>
      </c>
      <c r="F1389" s="3"/>
    </row>
    <row r="1390" spans="1:6">
      <c r="A1390" s="4">
        <v>38642</v>
      </c>
      <c r="B1390" t="s">
        <v>165</v>
      </c>
      <c r="C1390">
        <v>7757</v>
      </c>
      <c r="D1390">
        <v>7757</v>
      </c>
      <c r="E1390">
        <v>7757</v>
      </c>
      <c r="F1390" s="3"/>
    </row>
    <row r="1391" spans="1:6">
      <c r="A1391" s="4">
        <v>38643</v>
      </c>
      <c r="B1391" t="s">
        <v>165</v>
      </c>
      <c r="C1391">
        <v>7706</v>
      </c>
      <c r="D1391">
        <v>7706</v>
      </c>
      <c r="E1391">
        <v>7706</v>
      </c>
      <c r="F1391" s="3"/>
    </row>
    <row r="1392" spans="1:6">
      <c r="A1392" s="4">
        <v>38644</v>
      </c>
      <c r="B1392" t="s">
        <v>165</v>
      </c>
      <c r="C1392">
        <v>7623</v>
      </c>
      <c r="D1392">
        <v>7623</v>
      </c>
      <c r="E1392">
        <v>7623</v>
      </c>
      <c r="F1392" s="3"/>
    </row>
    <row r="1393" spans="1:6">
      <c r="A1393" s="4">
        <v>38645</v>
      </c>
      <c r="B1393" t="s">
        <v>165</v>
      </c>
      <c r="C1393">
        <v>7662</v>
      </c>
      <c r="D1393">
        <v>7662</v>
      </c>
      <c r="E1393">
        <v>7662</v>
      </c>
      <c r="F1393" s="3"/>
    </row>
    <row r="1394" spans="1:6">
      <c r="A1394" s="4">
        <v>38646</v>
      </c>
      <c r="B1394" t="s">
        <v>165</v>
      </c>
      <c r="C1394">
        <v>7671</v>
      </c>
      <c r="D1394">
        <v>7671</v>
      </c>
      <c r="E1394">
        <v>7671</v>
      </c>
      <c r="F1394" s="3"/>
    </row>
    <row r="1395" spans="1:6">
      <c r="A1395" s="4">
        <v>38649</v>
      </c>
      <c r="B1395" t="s">
        <v>165</v>
      </c>
      <c r="C1395">
        <v>7656</v>
      </c>
      <c r="D1395">
        <v>7656</v>
      </c>
      <c r="E1395">
        <v>7656</v>
      </c>
      <c r="F1395" s="3"/>
    </row>
    <row r="1396" spans="1:6">
      <c r="A1396" s="4">
        <v>38650</v>
      </c>
      <c r="B1396" t="s">
        <v>165</v>
      </c>
      <c r="C1396">
        <v>7760</v>
      </c>
      <c r="D1396">
        <v>7760</v>
      </c>
      <c r="E1396">
        <v>7760</v>
      </c>
      <c r="F1396" s="3"/>
    </row>
    <row r="1397" spans="1:6">
      <c r="A1397" s="4">
        <v>38651</v>
      </c>
      <c r="B1397" t="s">
        <v>165</v>
      </c>
      <c r="C1397">
        <v>7769</v>
      </c>
      <c r="D1397">
        <v>7769</v>
      </c>
      <c r="E1397">
        <v>7769</v>
      </c>
      <c r="F1397" s="3"/>
    </row>
    <row r="1398" spans="1:6">
      <c r="A1398" s="4">
        <v>38652</v>
      </c>
      <c r="B1398" t="s">
        <v>165</v>
      </c>
      <c r="C1398">
        <v>7775</v>
      </c>
      <c r="D1398">
        <v>7775</v>
      </c>
      <c r="E1398">
        <v>7775</v>
      </c>
      <c r="F1398" s="3"/>
    </row>
    <row r="1399" spans="1:6">
      <c r="A1399" s="4">
        <v>38653</v>
      </c>
      <c r="B1399" t="s">
        <v>165</v>
      </c>
      <c r="C1399">
        <v>7790</v>
      </c>
      <c r="D1399">
        <v>7790</v>
      </c>
      <c r="E1399">
        <v>7790</v>
      </c>
      <c r="F1399" s="3"/>
    </row>
    <row r="1400" spans="1:6">
      <c r="A1400" s="4">
        <v>38656</v>
      </c>
      <c r="B1400" t="s">
        <v>165</v>
      </c>
      <c r="C1400">
        <v>7918</v>
      </c>
      <c r="D1400">
        <v>7918</v>
      </c>
      <c r="E1400">
        <v>7918</v>
      </c>
      <c r="F1400" s="3"/>
    </row>
    <row r="1401" spans="1:6">
      <c r="A1401" s="4">
        <v>38657</v>
      </c>
      <c r="B1401" t="s">
        <v>165</v>
      </c>
      <c r="C1401">
        <v>8034</v>
      </c>
      <c r="D1401">
        <v>8034</v>
      </c>
      <c r="E1401">
        <v>8034</v>
      </c>
      <c r="F1401" s="3"/>
    </row>
    <row r="1402" spans="1:6">
      <c r="A1402" s="4">
        <v>38658</v>
      </c>
      <c r="B1402" t="s">
        <v>165</v>
      </c>
      <c r="C1402">
        <v>8073</v>
      </c>
      <c r="D1402">
        <v>8073</v>
      </c>
      <c r="E1402">
        <v>8073</v>
      </c>
      <c r="F1402" s="3"/>
    </row>
    <row r="1403" spans="1:6">
      <c r="A1403" s="4">
        <v>38660</v>
      </c>
      <c r="B1403" t="s">
        <v>165</v>
      </c>
      <c r="C1403">
        <v>8155</v>
      </c>
      <c r="D1403">
        <v>8155</v>
      </c>
      <c r="E1403">
        <v>8155</v>
      </c>
      <c r="F1403" s="3"/>
    </row>
    <row r="1404" spans="1:6">
      <c r="A1404" s="4">
        <v>38663</v>
      </c>
      <c r="B1404" t="s">
        <v>165</v>
      </c>
      <c r="C1404">
        <v>8185</v>
      </c>
      <c r="D1404">
        <v>8185</v>
      </c>
      <c r="E1404">
        <v>8185</v>
      </c>
      <c r="F1404" s="3"/>
    </row>
    <row r="1405" spans="1:6">
      <c r="A1405" s="4">
        <v>38664</v>
      </c>
      <c r="B1405" t="s">
        <v>165</v>
      </c>
      <c r="C1405">
        <v>8168</v>
      </c>
      <c r="D1405">
        <v>8168</v>
      </c>
      <c r="E1405">
        <v>8168</v>
      </c>
      <c r="F1405" s="3"/>
    </row>
    <row r="1406" spans="1:6">
      <c r="A1406" s="4">
        <v>38665</v>
      </c>
      <c r="B1406" t="s">
        <v>165</v>
      </c>
      <c r="C1406">
        <v>8184</v>
      </c>
      <c r="D1406">
        <v>8184</v>
      </c>
      <c r="E1406">
        <v>8184</v>
      </c>
      <c r="F1406" s="3"/>
    </row>
    <row r="1407" spans="1:6">
      <c r="A1407" s="4">
        <v>38666</v>
      </c>
      <c r="B1407" t="s">
        <v>165</v>
      </c>
      <c r="C1407">
        <v>8210</v>
      </c>
      <c r="D1407">
        <v>8210</v>
      </c>
      <c r="E1407">
        <v>8210</v>
      </c>
      <c r="F1407" s="3"/>
    </row>
    <row r="1408" spans="1:6">
      <c r="A1408" s="4">
        <v>38667</v>
      </c>
      <c r="B1408" t="s">
        <v>165</v>
      </c>
      <c r="C1408">
        <v>8297</v>
      </c>
      <c r="D1408">
        <v>8297</v>
      </c>
      <c r="E1408">
        <v>8297</v>
      </c>
      <c r="F1408" s="3"/>
    </row>
    <row r="1409" spans="1:6">
      <c r="A1409" s="4">
        <v>38670</v>
      </c>
      <c r="B1409" t="s">
        <v>165</v>
      </c>
      <c r="C1409">
        <v>8308</v>
      </c>
      <c r="D1409">
        <v>8308</v>
      </c>
      <c r="E1409">
        <v>8308</v>
      </c>
      <c r="F1409" s="3"/>
    </row>
    <row r="1410" spans="1:6">
      <c r="A1410" s="4">
        <v>38671</v>
      </c>
      <c r="B1410" t="s">
        <v>165</v>
      </c>
      <c r="C1410">
        <v>8273</v>
      </c>
      <c r="D1410">
        <v>8273</v>
      </c>
      <c r="E1410">
        <v>8273</v>
      </c>
      <c r="F1410" s="3"/>
    </row>
    <row r="1411" spans="1:6">
      <c r="A1411" s="4">
        <v>38672</v>
      </c>
      <c r="B1411" t="s">
        <v>165</v>
      </c>
      <c r="C1411">
        <v>8357</v>
      </c>
      <c r="D1411">
        <v>8357</v>
      </c>
      <c r="E1411">
        <v>8357</v>
      </c>
      <c r="F1411" s="3"/>
    </row>
    <row r="1412" spans="1:6">
      <c r="A1412" s="4">
        <v>38673</v>
      </c>
      <c r="B1412" t="s">
        <v>165</v>
      </c>
      <c r="C1412">
        <v>8452</v>
      </c>
      <c r="D1412">
        <v>8452</v>
      </c>
      <c r="E1412">
        <v>8452</v>
      </c>
      <c r="F1412" s="3"/>
    </row>
    <row r="1413" spans="1:6">
      <c r="A1413" s="4">
        <v>38674</v>
      </c>
      <c r="B1413" t="s">
        <v>165</v>
      </c>
      <c r="C1413">
        <v>8568</v>
      </c>
      <c r="D1413">
        <v>8568</v>
      </c>
      <c r="E1413">
        <v>8568</v>
      </c>
      <c r="F1413" s="3"/>
    </row>
    <row r="1414" spans="1:6">
      <c r="A1414" s="4">
        <v>38677</v>
      </c>
      <c r="B1414" t="s">
        <v>165</v>
      </c>
      <c r="C1414">
        <v>8608</v>
      </c>
      <c r="D1414">
        <v>8608</v>
      </c>
      <c r="E1414">
        <v>8608</v>
      </c>
      <c r="F1414" s="3"/>
    </row>
    <row r="1415" spans="1:6">
      <c r="A1415" s="4">
        <v>38678</v>
      </c>
      <c r="B1415" t="s">
        <v>165</v>
      </c>
      <c r="C1415">
        <v>8616</v>
      </c>
      <c r="D1415">
        <v>8616</v>
      </c>
      <c r="E1415">
        <v>8616</v>
      </c>
      <c r="F1415" s="3"/>
    </row>
    <row r="1416" spans="1:6">
      <c r="A1416" s="4">
        <v>38680</v>
      </c>
      <c r="B1416" t="s">
        <v>165</v>
      </c>
      <c r="C1416">
        <v>8605</v>
      </c>
      <c r="D1416">
        <v>8605</v>
      </c>
      <c r="E1416">
        <v>8605</v>
      </c>
      <c r="F1416" s="3"/>
    </row>
    <row r="1417" spans="1:6">
      <c r="A1417" s="4">
        <v>38681</v>
      </c>
      <c r="B1417" t="s">
        <v>165</v>
      </c>
      <c r="C1417">
        <v>8580</v>
      </c>
      <c r="D1417">
        <v>8580</v>
      </c>
      <c r="E1417">
        <v>8580</v>
      </c>
      <c r="F1417" s="3"/>
    </row>
    <row r="1418" spans="1:6">
      <c r="A1418" s="4">
        <v>38684</v>
      </c>
      <c r="B1418" t="s">
        <v>165</v>
      </c>
      <c r="C1418">
        <v>8682</v>
      </c>
      <c r="D1418">
        <v>8682</v>
      </c>
      <c r="E1418">
        <v>8682</v>
      </c>
      <c r="F1418" s="3"/>
    </row>
    <row r="1419" spans="1:6">
      <c r="A1419" s="4">
        <v>38685</v>
      </c>
      <c r="B1419" t="s">
        <v>165</v>
      </c>
      <c r="C1419">
        <v>8687</v>
      </c>
      <c r="D1419">
        <v>8687</v>
      </c>
      <c r="E1419">
        <v>8687</v>
      </c>
      <c r="F1419" s="3"/>
    </row>
    <row r="1420" spans="1:6">
      <c r="A1420" s="4">
        <v>38686</v>
      </c>
      <c r="B1420" t="s">
        <v>165</v>
      </c>
      <c r="C1420">
        <v>8643</v>
      </c>
      <c r="D1420">
        <v>8643</v>
      </c>
      <c r="E1420">
        <v>8643</v>
      </c>
      <c r="F1420" s="3"/>
    </row>
    <row r="1421" spans="1:6">
      <c r="A1421" s="4">
        <v>38687</v>
      </c>
      <c r="B1421" t="s">
        <v>165</v>
      </c>
      <c r="C1421">
        <v>8791</v>
      </c>
      <c r="D1421">
        <v>8791</v>
      </c>
      <c r="E1421">
        <v>8791</v>
      </c>
      <c r="F1421" s="3"/>
    </row>
    <row r="1422" spans="1:6">
      <c r="A1422" s="4">
        <v>38688</v>
      </c>
      <c r="B1422" t="s">
        <v>165</v>
      </c>
      <c r="C1422">
        <v>8930</v>
      </c>
      <c r="D1422">
        <v>8930</v>
      </c>
      <c r="E1422">
        <v>8930</v>
      </c>
      <c r="F1422" s="3"/>
    </row>
    <row r="1423" spans="1:6">
      <c r="A1423" s="4">
        <v>38691</v>
      </c>
      <c r="B1423" t="s">
        <v>165</v>
      </c>
      <c r="C1423">
        <v>9040</v>
      </c>
      <c r="D1423">
        <v>9040</v>
      </c>
      <c r="E1423">
        <v>9040</v>
      </c>
      <c r="F1423" s="3"/>
    </row>
    <row r="1424" spans="1:6">
      <c r="A1424" s="4">
        <v>38692</v>
      </c>
      <c r="B1424" t="s">
        <v>165</v>
      </c>
      <c r="C1424">
        <v>8925</v>
      </c>
      <c r="D1424">
        <v>8925</v>
      </c>
      <c r="E1424">
        <v>8925</v>
      </c>
      <c r="F1424" s="3"/>
    </row>
    <row r="1425" spans="1:6">
      <c r="A1425" s="4">
        <v>38693</v>
      </c>
      <c r="B1425" t="s">
        <v>165</v>
      </c>
      <c r="C1425">
        <v>8952</v>
      </c>
      <c r="D1425">
        <v>8952</v>
      </c>
      <c r="E1425">
        <v>8952</v>
      </c>
      <c r="F1425" s="3"/>
    </row>
    <row r="1426" spans="1:6">
      <c r="A1426" s="4">
        <v>38694</v>
      </c>
      <c r="B1426" t="s">
        <v>165</v>
      </c>
      <c r="C1426">
        <v>8822</v>
      </c>
      <c r="D1426">
        <v>8822</v>
      </c>
      <c r="E1426">
        <v>8822</v>
      </c>
      <c r="F1426" s="3"/>
    </row>
    <row r="1427" spans="1:6">
      <c r="A1427" s="4">
        <v>38695</v>
      </c>
      <c r="B1427" t="s">
        <v>165</v>
      </c>
      <c r="C1427">
        <v>8957</v>
      </c>
      <c r="D1427">
        <v>8957</v>
      </c>
      <c r="E1427">
        <v>8957</v>
      </c>
      <c r="F1427" s="3"/>
    </row>
    <row r="1428" spans="1:6">
      <c r="A1428" s="4">
        <v>38698</v>
      </c>
      <c r="B1428" t="s">
        <v>165</v>
      </c>
      <c r="C1428">
        <v>9063</v>
      </c>
      <c r="D1428">
        <v>9063</v>
      </c>
      <c r="E1428">
        <v>9063</v>
      </c>
      <c r="F1428" s="3"/>
    </row>
    <row r="1429" spans="1:6">
      <c r="A1429" s="4">
        <v>38699</v>
      </c>
      <c r="B1429" t="s">
        <v>165</v>
      </c>
      <c r="C1429">
        <v>9074</v>
      </c>
      <c r="D1429">
        <v>9074</v>
      </c>
      <c r="E1429">
        <v>9074</v>
      </c>
      <c r="F1429" s="3"/>
    </row>
    <row r="1430" spans="1:6">
      <c r="A1430" s="4">
        <v>38700</v>
      </c>
      <c r="B1430" t="s">
        <v>165</v>
      </c>
      <c r="C1430">
        <v>8975</v>
      </c>
      <c r="D1430">
        <v>8975</v>
      </c>
      <c r="E1430">
        <v>8975</v>
      </c>
      <c r="F1430" s="3"/>
    </row>
    <row r="1431" spans="1:6">
      <c r="A1431" s="4">
        <v>38701</v>
      </c>
      <c r="B1431" t="s">
        <v>165</v>
      </c>
      <c r="C1431">
        <v>8930</v>
      </c>
      <c r="D1431">
        <v>8930</v>
      </c>
      <c r="E1431">
        <v>8930</v>
      </c>
      <c r="F1431" s="3"/>
    </row>
    <row r="1432" spans="1:6">
      <c r="A1432" s="4">
        <v>38702</v>
      </c>
      <c r="B1432" t="s">
        <v>165</v>
      </c>
      <c r="C1432">
        <v>8949</v>
      </c>
      <c r="D1432">
        <v>8949</v>
      </c>
      <c r="E1432">
        <v>8949</v>
      </c>
      <c r="F1432" s="3"/>
    </row>
    <row r="1433" spans="1:6">
      <c r="A1433" s="4">
        <v>38705</v>
      </c>
      <c r="B1433" t="s">
        <v>165</v>
      </c>
      <c r="C1433">
        <v>9045</v>
      </c>
      <c r="D1433">
        <v>9045</v>
      </c>
      <c r="E1433">
        <v>9045</v>
      </c>
      <c r="F1433" s="3"/>
    </row>
    <row r="1434" spans="1:6">
      <c r="A1434" s="4">
        <v>38706</v>
      </c>
      <c r="B1434" t="s">
        <v>165</v>
      </c>
      <c r="C1434">
        <v>9087</v>
      </c>
      <c r="D1434">
        <v>9087</v>
      </c>
      <c r="E1434">
        <v>9087</v>
      </c>
      <c r="F1434" s="3"/>
    </row>
    <row r="1435" spans="1:6">
      <c r="A1435" s="4">
        <v>38707</v>
      </c>
      <c r="B1435" t="s">
        <v>165</v>
      </c>
      <c r="C1435">
        <v>9249</v>
      </c>
      <c r="D1435">
        <v>9249</v>
      </c>
      <c r="E1435">
        <v>9249</v>
      </c>
      <c r="F1435" s="3"/>
    </row>
    <row r="1436" spans="1:6">
      <c r="A1436" s="4">
        <v>38708</v>
      </c>
      <c r="B1436" t="s">
        <v>165</v>
      </c>
      <c r="C1436">
        <v>9285</v>
      </c>
      <c r="D1436">
        <v>9285</v>
      </c>
      <c r="E1436">
        <v>9285</v>
      </c>
      <c r="F1436" s="3"/>
    </row>
    <row r="1437" spans="1:6">
      <c r="A1437" s="4">
        <v>38712</v>
      </c>
      <c r="B1437" t="s">
        <v>165</v>
      </c>
      <c r="C1437">
        <v>9430</v>
      </c>
      <c r="D1437">
        <v>9430</v>
      </c>
      <c r="E1437">
        <v>9430</v>
      </c>
      <c r="F1437" s="3"/>
    </row>
    <row r="1438" spans="1:6">
      <c r="A1438" s="4">
        <v>38713</v>
      </c>
      <c r="B1438" t="s">
        <v>165</v>
      </c>
      <c r="C1438">
        <v>9414</v>
      </c>
      <c r="D1438">
        <v>9414</v>
      </c>
      <c r="E1438">
        <v>9414</v>
      </c>
      <c r="F1438" s="3"/>
    </row>
    <row r="1439" spans="1:6">
      <c r="A1439" s="4">
        <v>38714</v>
      </c>
      <c r="B1439" t="s">
        <v>165</v>
      </c>
      <c r="C1439">
        <v>9515</v>
      </c>
      <c r="D1439">
        <v>9515</v>
      </c>
      <c r="E1439">
        <v>9515</v>
      </c>
      <c r="F1439" s="3"/>
    </row>
    <row r="1440" spans="1:6">
      <c r="A1440" s="4">
        <v>38715</v>
      </c>
      <c r="B1440" t="s">
        <v>165</v>
      </c>
      <c r="C1440">
        <v>9587</v>
      </c>
      <c r="D1440">
        <v>9587</v>
      </c>
      <c r="E1440">
        <v>9587</v>
      </c>
      <c r="F1440" s="3"/>
    </row>
    <row r="1441" spans="1:6">
      <c r="A1441" s="4">
        <v>38716</v>
      </c>
      <c r="B1441" t="s">
        <v>165</v>
      </c>
      <c r="C1441">
        <v>9538</v>
      </c>
      <c r="D1441">
        <v>9538</v>
      </c>
      <c r="E1441">
        <v>9538</v>
      </c>
      <c r="F1441" s="3"/>
    </row>
    <row r="1442" spans="1:6">
      <c r="A1442" s="4">
        <v>38721</v>
      </c>
      <c r="B1442" t="s">
        <v>165</v>
      </c>
      <c r="C1442">
        <v>9656</v>
      </c>
      <c r="D1442">
        <v>9656</v>
      </c>
      <c r="E1442">
        <v>9656</v>
      </c>
      <c r="F1442" s="3"/>
    </row>
    <row r="1443" spans="1:6">
      <c r="A1443" s="4">
        <v>38722</v>
      </c>
      <c r="B1443" t="s">
        <v>165</v>
      </c>
      <c r="C1443">
        <v>9727</v>
      </c>
      <c r="D1443">
        <v>9727</v>
      </c>
      <c r="E1443">
        <v>9727</v>
      </c>
      <c r="F1443" s="3"/>
    </row>
    <row r="1444" spans="1:6">
      <c r="A1444" s="4">
        <v>38723</v>
      </c>
      <c r="B1444" t="s">
        <v>165</v>
      </c>
      <c r="C1444">
        <v>9765</v>
      </c>
      <c r="D1444">
        <v>9765</v>
      </c>
      <c r="E1444">
        <v>9765</v>
      </c>
      <c r="F1444" s="3"/>
    </row>
    <row r="1445" spans="1:6">
      <c r="A1445" s="4">
        <v>38727</v>
      </c>
      <c r="B1445" t="s">
        <v>165</v>
      </c>
      <c r="C1445">
        <v>9676</v>
      </c>
      <c r="D1445">
        <v>9676</v>
      </c>
      <c r="E1445">
        <v>9676</v>
      </c>
      <c r="F1445" s="3"/>
    </row>
    <row r="1446" spans="1:6">
      <c r="A1446" s="4">
        <v>38728</v>
      </c>
      <c r="B1446" t="s">
        <v>165</v>
      </c>
      <c r="C1446">
        <v>9822</v>
      </c>
      <c r="D1446">
        <v>9822</v>
      </c>
      <c r="E1446">
        <v>9822</v>
      </c>
      <c r="F1446" s="3"/>
    </row>
    <row r="1447" spans="1:6">
      <c r="A1447" s="4">
        <v>38729</v>
      </c>
      <c r="B1447" t="s">
        <v>165</v>
      </c>
      <c r="C1447">
        <v>9963</v>
      </c>
      <c r="D1447">
        <v>9963</v>
      </c>
      <c r="E1447">
        <v>9963</v>
      </c>
      <c r="F1447" s="3"/>
    </row>
    <row r="1448" spans="1:6">
      <c r="A1448" s="4">
        <v>38730</v>
      </c>
      <c r="B1448" t="s">
        <v>165</v>
      </c>
      <c r="C1448">
        <v>10031</v>
      </c>
      <c r="D1448">
        <v>10031</v>
      </c>
      <c r="E1448">
        <v>10031</v>
      </c>
      <c r="F1448" s="3"/>
    </row>
    <row r="1449" spans="1:6">
      <c r="A1449" s="4">
        <v>38733</v>
      </c>
      <c r="B1449" t="s">
        <v>165</v>
      </c>
      <c r="C1449">
        <v>10050</v>
      </c>
      <c r="D1449">
        <v>10050</v>
      </c>
      <c r="E1449">
        <v>10050</v>
      </c>
      <c r="F1449" s="3"/>
    </row>
    <row r="1450" spans="1:6">
      <c r="A1450" s="4">
        <v>38734</v>
      </c>
      <c r="B1450" t="s">
        <v>165</v>
      </c>
      <c r="C1450">
        <v>9715</v>
      </c>
      <c r="D1450">
        <v>9715</v>
      </c>
      <c r="E1450">
        <v>9715</v>
      </c>
      <c r="F1450" s="3"/>
    </row>
    <row r="1451" spans="1:6">
      <c r="A1451" s="4">
        <v>38735</v>
      </c>
      <c r="B1451" t="s">
        <v>165</v>
      </c>
      <c r="C1451">
        <v>9301</v>
      </c>
      <c r="D1451">
        <v>9301</v>
      </c>
      <c r="E1451">
        <v>9301</v>
      </c>
      <c r="F1451" s="3"/>
    </row>
    <row r="1452" spans="1:6">
      <c r="A1452" s="4">
        <v>38736</v>
      </c>
      <c r="B1452" t="s">
        <v>165</v>
      </c>
      <c r="C1452">
        <v>9570</v>
      </c>
      <c r="D1452">
        <v>9570</v>
      </c>
      <c r="E1452">
        <v>9570</v>
      </c>
      <c r="F1452" s="3"/>
    </row>
    <row r="1453" spans="1:6">
      <c r="A1453" s="4">
        <v>38737</v>
      </c>
      <c r="B1453" t="s">
        <v>165</v>
      </c>
      <c r="C1453">
        <v>9553</v>
      </c>
      <c r="D1453">
        <v>9553</v>
      </c>
      <c r="E1453">
        <v>9553</v>
      </c>
      <c r="F1453" s="3"/>
    </row>
    <row r="1454" spans="1:6">
      <c r="A1454" s="4">
        <v>38740</v>
      </c>
      <c r="B1454" t="s">
        <v>165</v>
      </c>
      <c r="C1454">
        <v>9247</v>
      </c>
      <c r="D1454">
        <v>9247</v>
      </c>
      <c r="E1454">
        <v>9247</v>
      </c>
      <c r="F1454" s="3"/>
    </row>
    <row r="1455" spans="1:6">
      <c r="A1455" s="4">
        <v>38741</v>
      </c>
      <c r="B1455" t="s">
        <v>165</v>
      </c>
      <c r="C1455">
        <v>9457</v>
      </c>
      <c r="D1455">
        <v>9457</v>
      </c>
      <c r="E1455">
        <v>9457</v>
      </c>
      <c r="F1455" s="3"/>
    </row>
    <row r="1456" spans="1:6">
      <c r="A1456" s="4">
        <v>38742</v>
      </c>
      <c r="B1456" t="s">
        <v>165</v>
      </c>
      <c r="C1456">
        <v>9517</v>
      </c>
      <c r="D1456">
        <v>9517</v>
      </c>
      <c r="E1456">
        <v>9517</v>
      </c>
      <c r="F1456" s="3"/>
    </row>
    <row r="1457" spans="1:6">
      <c r="A1457" s="4">
        <v>38743</v>
      </c>
      <c r="B1457" t="s">
        <v>165</v>
      </c>
      <c r="C1457">
        <v>9652</v>
      </c>
      <c r="D1457">
        <v>9652</v>
      </c>
      <c r="E1457">
        <v>9652</v>
      </c>
      <c r="F1457" s="3"/>
    </row>
    <row r="1458" spans="1:6">
      <c r="A1458" s="4">
        <v>38744</v>
      </c>
      <c r="B1458" t="s">
        <v>165</v>
      </c>
      <c r="C1458">
        <v>9871</v>
      </c>
      <c r="D1458">
        <v>9871</v>
      </c>
      <c r="E1458">
        <v>9871</v>
      </c>
      <c r="F1458" s="3"/>
    </row>
    <row r="1459" spans="1:6">
      <c r="A1459" s="4">
        <v>38747</v>
      </c>
      <c r="B1459" t="s">
        <v>165</v>
      </c>
      <c r="C1459">
        <v>9921</v>
      </c>
      <c r="D1459">
        <v>9921</v>
      </c>
      <c r="E1459">
        <v>9921</v>
      </c>
      <c r="F1459" s="3"/>
    </row>
    <row r="1460" spans="1:6">
      <c r="A1460" s="4">
        <v>38748</v>
      </c>
      <c r="B1460" t="s">
        <v>165</v>
      </c>
      <c r="C1460">
        <v>9982</v>
      </c>
      <c r="D1460">
        <v>9982</v>
      </c>
      <c r="E1460">
        <v>9982</v>
      </c>
      <c r="F1460" s="3"/>
    </row>
    <row r="1461" spans="1:6">
      <c r="A1461" s="4">
        <v>38749</v>
      </c>
      <c r="B1461" t="s">
        <v>165</v>
      </c>
      <c r="C1461">
        <v>9909</v>
      </c>
      <c r="D1461">
        <v>9909</v>
      </c>
      <c r="E1461">
        <v>9909</v>
      </c>
      <c r="F1461" s="3"/>
    </row>
    <row r="1462" spans="1:6">
      <c r="A1462" s="4">
        <v>38750</v>
      </c>
      <c r="B1462" t="s">
        <v>165</v>
      </c>
      <c r="C1462">
        <v>9922</v>
      </c>
      <c r="D1462">
        <v>9922</v>
      </c>
      <c r="E1462">
        <v>9922</v>
      </c>
      <c r="F1462" s="3"/>
    </row>
    <row r="1463" spans="1:6">
      <c r="A1463" s="4">
        <v>38751</v>
      </c>
      <c r="B1463" t="s">
        <v>165</v>
      </c>
      <c r="C1463">
        <v>9987</v>
      </c>
      <c r="D1463">
        <v>9987</v>
      </c>
      <c r="E1463">
        <v>9987</v>
      </c>
      <c r="F1463" s="3"/>
    </row>
    <row r="1464" spans="1:6">
      <c r="A1464" s="4">
        <v>38754</v>
      </c>
      <c r="B1464" t="s">
        <v>165</v>
      </c>
      <c r="C1464">
        <v>9987</v>
      </c>
      <c r="D1464">
        <v>9987</v>
      </c>
      <c r="E1464">
        <v>9987</v>
      </c>
      <c r="F1464" s="3"/>
    </row>
    <row r="1465" spans="1:6">
      <c r="A1465" s="4">
        <v>38755</v>
      </c>
      <c r="B1465" t="s">
        <v>165</v>
      </c>
      <c r="C1465">
        <v>10016</v>
      </c>
      <c r="D1465">
        <v>10016</v>
      </c>
      <c r="E1465">
        <v>10016</v>
      </c>
      <c r="F1465" s="3"/>
    </row>
    <row r="1466" spans="1:6">
      <c r="A1466" s="4">
        <v>38756</v>
      </c>
      <c r="B1466" t="s">
        <v>165</v>
      </c>
      <c r="C1466">
        <v>9803</v>
      </c>
      <c r="D1466">
        <v>9803</v>
      </c>
      <c r="E1466">
        <v>9803</v>
      </c>
      <c r="F1466" s="3"/>
    </row>
    <row r="1467" spans="1:6">
      <c r="A1467" s="4">
        <v>38757</v>
      </c>
      <c r="B1467" t="s">
        <v>165</v>
      </c>
      <c r="C1467">
        <v>9847</v>
      </c>
      <c r="D1467">
        <v>9847</v>
      </c>
      <c r="E1467">
        <v>9847</v>
      </c>
      <c r="F1467" s="3"/>
    </row>
    <row r="1468" spans="1:6">
      <c r="A1468" s="4">
        <v>38758</v>
      </c>
      <c r="B1468" t="s">
        <v>165</v>
      </c>
      <c r="C1468">
        <v>9657</v>
      </c>
      <c r="D1468">
        <v>9657</v>
      </c>
      <c r="E1468">
        <v>9657</v>
      </c>
      <c r="F1468" s="3"/>
    </row>
    <row r="1469" spans="1:6">
      <c r="A1469" s="4">
        <v>38761</v>
      </c>
      <c r="B1469" t="s">
        <v>165</v>
      </c>
      <c r="C1469">
        <v>9325</v>
      </c>
      <c r="D1469">
        <v>9325</v>
      </c>
      <c r="E1469">
        <v>9325</v>
      </c>
      <c r="F1469" s="3"/>
    </row>
    <row r="1470" spans="1:6">
      <c r="A1470" s="4">
        <v>38762</v>
      </c>
      <c r="B1470" t="s">
        <v>165</v>
      </c>
      <c r="C1470">
        <v>9416</v>
      </c>
      <c r="D1470">
        <v>9416</v>
      </c>
      <c r="E1470">
        <v>9416</v>
      </c>
      <c r="F1470" s="3"/>
    </row>
    <row r="1471" spans="1:6">
      <c r="A1471" s="4">
        <v>38763</v>
      </c>
      <c r="B1471" t="s">
        <v>165</v>
      </c>
      <c r="C1471">
        <v>9391</v>
      </c>
      <c r="D1471">
        <v>9391</v>
      </c>
      <c r="E1471">
        <v>9391</v>
      </c>
      <c r="F1471" s="3"/>
    </row>
    <row r="1472" spans="1:6">
      <c r="A1472" s="4">
        <v>38764</v>
      </c>
      <c r="B1472" t="s">
        <v>165</v>
      </c>
      <c r="C1472">
        <v>9378</v>
      </c>
      <c r="D1472">
        <v>9378</v>
      </c>
      <c r="E1472">
        <v>9378</v>
      </c>
      <c r="F1472" s="3"/>
    </row>
    <row r="1473" spans="1:6">
      <c r="A1473" s="4">
        <v>38765</v>
      </c>
      <c r="B1473" t="s">
        <v>165</v>
      </c>
      <c r="C1473">
        <v>9155</v>
      </c>
      <c r="D1473">
        <v>9155</v>
      </c>
      <c r="E1473">
        <v>9155</v>
      </c>
      <c r="F1473" s="3"/>
    </row>
    <row r="1474" spans="1:6">
      <c r="A1474" s="4">
        <v>38768</v>
      </c>
      <c r="B1474" t="s">
        <v>165</v>
      </c>
      <c r="C1474">
        <v>8904</v>
      </c>
      <c r="D1474">
        <v>8904</v>
      </c>
      <c r="E1474">
        <v>8904</v>
      </c>
      <c r="F1474" s="3"/>
    </row>
    <row r="1475" spans="1:6">
      <c r="A1475" s="4">
        <v>38769</v>
      </c>
      <c r="B1475" t="s">
        <v>165</v>
      </c>
      <c r="C1475">
        <v>9161</v>
      </c>
      <c r="D1475">
        <v>9161</v>
      </c>
      <c r="E1475">
        <v>9161</v>
      </c>
      <c r="F1475" s="3"/>
    </row>
    <row r="1476" spans="1:6">
      <c r="A1476" s="4">
        <v>38770</v>
      </c>
      <c r="B1476" t="s">
        <v>165</v>
      </c>
      <c r="C1476">
        <v>9067</v>
      </c>
      <c r="D1476">
        <v>9067</v>
      </c>
      <c r="E1476">
        <v>9067</v>
      </c>
      <c r="F1476" s="3"/>
    </row>
    <row r="1477" spans="1:6">
      <c r="A1477" s="4">
        <v>38771</v>
      </c>
      <c r="B1477" t="s">
        <v>165</v>
      </c>
      <c r="C1477">
        <v>9233</v>
      </c>
      <c r="D1477">
        <v>9233</v>
      </c>
      <c r="E1477">
        <v>9233</v>
      </c>
      <c r="F1477" s="3"/>
    </row>
    <row r="1478" spans="1:6">
      <c r="A1478" s="4">
        <v>38772</v>
      </c>
      <c r="B1478" t="s">
        <v>165</v>
      </c>
      <c r="C1478">
        <v>9296</v>
      </c>
      <c r="D1478">
        <v>9296</v>
      </c>
      <c r="E1478">
        <v>9296</v>
      </c>
      <c r="F1478" s="3"/>
    </row>
    <row r="1479" spans="1:6">
      <c r="A1479" s="4">
        <v>38775</v>
      </c>
      <c r="B1479" t="s">
        <v>165</v>
      </c>
      <c r="C1479">
        <v>9330</v>
      </c>
      <c r="D1479">
        <v>9330</v>
      </c>
      <c r="E1479">
        <v>9330</v>
      </c>
      <c r="F1479" s="3"/>
    </row>
    <row r="1480" spans="1:6">
      <c r="A1480" s="4">
        <v>38776</v>
      </c>
      <c r="B1480" t="s">
        <v>165</v>
      </c>
      <c r="C1480">
        <v>9353</v>
      </c>
      <c r="D1480">
        <v>9353</v>
      </c>
      <c r="E1480">
        <v>9353</v>
      </c>
      <c r="F1480" s="3"/>
    </row>
    <row r="1481" spans="1:6">
      <c r="A1481" s="4">
        <v>38777</v>
      </c>
      <c r="B1481" t="s">
        <v>165</v>
      </c>
      <c r="C1481">
        <v>9216</v>
      </c>
      <c r="D1481">
        <v>9216</v>
      </c>
      <c r="E1481">
        <v>9216</v>
      </c>
      <c r="F1481" s="3"/>
    </row>
    <row r="1482" spans="1:6">
      <c r="A1482" s="4">
        <v>38778</v>
      </c>
      <c r="B1482" t="s">
        <v>165</v>
      </c>
      <c r="C1482">
        <v>9142</v>
      </c>
      <c r="D1482">
        <v>9142</v>
      </c>
      <c r="E1482">
        <v>9142</v>
      </c>
      <c r="F1482" s="3"/>
    </row>
    <row r="1483" spans="1:6">
      <c r="A1483" s="4">
        <v>38779</v>
      </c>
      <c r="B1483" t="s">
        <v>165</v>
      </c>
      <c r="C1483">
        <v>9019</v>
      </c>
      <c r="D1483">
        <v>9019</v>
      </c>
      <c r="E1483">
        <v>9019</v>
      </c>
      <c r="F1483" s="3"/>
    </row>
    <row r="1484" spans="1:6">
      <c r="A1484" s="4">
        <v>38782</v>
      </c>
      <c r="B1484" t="s">
        <v>165</v>
      </c>
      <c r="C1484">
        <v>9088</v>
      </c>
      <c r="D1484">
        <v>9088</v>
      </c>
      <c r="E1484">
        <v>9088</v>
      </c>
      <c r="F1484" s="3"/>
    </row>
    <row r="1485" spans="1:6">
      <c r="A1485" s="4">
        <v>38783</v>
      </c>
      <c r="B1485" t="s">
        <v>165</v>
      </c>
      <c r="C1485">
        <v>9040</v>
      </c>
      <c r="D1485">
        <v>9040</v>
      </c>
      <c r="E1485">
        <v>9040</v>
      </c>
      <c r="F1485" s="3"/>
    </row>
    <row r="1486" spans="1:6">
      <c r="A1486" s="4">
        <v>38784</v>
      </c>
      <c r="B1486" t="s">
        <v>165</v>
      </c>
      <c r="C1486">
        <v>9024</v>
      </c>
      <c r="D1486">
        <v>9024</v>
      </c>
      <c r="E1486">
        <v>9024</v>
      </c>
      <c r="F1486" s="3"/>
    </row>
    <row r="1487" spans="1:6">
      <c r="A1487" s="4">
        <v>38785</v>
      </c>
      <c r="B1487" t="s">
        <v>165</v>
      </c>
      <c r="C1487">
        <v>9240</v>
      </c>
      <c r="D1487">
        <v>9240</v>
      </c>
      <c r="E1487">
        <v>9240</v>
      </c>
      <c r="F1487" s="3"/>
    </row>
    <row r="1488" spans="1:6">
      <c r="A1488" s="4">
        <v>38786</v>
      </c>
      <c r="B1488" t="s">
        <v>165</v>
      </c>
      <c r="C1488">
        <v>9301</v>
      </c>
      <c r="D1488">
        <v>9301</v>
      </c>
      <c r="E1488">
        <v>9301</v>
      </c>
      <c r="F1488" s="3"/>
    </row>
    <row r="1489" spans="1:6">
      <c r="A1489" s="4">
        <v>38789</v>
      </c>
      <c r="B1489" t="s">
        <v>165</v>
      </c>
      <c r="C1489">
        <v>9421</v>
      </c>
      <c r="D1489">
        <v>9421</v>
      </c>
      <c r="E1489">
        <v>9421</v>
      </c>
      <c r="F1489" s="3"/>
    </row>
    <row r="1490" spans="1:6">
      <c r="A1490" s="4">
        <v>38790</v>
      </c>
      <c r="B1490" t="s">
        <v>165</v>
      </c>
      <c r="C1490">
        <v>9390</v>
      </c>
      <c r="D1490">
        <v>9390</v>
      </c>
      <c r="E1490">
        <v>9390</v>
      </c>
      <c r="F1490" s="3"/>
    </row>
    <row r="1491" spans="1:6">
      <c r="A1491" s="4">
        <v>38791</v>
      </c>
      <c r="B1491" t="s">
        <v>165</v>
      </c>
      <c r="C1491">
        <v>9401</v>
      </c>
      <c r="D1491">
        <v>9401</v>
      </c>
      <c r="E1491">
        <v>9401</v>
      </c>
      <c r="F1491" s="3"/>
    </row>
    <row r="1492" spans="1:6">
      <c r="A1492" s="4">
        <v>38792</v>
      </c>
      <c r="B1492" t="s">
        <v>165</v>
      </c>
      <c r="C1492">
        <v>9271</v>
      </c>
      <c r="D1492">
        <v>9271</v>
      </c>
      <c r="E1492">
        <v>9271</v>
      </c>
      <c r="F1492" s="3"/>
    </row>
    <row r="1493" spans="1:6">
      <c r="A1493" s="4">
        <v>38793</v>
      </c>
      <c r="B1493" t="s">
        <v>165</v>
      </c>
      <c r="C1493">
        <v>9348</v>
      </c>
      <c r="D1493">
        <v>9348</v>
      </c>
      <c r="E1493">
        <v>9348</v>
      </c>
      <c r="F1493" s="3"/>
    </row>
    <row r="1494" spans="1:6">
      <c r="A1494" s="4">
        <v>38796</v>
      </c>
      <c r="B1494" t="s">
        <v>165</v>
      </c>
      <c r="C1494">
        <v>9464</v>
      </c>
      <c r="D1494">
        <v>9464</v>
      </c>
      <c r="E1494">
        <v>9464</v>
      </c>
      <c r="F1494" s="3"/>
    </row>
    <row r="1495" spans="1:6">
      <c r="A1495" s="4">
        <v>38798</v>
      </c>
      <c r="B1495" t="s">
        <v>165</v>
      </c>
      <c r="C1495">
        <v>9489</v>
      </c>
      <c r="D1495">
        <v>9489</v>
      </c>
      <c r="E1495">
        <v>9489</v>
      </c>
      <c r="F1495" s="3"/>
    </row>
    <row r="1496" spans="1:6">
      <c r="A1496" s="4">
        <v>38799</v>
      </c>
      <c r="B1496" t="s">
        <v>165</v>
      </c>
      <c r="C1496">
        <v>9487</v>
      </c>
      <c r="D1496">
        <v>9487</v>
      </c>
      <c r="E1496">
        <v>9487</v>
      </c>
      <c r="F1496" s="3"/>
    </row>
    <row r="1497" spans="1:6">
      <c r="A1497" s="4">
        <v>38800</v>
      </c>
      <c r="B1497" t="s">
        <v>165</v>
      </c>
      <c r="C1497">
        <v>9509</v>
      </c>
      <c r="D1497">
        <v>9509</v>
      </c>
      <c r="E1497">
        <v>9509</v>
      </c>
      <c r="F1497" s="3"/>
    </row>
    <row r="1498" spans="1:6">
      <c r="A1498" s="4">
        <v>38803</v>
      </c>
      <c r="B1498" t="s">
        <v>165</v>
      </c>
      <c r="C1498">
        <v>9561</v>
      </c>
      <c r="D1498">
        <v>9561</v>
      </c>
      <c r="E1498">
        <v>9561</v>
      </c>
      <c r="F1498" s="3"/>
    </row>
    <row r="1499" spans="1:6">
      <c r="A1499" s="4">
        <v>38804</v>
      </c>
      <c r="B1499" t="s">
        <v>165</v>
      </c>
      <c r="C1499">
        <v>9625</v>
      </c>
      <c r="D1499">
        <v>9625</v>
      </c>
      <c r="E1499">
        <v>9625</v>
      </c>
      <c r="F1499" s="3"/>
    </row>
    <row r="1500" spans="1:6">
      <c r="A1500" s="4">
        <v>38805</v>
      </c>
      <c r="B1500" t="s">
        <v>165</v>
      </c>
      <c r="C1500">
        <v>9790</v>
      </c>
      <c r="D1500">
        <v>9790</v>
      </c>
      <c r="E1500">
        <v>9790</v>
      </c>
      <c r="F1500" s="3"/>
    </row>
    <row r="1501" spans="1:6">
      <c r="A1501" s="4">
        <v>38806</v>
      </c>
      <c r="B1501" t="s">
        <v>165</v>
      </c>
      <c r="C1501">
        <v>9896</v>
      </c>
      <c r="D1501">
        <v>9896</v>
      </c>
      <c r="E1501">
        <v>9896</v>
      </c>
      <c r="F1501" s="3"/>
    </row>
    <row r="1502" spans="1:6">
      <c r="A1502" s="4">
        <v>38807</v>
      </c>
      <c r="B1502" t="s">
        <v>165</v>
      </c>
      <c r="C1502">
        <v>9923</v>
      </c>
      <c r="D1502">
        <v>9923</v>
      </c>
      <c r="E1502">
        <v>9923</v>
      </c>
      <c r="F1502" s="3"/>
    </row>
    <row r="1503" spans="1:6">
      <c r="A1503" s="4">
        <v>38810</v>
      </c>
      <c r="B1503" t="s">
        <v>165</v>
      </c>
      <c r="C1503">
        <v>10034</v>
      </c>
      <c r="D1503">
        <v>10034</v>
      </c>
      <c r="E1503">
        <v>10034</v>
      </c>
      <c r="F1503" s="3"/>
    </row>
    <row r="1504" spans="1:6">
      <c r="A1504" s="4">
        <v>38811</v>
      </c>
      <c r="B1504" t="s">
        <v>165</v>
      </c>
      <c r="C1504">
        <v>9986</v>
      </c>
      <c r="D1504">
        <v>9986</v>
      </c>
      <c r="E1504">
        <v>9986</v>
      </c>
      <c r="F1504" s="3"/>
    </row>
    <row r="1505" spans="1:6">
      <c r="A1505" s="4">
        <v>38812</v>
      </c>
      <c r="B1505" t="s">
        <v>165</v>
      </c>
      <c r="C1505">
        <v>9935</v>
      </c>
      <c r="D1505">
        <v>9935</v>
      </c>
      <c r="E1505">
        <v>9935</v>
      </c>
      <c r="F1505" s="3"/>
    </row>
    <row r="1506" spans="1:6">
      <c r="A1506" s="4">
        <v>38813</v>
      </c>
      <c r="B1506" t="s">
        <v>165</v>
      </c>
      <c r="C1506">
        <v>10060</v>
      </c>
      <c r="D1506">
        <v>10060</v>
      </c>
      <c r="E1506">
        <v>10060</v>
      </c>
      <c r="F1506" s="3"/>
    </row>
    <row r="1507" spans="1:6">
      <c r="A1507" s="4">
        <v>38814</v>
      </c>
      <c r="B1507" t="s">
        <v>165</v>
      </c>
      <c r="C1507">
        <v>10126</v>
      </c>
      <c r="D1507">
        <v>10126</v>
      </c>
      <c r="E1507">
        <v>10126</v>
      </c>
      <c r="F1507" s="3"/>
    </row>
    <row r="1508" spans="1:6">
      <c r="A1508" s="4">
        <v>38817</v>
      </c>
      <c r="B1508" t="s">
        <v>165</v>
      </c>
      <c r="C1508">
        <v>10091</v>
      </c>
      <c r="D1508">
        <v>10091</v>
      </c>
      <c r="E1508">
        <v>10091</v>
      </c>
      <c r="F1508" s="3"/>
    </row>
    <row r="1509" spans="1:6">
      <c r="A1509" s="4">
        <v>38818</v>
      </c>
      <c r="B1509" t="s">
        <v>165</v>
      </c>
      <c r="C1509">
        <v>10050</v>
      </c>
      <c r="D1509">
        <v>10050</v>
      </c>
      <c r="E1509">
        <v>10050</v>
      </c>
      <c r="F1509" s="3"/>
    </row>
    <row r="1510" spans="1:6">
      <c r="A1510" s="4">
        <v>38819</v>
      </c>
      <c r="B1510" t="s">
        <v>165</v>
      </c>
      <c r="C1510">
        <v>9950</v>
      </c>
      <c r="D1510">
        <v>9950</v>
      </c>
      <c r="E1510">
        <v>9950</v>
      </c>
      <c r="F1510" s="3"/>
    </row>
    <row r="1511" spans="1:6">
      <c r="A1511" s="4">
        <v>38820</v>
      </c>
      <c r="B1511" t="s">
        <v>165</v>
      </c>
      <c r="C1511">
        <v>9978</v>
      </c>
      <c r="D1511">
        <v>9978</v>
      </c>
      <c r="E1511">
        <v>9978</v>
      </c>
      <c r="F1511" s="3"/>
    </row>
    <row r="1512" spans="1:6">
      <c r="A1512" s="4">
        <v>38821</v>
      </c>
      <c r="B1512" t="s">
        <v>165</v>
      </c>
      <c r="C1512">
        <v>9976</v>
      </c>
      <c r="D1512">
        <v>9976</v>
      </c>
      <c r="E1512">
        <v>9976</v>
      </c>
      <c r="F1512" s="3"/>
    </row>
    <row r="1513" spans="1:6">
      <c r="A1513" s="4">
        <v>38824</v>
      </c>
      <c r="B1513" t="s">
        <v>165</v>
      </c>
      <c r="C1513">
        <v>9825</v>
      </c>
      <c r="D1513">
        <v>9825</v>
      </c>
      <c r="E1513">
        <v>9825</v>
      </c>
      <c r="F1513" s="3"/>
    </row>
    <row r="1514" spans="1:6">
      <c r="A1514" s="4">
        <v>38825</v>
      </c>
      <c r="B1514" t="s">
        <v>165</v>
      </c>
      <c r="C1514">
        <v>9924</v>
      </c>
      <c r="D1514">
        <v>9924</v>
      </c>
      <c r="E1514">
        <v>9924</v>
      </c>
      <c r="F1514" s="3"/>
    </row>
    <row r="1515" spans="1:6">
      <c r="A1515" s="4">
        <v>38826</v>
      </c>
      <c r="B1515" t="s">
        <v>165</v>
      </c>
      <c r="C1515">
        <v>9971</v>
      </c>
      <c r="D1515">
        <v>9971</v>
      </c>
      <c r="E1515">
        <v>9971</v>
      </c>
      <c r="F1515" s="3"/>
    </row>
    <row r="1516" spans="1:6">
      <c r="A1516" s="4">
        <v>38827</v>
      </c>
      <c r="B1516" t="s">
        <v>165</v>
      </c>
      <c r="C1516">
        <v>9954</v>
      </c>
      <c r="D1516">
        <v>9954</v>
      </c>
      <c r="E1516">
        <v>9954</v>
      </c>
      <c r="F1516" s="3"/>
    </row>
    <row r="1517" spans="1:6">
      <c r="A1517" s="4">
        <v>38828</v>
      </c>
      <c r="B1517" t="s">
        <v>165</v>
      </c>
      <c r="C1517">
        <v>9952</v>
      </c>
      <c r="D1517">
        <v>9952</v>
      </c>
      <c r="E1517">
        <v>9952</v>
      </c>
      <c r="F1517" s="3"/>
    </row>
    <row r="1518" spans="1:6">
      <c r="A1518" s="4">
        <v>38831</v>
      </c>
      <c r="B1518" t="s">
        <v>165</v>
      </c>
      <c r="C1518">
        <v>9737</v>
      </c>
      <c r="D1518">
        <v>9737</v>
      </c>
      <c r="E1518">
        <v>9737</v>
      </c>
      <c r="F1518" s="3"/>
    </row>
    <row r="1519" spans="1:6">
      <c r="A1519" s="4">
        <v>38832</v>
      </c>
      <c r="B1519" t="s">
        <v>165</v>
      </c>
      <c r="C1519">
        <v>9743</v>
      </c>
      <c r="D1519">
        <v>9743</v>
      </c>
      <c r="E1519">
        <v>9743</v>
      </c>
      <c r="F1519" s="3"/>
    </row>
    <row r="1520" spans="1:6">
      <c r="A1520" s="4">
        <v>38833</v>
      </c>
      <c r="B1520" t="s">
        <v>165</v>
      </c>
      <c r="C1520">
        <v>9756</v>
      </c>
      <c r="D1520">
        <v>9756</v>
      </c>
      <c r="E1520">
        <v>9756</v>
      </c>
      <c r="F1520" s="3"/>
    </row>
    <row r="1521" spans="1:6">
      <c r="A1521" s="4">
        <v>38834</v>
      </c>
      <c r="B1521" t="s">
        <v>165</v>
      </c>
      <c r="C1521">
        <v>9784</v>
      </c>
      <c r="D1521">
        <v>9784</v>
      </c>
      <c r="E1521">
        <v>9784</v>
      </c>
      <c r="F1521" s="3"/>
    </row>
    <row r="1522" spans="1:6">
      <c r="A1522" s="4">
        <v>38835</v>
      </c>
      <c r="B1522" t="s">
        <v>165</v>
      </c>
      <c r="C1522">
        <v>9773</v>
      </c>
      <c r="D1522">
        <v>9773</v>
      </c>
      <c r="E1522">
        <v>9773</v>
      </c>
      <c r="F1522" s="3"/>
    </row>
    <row r="1523" spans="1:6">
      <c r="A1523" s="4">
        <v>38838</v>
      </c>
      <c r="B1523" t="s">
        <v>165</v>
      </c>
      <c r="C1523">
        <v>9773</v>
      </c>
      <c r="D1523">
        <v>9773</v>
      </c>
      <c r="E1523">
        <v>9773</v>
      </c>
      <c r="F1523" s="3"/>
    </row>
    <row r="1524" spans="1:6">
      <c r="A1524" s="4">
        <v>38839</v>
      </c>
      <c r="B1524" t="s">
        <v>165</v>
      </c>
      <c r="C1524">
        <v>9855</v>
      </c>
      <c r="D1524">
        <v>9855</v>
      </c>
      <c r="E1524">
        <v>9855</v>
      </c>
      <c r="F1524" s="3"/>
    </row>
    <row r="1525" spans="1:6">
      <c r="A1525" s="4">
        <v>38845</v>
      </c>
      <c r="B1525" t="s">
        <v>165</v>
      </c>
      <c r="C1525">
        <v>9945</v>
      </c>
      <c r="D1525">
        <v>9945</v>
      </c>
      <c r="E1525">
        <v>9945</v>
      </c>
      <c r="F1525" s="3"/>
    </row>
    <row r="1526" spans="1:6">
      <c r="A1526" s="4">
        <v>38846</v>
      </c>
      <c r="B1526" t="s">
        <v>165</v>
      </c>
      <c r="C1526">
        <v>9864</v>
      </c>
      <c r="D1526">
        <v>9864</v>
      </c>
      <c r="E1526">
        <v>9864</v>
      </c>
      <c r="F1526" s="3"/>
    </row>
    <row r="1527" spans="1:6">
      <c r="A1527" s="4">
        <v>38847</v>
      </c>
      <c r="B1527" t="s">
        <v>165</v>
      </c>
      <c r="C1527">
        <v>9745</v>
      </c>
      <c r="D1527">
        <v>9745</v>
      </c>
      <c r="E1527">
        <v>9745</v>
      </c>
      <c r="F1527" s="3"/>
    </row>
    <row r="1528" spans="1:6">
      <c r="A1528" s="4">
        <v>38848</v>
      </c>
      <c r="B1528" t="s">
        <v>165</v>
      </c>
      <c r="C1528">
        <v>9631</v>
      </c>
      <c r="D1528">
        <v>9631</v>
      </c>
      <c r="E1528">
        <v>9631</v>
      </c>
      <c r="F1528" s="3"/>
    </row>
    <row r="1529" spans="1:6">
      <c r="A1529" s="4">
        <v>38849</v>
      </c>
      <c r="B1529" t="s">
        <v>165</v>
      </c>
      <c r="C1529">
        <v>9455</v>
      </c>
      <c r="D1529">
        <v>9455</v>
      </c>
      <c r="E1529">
        <v>9455</v>
      </c>
      <c r="F1529" s="3"/>
    </row>
    <row r="1530" spans="1:6">
      <c r="A1530" s="4">
        <v>38852</v>
      </c>
      <c r="B1530" t="s">
        <v>165</v>
      </c>
      <c r="C1530">
        <v>9413</v>
      </c>
      <c r="D1530">
        <v>9413</v>
      </c>
      <c r="E1530">
        <v>9413</v>
      </c>
      <c r="F1530" s="3"/>
    </row>
    <row r="1531" spans="1:6">
      <c r="A1531" s="4">
        <v>38853</v>
      </c>
      <c r="B1531" t="s">
        <v>165</v>
      </c>
      <c r="C1531">
        <v>9176</v>
      </c>
      <c r="D1531">
        <v>9176</v>
      </c>
      <c r="E1531">
        <v>9176</v>
      </c>
      <c r="F1531" s="3"/>
    </row>
    <row r="1532" spans="1:6">
      <c r="A1532" s="4">
        <v>38854</v>
      </c>
      <c r="B1532" t="s">
        <v>165</v>
      </c>
      <c r="C1532">
        <v>9203</v>
      </c>
      <c r="D1532">
        <v>9203</v>
      </c>
      <c r="E1532">
        <v>9203</v>
      </c>
      <c r="F1532" s="3"/>
    </row>
    <row r="1533" spans="1:6">
      <c r="A1533" s="4">
        <v>38855</v>
      </c>
      <c r="B1533" t="s">
        <v>165</v>
      </c>
      <c r="C1533">
        <v>9123</v>
      </c>
      <c r="D1533">
        <v>9123</v>
      </c>
      <c r="E1533">
        <v>9123</v>
      </c>
      <c r="F1533" s="3"/>
    </row>
    <row r="1534" spans="1:6">
      <c r="A1534" s="4">
        <v>38856</v>
      </c>
      <c r="B1534" t="s">
        <v>165</v>
      </c>
      <c r="C1534">
        <v>9222</v>
      </c>
      <c r="D1534">
        <v>9222</v>
      </c>
      <c r="E1534">
        <v>9222</v>
      </c>
      <c r="F1534" s="3"/>
    </row>
    <row r="1535" spans="1:6">
      <c r="A1535" s="4">
        <v>38859</v>
      </c>
      <c r="B1535" t="s">
        <v>165</v>
      </c>
      <c r="C1535">
        <v>9117</v>
      </c>
      <c r="D1535">
        <v>9117</v>
      </c>
      <c r="E1535">
        <v>9117</v>
      </c>
      <c r="F1535" s="3"/>
    </row>
    <row r="1536" spans="1:6">
      <c r="A1536" s="4">
        <v>38860</v>
      </c>
      <c r="B1536" t="s">
        <v>165</v>
      </c>
      <c r="C1536">
        <v>8952</v>
      </c>
      <c r="D1536">
        <v>8952</v>
      </c>
      <c r="E1536">
        <v>8952</v>
      </c>
      <c r="F1536" s="3"/>
    </row>
    <row r="1537" spans="1:6">
      <c r="A1537" s="4">
        <v>38861</v>
      </c>
      <c r="B1537" t="s">
        <v>165</v>
      </c>
      <c r="C1537">
        <v>9070</v>
      </c>
      <c r="D1537">
        <v>9070</v>
      </c>
      <c r="E1537">
        <v>9070</v>
      </c>
      <c r="F1537" s="3"/>
    </row>
    <row r="1538" spans="1:6">
      <c r="A1538" s="4">
        <v>38862</v>
      </c>
      <c r="B1538" t="s">
        <v>165</v>
      </c>
      <c r="C1538">
        <v>9014</v>
      </c>
      <c r="D1538">
        <v>9014</v>
      </c>
      <c r="E1538">
        <v>9014</v>
      </c>
      <c r="F1538" s="3"/>
    </row>
    <row r="1539" spans="1:6">
      <c r="A1539" s="4">
        <v>38863</v>
      </c>
      <c r="B1539" t="s">
        <v>165</v>
      </c>
      <c r="C1539">
        <v>9128</v>
      </c>
      <c r="D1539">
        <v>9128</v>
      </c>
      <c r="E1539">
        <v>9128</v>
      </c>
      <c r="F1539" s="3"/>
    </row>
    <row r="1540" spans="1:6">
      <c r="A1540" s="4">
        <v>38866</v>
      </c>
      <c r="B1540" t="s">
        <v>165</v>
      </c>
      <c r="C1540">
        <v>9108</v>
      </c>
      <c r="D1540">
        <v>9108</v>
      </c>
      <c r="E1540">
        <v>9108</v>
      </c>
      <c r="F1540" s="3"/>
    </row>
    <row r="1541" spans="1:6">
      <c r="A1541" s="4">
        <v>38867</v>
      </c>
      <c r="B1541" t="s">
        <v>165</v>
      </c>
      <c r="C1541">
        <v>9053</v>
      </c>
      <c r="D1541">
        <v>9053</v>
      </c>
      <c r="E1541">
        <v>9053</v>
      </c>
      <c r="F1541" s="3"/>
    </row>
    <row r="1542" spans="1:6">
      <c r="A1542" s="4">
        <v>38868</v>
      </c>
      <c r="B1542" t="s">
        <v>165</v>
      </c>
      <c r="C1542">
        <v>8871</v>
      </c>
      <c r="D1542">
        <v>8871</v>
      </c>
      <c r="E1542">
        <v>8871</v>
      </c>
      <c r="F1542" s="3"/>
    </row>
    <row r="1543" spans="1:6">
      <c r="A1543" s="4">
        <v>38869</v>
      </c>
      <c r="B1543" t="s">
        <v>165</v>
      </c>
      <c r="C1543">
        <v>8858</v>
      </c>
      <c r="D1543">
        <v>8858</v>
      </c>
      <c r="E1543">
        <v>8858</v>
      </c>
      <c r="F1543" s="3"/>
    </row>
    <row r="1544" spans="1:6">
      <c r="A1544" s="4">
        <v>38870</v>
      </c>
      <c r="B1544" t="s">
        <v>165</v>
      </c>
      <c r="C1544">
        <v>8931</v>
      </c>
      <c r="D1544">
        <v>8931</v>
      </c>
      <c r="E1544">
        <v>8931</v>
      </c>
      <c r="F1544" s="3"/>
    </row>
    <row r="1545" spans="1:6">
      <c r="A1545" s="4">
        <v>38873</v>
      </c>
      <c r="B1545" t="s">
        <v>165</v>
      </c>
      <c r="C1545">
        <v>8889</v>
      </c>
      <c r="D1545">
        <v>8889</v>
      </c>
      <c r="E1545">
        <v>8889</v>
      </c>
      <c r="F1545" s="3"/>
    </row>
    <row r="1546" spans="1:6">
      <c r="A1546" s="4">
        <v>38874</v>
      </c>
      <c r="B1546" t="s">
        <v>165</v>
      </c>
      <c r="C1546">
        <v>8767</v>
      </c>
      <c r="D1546">
        <v>8767</v>
      </c>
      <c r="E1546">
        <v>8767</v>
      </c>
      <c r="F1546" s="3"/>
    </row>
    <row r="1547" spans="1:6">
      <c r="A1547" s="4">
        <v>38875</v>
      </c>
      <c r="B1547" t="s">
        <v>165</v>
      </c>
      <c r="C1547">
        <v>8604</v>
      </c>
      <c r="D1547">
        <v>8604</v>
      </c>
      <c r="E1547">
        <v>8604</v>
      </c>
      <c r="F1547" s="3"/>
    </row>
    <row r="1548" spans="1:6">
      <c r="A1548" s="4">
        <v>38876</v>
      </c>
      <c r="B1548" t="s">
        <v>165</v>
      </c>
      <c r="C1548">
        <v>8340</v>
      </c>
      <c r="D1548">
        <v>8340</v>
      </c>
      <c r="E1548">
        <v>8340</v>
      </c>
      <c r="F1548" s="3"/>
    </row>
    <row r="1549" spans="1:6">
      <c r="A1549" s="4">
        <v>38877</v>
      </c>
      <c r="B1549" t="s">
        <v>165</v>
      </c>
      <c r="C1549">
        <v>8392</v>
      </c>
      <c r="D1549">
        <v>8392</v>
      </c>
      <c r="E1549">
        <v>8392</v>
      </c>
      <c r="F1549" s="3"/>
    </row>
    <row r="1550" spans="1:6">
      <c r="A1550" s="4">
        <v>38880</v>
      </c>
      <c r="B1550" t="s">
        <v>165</v>
      </c>
      <c r="C1550">
        <v>8495</v>
      </c>
      <c r="D1550">
        <v>8495</v>
      </c>
      <c r="E1550">
        <v>8495</v>
      </c>
      <c r="F1550" s="3"/>
    </row>
    <row r="1551" spans="1:6">
      <c r="A1551" s="4">
        <v>38881</v>
      </c>
      <c r="B1551" t="s">
        <v>165</v>
      </c>
      <c r="C1551">
        <v>8236</v>
      </c>
      <c r="D1551">
        <v>8236</v>
      </c>
      <c r="E1551">
        <v>8236</v>
      </c>
      <c r="F1551" s="3"/>
    </row>
    <row r="1552" spans="1:6">
      <c r="A1552" s="4">
        <v>38882</v>
      </c>
      <c r="B1552" t="s">
        <v>165</v>
      </c>
      <c r="C1552">
        <v>8288</v>
      </c>
      <c r="D1552">
        <v>8288</v>
      </c>
      <c r="E1552">
        <v>8288</v>
      </c>
      <c r="F1552" s="3"/>
    </row>
    <row r="1553" spans="1:6">
      <c r="A1553" s="4">
        <v>38883</v>
      </c>
      <c r="B1553" t="s">
        <v>165</v>
      </c>
      <c r="C1553">
        <v>8398</v>
      </c>
      <c r="D1553">
        <v>8398</v>
      </c>
      <c r="E1553">
        <v>8398</v>
      </c>
      <c r="F1553" s="3"/>
    </row>
    <row r="1554" spans="1:6">
      <c r="A1554" s="4">
        <v>38884</v>
      </c>
      <c r="B1554" t="s">
        <v>165</v>
      </c>
      <c r="C1554">
        <v>8626</v>
      </c>
      <c r="D1554">
        <v>8626</v>
      </c>
      <c r="E1554">
        <v>8626</v>
      </c>
      <c r="F1554" s="3"/>
    </row>
    <row r="1555" spans="1:6">
      <c r="A1555" s="4">
        <v>38887</v>
      </c>
      <c r="B1555" t="s">
        <v>165</v>
      </c>
      <c r="C1555">
        <v>8623</v>
      </c>
      <c r="D1555">
        <v>8623</v>
      </c>
      <c r="E1555">
        <v>8623</v>
      </c>
      <c r="F1555" s="3"/>
    </row>
    <row r="1556" spans="1:6">
      <c r="A1556" s="4">
        <v>38888</v>
      </c>
      <c r="B1556" t="s">
        <v>165</v>
      </c>
      <c r="C1556">
        <v>8533</v>
      </c>
      <c r="D1556">
        <v>8533</v>
      </c>
      <c r="E1556">
        <v>8533</v>
      </c>
      <c r="F1556" s="3"/>
    </row>
    <row r="1557" spans="1:6">
      <c r="A1557" s="4">
        <v>38889</v>
      </c>
      <c r="B1557" t="s">
        <v>165</v>
      </c>
      <c r="C1557">
        <v>8516</v>
      </c>
      <c r="D1557">
        <v>8516</v>
      </c>
      <c r="E1557">
        <v>8516</v>
      </c>
      <c r="F1557" s="3"/>
    </row>
    <row r="1558" spans="1:6">
      <c r="A1558" s="4">
        <v>38890</v>
      </c>
      <c r="B1558" t="s">
        <v>165</v>
      </c>
      <c r="C1558">
        <v>8685</v>
      </c>
      <c r="D1558">
        <v>8685</v>
      </c>
      <c r="E1558">
        <v>8685</v>
      </c>
      <c r="F1558" s="3"/>
    </row>
    <row r="1559" spans="1:6">
      <c r="A1559" s="4">
        <v>38891</v>
      </c>
      <c r="B1559" t="s">
        <v>165</v>
      </c>
      <c r="C1559">
        <v>8641</v>
      </c>
      <c r="D1559">
        <v>8641</v>
      </c>
      <c r="E1559">
        <v>8641</v>
      </c>
      <c r="F1559" s="3"/>
    </row>
    <row r="1560" spans="1:6">
      <c r="A1560" s="4">
        <v>38894</v>
      </c>
      <c r="B1560" t="s">
        <v>165</v>
      </c>
      <c r="C1560">
        <v>8635</v>
      </c>
      <c r="D1560">
        <v>8635</v>
      </c>
      <c r="E1560">
        <v>8635</v>
      </c>
      <c r="F1560" s="3"/>
    </row>
    <row r="1561" spans="1:6">
      <c r="A1561" s="4">
        <v>38895</v>
      </c>
      <c r="B1561" t="s">
        <v>165</v>
      </c>
      <c r="C1561">
        <v>8685</v>
      </c>
      <c r="D1561">
        <v>8685</v>
      </c>
      <c r="E1561">
        <v>8685</v>
      </c>
      <c r="F1561" s="3"/>
    </row>
    <row r="1562" spans="1:6">
      <c r="A1562" s="4">
        <v>38896</v>
      </c>
      <c r="B1562" t="s">
        <v>165</v>
      </c>
      <c r="C1562">
        <v>8582</v>
      </c>
      <c r="D1562">
        <v>8582</v>
      </c>
      <c r="E1562">
        <v>8582</v>
      </c>
      <c r="F1562" s="3"/>
    </row>
    <row r="1563" spans="1:6">
      <c r="A1563" s="4">
        <v>38897</v>
      </c>
      <c r="B1563" t="s">
        <v>165</v>
      </c>
      <c r="C1563">
        <v>8671</v>
      </c>
      <c r="D1563">
        <v>8671</v>
      </c>
      <c r="E1563">
        <v>8671</v>
      </c>
      <c r="F1563" s="3"/>
    </row>
    <row r="1564" spans="1:6">
      <c r="A1564" s="4">
        <v>38898</v>
      </c>
      <c r="B1564" t="s">
        <v>165</v>
      </c>
      <c r="C1564">
        <v>8868</v>
      </c>
      <c r="D1564">
        <v>8868</v>
      </c>
      <c r="E1564">
        <v>8868</v>
      </c>
      <c r="F1564" s="3"/>
    </row>
    <row r="1565" spans="1:6">
      <c r="A1565" s="4">
        <v>38901</v>
      </c>
      <c r="B1565" t="s">
        <v>165</v>
      </c>
      <c r="C1565">
        <v>8915</v>
      </c>
      <c r="D1565">
        <v>8915</v>
      </c>
      <c r="E1565">
        <v>8915</v>
      </c>
      <c r="F1565" s="3"/>
    </row>
    <row r="1566" spans="1:6">
      <c r="A1566" s="4">
        <v>38902</v>
      </c>
      <c r="B1566" t="s">
        <v>165</v>
      </c>
      <c r="C1566">
        <v>8969</v>
      </c>
      <c r="D1566">
        <v>8969</v>
      </c>
      <c r="E1566">
        <v>8969</v>
      </c>
      <c r="F1566" s="3"/>
    </row>
    <row r="1567" spans="1:6">
      <c r="A1567" s="4">
        <v>38903</v>
      </c>
      <c r="B1567" t="s">
        <v>165</v>
      </c>
      <c r="C1567">
        <v>8916</v>
      </c>
      <c r="D1567">
        <v>8916</v>
      </c>
      <c r="E1567">
        <v>8916</v>
      </c>
      <c r="F1567" s="3"/>
    </row>
    <row r="1568" spans="1:6">
      <c r="A1568" s="4">
        <v>38904</v>
      </c>
      <c r="B1568" t="s">
        <v>165</v>
      </c>
      <c r="C1568">
        <v>8834</v>
      </c>
      <c r="D1568">
        <v>8834</v>
      </c>
      <c r="E1568">
        <v>8834</v>
      </c>
      <c r="F1568" s="3"/>
    </row>
    <row r="1569" spans="1:6">
      <c r="A1569" s="4">
        <v>38905</v>
      </c>
      <c r="B1569" t="s">
        <v>165</v>
      </c>
      <c r="C1569">
        <v>8826</v>
      </c>
      <c r="D1569">
        <v>8826</v>
      </c>
      <c r="E1569">
        <v>8826</v>
      </c>
      <c r="F1569" s="3"/>
    </row>
    <row r="1570" spans="1:6">
      <c r="A1570" s="4">
        <v>38908</v>
      </c>
      <c r="B1570" t="s">
        <v>165</v>
      </c>
      <c r="C1570">
        <v>8855</v>
      </c>
      <c r="D1570">
        <v>8855</v>
      </c>
      <c r="E1570">
        <v>8855</v>
      </c>
      <c r="F1570" s="3"/>
    </row>
    <row r="1571" spans="1:6">
      <c r="A1571" s="4">
        <v>38909</v>
      </c>
      <c r="B1571" t="s">
        <v>165</v>
      </c>
      <c r="C1571">
        <v>8809</v>
      </c>
      <c r="D1571">
        <v>8809</v>
      </c>
      <c r="E1571">
        <v>8809</v>
      </c>
      <c r="F1571" s="3"/>
    </row>
    <row r="1572" spans="1:6">
      <c r="A1572" s="4">
        <v>38910</v>
      </c>
      <c r="B1572" t="s">
        <v>165</v>
      </c>
      <c r="C1572">
        <v>8667</v>
      </c>
      <c r="D1572">
        <v>8667</v>
      </c>
      <c r="E1572">
        <v>8667</v>
      </c>
      <c r="F1572" s="3"/>
    </row>
    <row r="1573" spans="1:6">
      <c r="A1573" s="4">
        <v>38911</v>
      </c>
      <c r="B1573" t="s">
        <v>165</v>
      </c>
      <c r="C1573">
        <v>8585</v>
      </c>
      <c r="D1573">
        <v>8585</v>
      </c>
      <c r="E1573">
        <v>8585</v>
      </c>
      <c r="F1573" s="3"/>
    </row>
    <row r="1574" spans="1:6">
      <c r="A1574" s="4">
        <v>38912</v>
      </c>
      <c r="B1574" t="s">
        <v>165</v>
      </c>
      <c r="C1574">
        <v>8464</v>
      </c>
      <c r="D1574">
        <v>8464</v>
      </c>
      <c r="E1574">
        <v>8464</v>
      </c>
      <c r="F1574" s="3"/>
    </row>
    <row r="1575" spans="1:6">
      <c r="A1575" s="4">
        <v>38916</v>
      </c>
      <c r="B1575" t="s">
        <v>165</v>
      </c>
      <c r="C1575">
        <v>8183</v>
      </c>
      <c r="D1575">
        <v>8183</v>
      </c>
      <c r="E1575">
        <v>8183</v>
      </c>
      <c r="F1575" s="3"/>
    </row>
    <row r="1576" spans="1:6">
      <c r="A1576" s="4">
        <v>38917</v>
      </c>
      <c r="B1576" t="s">
        <v>165</v>
      </c>
      <c r="C1576">
        <v>8180</v>
      </c>
      <c r="D1576">
        <v>8180</v>
      </c>
      <c r="E1576">
        <v>8180</v>
      </c>
      <c r="F1576" s="3"/>
    </row>
    <row r="1577" spans="1:6">
      <c r="A1577" s="4">
        <v>38918</v>
      </c>
      <c r="B1577" t="s">
        <v>165</v>
      </c>
      <c r="C1577">
        <v>8440</v>
      </c>
      <c r="D1577">
        <v>8440</v>
      </c>
      <c r="E1577">
        <v>8440</v>
      </c>
      <c r="F1577" s="3"/>
    </row>
    <row r="1578" spans="1:6">
      <c r="A1578" s="4">
        <v>38919</v>
      </c>
      <c r="B1578" t="s">
        <v>165</v>
      </c>
      <c r="C1578">
        <v>8386</v>
      </c>
      <c r="D1578">
        <v>8386</v>
      </c>
      <c r="E1578">
        <v>8386</v>
      </c>
      <c r="F1578" s="3"/>
    </row>
    <row r="1579" spans="1:6">
      <c r="A1579" s="4">
        <v>38922</v>
      </c>
      <c r="B1579" t="s">
        <v>165</v>
      </c>
      <c r="C1579">
        <v>8367</v>
      </c>
      <c r="D1579">
        <v>8367</v>
      </c>
      <c r="E1579">
        <v>8367</v>
      </c>
      <c r="F1579" s="3"/>
    </row>
    <row r="1580" spans="1:6">
      <c r="A1580" s="4">
        <v>38923</v>
      </c>
      <c r="B1580" t="s">
        <v>165</v>
      </c>
      <c r="C1580">
        <v>8476</v>
      </c>
      <c r="D1580">
        <v>8476</v>
      </c>
      <c r="E1580">
        <v>8476</v>
      </c>
      <c r="F1580" s="3"/>
    </row>
    <row r="1581" spans="1:6">
      <c r="A1581" s="4">
        <v>38924</v>
      </c>
      <c r="B1581" t="s">
        <v>165</v>
      </c>
      <c r="C1581">
        <v>8379</v>
      </c>
      <c r="D1581">
        <v>8379</v>
      </c>
      <c r="E1581">
        <v>8379</v>
      </c>
      <c r="F1581" s="3"/>
    </row>
    <row r="1582" spans="1:6">
      <c r="A1582" s="4">
        <v>38925</v>
      </c>
      <c r="B1582" t="s">
        <v>165</v>
      </c>
      <c r="C1582">
        <v>8434</v>
      </c>
      <c r="D1582">
        <v>8434</v>
      </c>
      <c r="E1582">
        <v>8434</v>
      </c>
      <c r="F1582" s="3"/>
    </row>
    <row r="1583" spans="1:6">
      <c r="A1583" s="4">
        <v>38926</v>
      </c>
      <c r="B1583" t="s">
        <v>165</v>
      </c>
      <c r="C1583">
        <v>8562</v>
      </c>
      <c r="D1583">
        <v>8562</v>
      </c>
      <c r="E1583">
        <v>8562</v>
      </c>
      <c r="F1583" s="3"/>
    </row>
    <row r="1584" spans="1:6">
      <c r="A1584" s="4">
        <v>38929</v>
      </c>
      <c r="B1584" t="s">
        <v>165</v>
      </c>
      <c r="C1584">
        <v>8672</v>
      </c>
      <c r="D1584">
        <v>8672</v>
      </c>
      <c r="E1584">
        <v>8672</v>
      </c>
      <c r="F1584" s="3"/>
    </row>
    <row r="1585" spans="1:6">
      <c r="A1585" s="4">
        <v>38930</v>
      </c>
      <c r="B1585" t="s">
        <v>165</v>
      </c>
      <c r="C1585">
        <v>8655</v>
      </c>
      <c r="D1585">
        <v>8655</v>
      </c>
      <c r="E1585">
        <v>8655</v>
      </c>
      <c r="F1585" s="3"/>
    </row>
    <row r="1586" spans="1:6">
      <c r="A1586" s="4">
        <v>38931</v>
      </c>
      <c r="B1586" t="s">
        <v>165</v>
      </c>
      <c r="C1586">
        <v>8647</v>
      </c>
      <c r="D1586">
        <v>8647</v>
      </c>
      <c r="E1586">
        <v>8647</v>
      </c>
      <c r="F1586" s="3"/>
    </row>
    <row r="1587" spans="1:6">
      <c r="A1587" s="4">
        <v>38932</v>
      </c>
      <c r="B1587" t="s">
        <v>165</v>
      </c>
      <c r="C1587">
        <v>8626</v>
      </c>
      <c r="D1587">
        <v>8626</v>
      </c>
      <c r="E1587">
        <v>8626</v>
      </c>
      <c r="F1587" s="3"/>
    </row>
    <row r="1588" spans="1:6">
      <c r="A1588" s="4">
        <v>38933</v>
      </c>
      <c r="B1588" t="s">
        <v>165</v>
      </c>
      <c r="C1588">
        <v>8619</v>
      </c>
      <c r="D1588">
        <v>8619</v>
      </c>
      <c r="E1588">
        <v>8619</v>
      </c>
      <c r="F1588" s="3"/>
    </row>
    <row r="1589" spans="1:6">
      <c r="A1589" s="4">
        <v>38936</v>
      </c>
      <c r="B1589" t="s">
        <v>165</v>
      </c>
      <c r="C1589">
        <v>8469</v>
      </c>
      <c r="D1589">
        <v>8469</v>
      </c>
      <c r="E1589">
        <v>8469</v>
      </c>
      <c r="F1589" s="3"/>
    </row>
    <row r="1590" spans="1:6">
      <c r="A1590" s="4">
        <v>38937</v>
      </c>
      <c r="B1590" t="s">
        <v>165</v>
      </c>
      <c r="C1590">
        <v>8563</v>
      </c>
      <c r="D1590">
        <v>8563</v>
      </c>
      <c r="E1590">
        <v>8563</v>
      </c>
      <c r="F1590" s="3"/>
    </row>
    <row r="1591" spans="1:6">
      <c r="A1591" s="4">
        <v>38938</v>
      </c>
      <c r="B1591" t="s">
        <v>165</v>
      </c>
      <c r="C1591">
        <v>8590</v>
      </c>
      <c r="D1591">
        <v>8590</v>
      </c>
      <c r="E1591">
        <v>8590</v>
      </c>
      <c r="F1591" s="3"/>
    </row>
    <row r="1592" spans="1:6">
      <c r="A1592" s="4">
        <v>38939</v>
      </c>
      <c r="B1592" t="s">
        <v>165</v>
      </c>
      <c r="C1592">
        <v>8607</v>
      </c>
      <c r="D1592">
        <v>8607</v>
      </c>
      <c r="E1592">
        <v>8607</v>
      </c>
      <c r="F1592" s="3"/>
    </row>
    <row r="1593" spans="1:6">
      <c r="A1593" s="4">
        <v>38940</v>
      </c>
      <c r="B1593" t="s">
        <v>165</v>
      </c>
      <c r="C1593">
        <v>8595</v>
      </c>
      <c r="D1593">
        <v>8595</v>
      </c>
      <c r="E1593">
        <v>8595</v>
      </c>
      <c r="F1593" s="3"/>
    </row>
    <row r="1594" spans="1:6">
      <c r="A1594" s="4">
        <v>38943</v>
      </c>
      <c r="B1594" t="s">
        <v>165</v>
      </c>
      <c r="C1594">
        <v>8739</v>
      </c>
      <c r="D1594">
        <v>8739</v>
      </c>
      <c r="E1594">
        <v>8739</v>
      </c>
      <c r="F1594" s="3"/>
    </row>
    <row r="1595" spans="1:6">
      <c r="A1595" s="4">
        <v>38944</v>
      </c>
      <c r="B1595" t="s">
        <v>165</v>
      </c>
      <c r="C1595">
        <v>8784</v>
      </c>
      <c r="D1595">
        <v>8784</v>
      </c>
      <c r="E1595">
        <v>8784</v>
      </c>
      <c r="F1595" s="3"/>
    </row>
    <row r="1596" spans="1:6">
      <c r="A1596" s="4">
        <v>38945</v>
      </c>
      <c r="B1596" t="s">
        <v>165</v>
      </c>
      <c r="C1596">
        <v>8926</v>
      </c>
      <c r="D1596">
        <v>8926</v>
      </c>
      <c r="E1596">
        <v>8926</v>
      </c>
      <c r="F1596" s="3"/>
    </row>
    <row r="1597" spans="1:6">
      <c r="A1597" s="4">
        <v>38946</v>
      </c>
      <c r="B1597" t="s">
        <v>165</v>
      </c>
      <c r="C1597">
        <v>8942</v>
      </c>
      <c r="D1597">
        <v>8942</v>
      </c>
      <c r="E1597">
        <v>8942</v>
      </c>
      <c r="F1597" s="3"/>
    </row>
    <row r="1598" spans="1:6">
      <c r="A1598" s="4">
        <v>38947</v>
      </c>
      <c r="B1598" t="s">
        <v>165</v>
      </c>
      <c r="C1598">
        <v>8999</v>
      </c>
      <c r="D1598">
        <v>8999</v>
      </c>
      <c r="E1598">
        <v>8999</v>
      </c>
      <c r="F1598" s="3"/>
    </row>
    <row r="1599" spans="1:6">
      <c r="A1599" s="4">
        <v>38950</v>
      </c>
      <c r="B1599" t="s">
        <v>165</v>
      </c>
      <c r="C1599">
        <v>8892</v>
      </c>
      <c r="D1599">
        <v>8892</v>
      </c>
      <c r="E1599">
        <v>8892</v>
      </c>
      <c r="F1599" s="3"/>
    </row>
    <row r="1600" spans="1:6">
      <c r="A1600" s="4">
        <v>38951</v>
      </c>
      <c r="B1600" t="s">
        <v>165</v>
      </c>
      <c r="C1600">
        <v>8944</v>
      </c>
      <c r="D1600">
        <v>8944</v>
      </c>
      <c r="E1600">
        <v>8944</v>
      </c>
      <c r="F1600" s="3"/>
    </row>
    <row r="1601" spans="1:6">
      <c r="A1601" s="4">
        <v>38952</v>
      </c>
      <c r="B1601" t="s">
        <v>165</v>
      </c>
      <c r="C1601">
        <v>8956</v>
      </c>
      <c r="D1601">
        <v>8956</v>
      </c>
      <c r="E1601">
        <v>8956</v>
      </c>
      <c r="F1601" s="3"/>
    </row>
    <row r="1602" spans="1:6">
      <c r="A1602" s="4">
        <v>38953</v>
      </c>
      <c r="B1602" t="s">
        <v>165</v>
      </c>
      <c r="C1602">
        <v>8876</v>
      </c>
      <c r="D1602">
        <v>8876</v>
      </c>
      <c r="E1602">
        <v>8876</v>
      </c>
      <c r="F1602" s="3"/>
    </row>
    <row r="1603" spans="1:6">
      <c r="A1603" s="4">
        <v>38954</v>
      </c>
      <c r="B1603" t="s">
        <v>165</v>
      </c>
      <c r="C1603">
        <v>8879</v>
      </c>
      <c r="D1603">
        <v>8879</v>
      </c>
      <c r="E1603">
        <v>8879</v>
      </c>
      <c r="F1603" s="3"/>
    </row>
    <row r="1604" spans="1:6">
      <c r="A1604" s="4">
        <v>38957</v>
      </c>
      <c r="B1604" t="s">
        <v>165</v>
      </c>
      <c r="C1604">
        <v>8769</v>
      </c>
      <c r="D1604">
        <v>8769</v>
      </c>
      <c r="E1604">
        <v>8769</v>
      </c>
      <c r="F1604" s="3"/>
    </row>
    <row r="1605" spans="1:6">
      <c r="A1605" s="4">
        <v>38958</v>
      </c>
      <c r="B1605" t="s">
        <v>165</v>
      </c>
      <c r="C1605">
        <v>8820</v>
      </c>
      <c r="D1605">
        <v>8820</v>
      </c>
      <c r="E1605">
        <v>8820</v>
      </c>
      <c r="F1605" s="3"/>
    </row>
    <row r="1606" spans="1:6">
      <c r="A1606" s="4">
        <v>38959</v>
      </c>
      <c r="B1606" t="s">
        <v>165</v>
      </c>
      <c r="C1606">
        <v>8804</v>
      </c>
      <c r="D1606">
        <v>8804</v>
      </c>
      <c r="E1606">
        <v>8804</v>
      </c>
      <c r="F1606" s="3"/>
    </row>
    <row r="1607" spans="1:6">
      <c r="A1607" s="4">
        <v>38960</v>
      </c>
      <c r="B1607" t="s">
        <v>165</v>
      </c>
      <c r="C1607">
        <v>8900</v>
      </c>
      <c r="D1607">
        <v>8900</v>
      </c>
      <c r="E1607">
        <v>8900</v>
      </c>
      <c r="F1607" s="3"/>
    </row>
    <row r="1608" spans="1:6">
      <c r="A1608" s="4">
        <v>38961</v>
      </c>
      <c r="B1608" t="s">
        <v>165</v>
      </c>
      <c r="C1608">
        <v>8862</v>
      </c>
      <c r="D1608">
        <v>8862</v>
      </c>
      <c r="E1608">
        <v>8862</v>
      </c>
      <c r="F1608" s="3"/>
    </row>
    <row r="1609" spans="1:6">
      <c r="A1609" s="4">
        <v>38964</v>
      </c>
      <c r="B1609" t="s">
        <v>165</v>
      </c>
      <c r="C1609">
        <v>8964</v>
      </c>
      <c r="D1609">
        <v>8964</v>
      </c>
      <c r="E1609">
        <v>8964</v>
      </c>
      <c r="F1609" s="3"/>
    </row>
    <row r="1610" spans="1:6">
      <c r="A1610" s="4">
        <v>38965</v>
      </c>
      <c r="B1610" t="s">
        <v>165</v>
      </c>
      <c r="C1610">
        <v>8967</v>
      </c>
      <c r="D1610">
        <v>8967</v>
      </c>
      <c r="E1610">
        <v>8967</v>
      </c>
      <c r="F1610" s="3"/>
    </row>
    <row r="1611" spans="1:6">
      <c r="A1611" s="4">
        <v>38966</v>
      </c>
      <c r="B1611" t="s">
        <v>165</v>
      </c>
      <c r="C1611">
        <v>8938</v>
      </c>
      <c r="D1611">
        <v>8938</v>
      </c>
      <c r="E1611">
        <v>8938</v>
      </c>
      <c r="F1611" s="3"/>
    </row>
    <row r="1612" spans="1:6">
      <c r="A1612" s="4">
        <v>38967</v>
      </c>
      <c r="B1612" t="s">
        <v>165</v>
      </c>
      <c r="C1612">
        <v>8810</v>
      </c>
      <c r="D1612">
        <v>8810</v>
      </c>
      <c r="E1612">
        <v>8810</v>
      </c>
      <c r="F1612" s="3"/>
    </row>
    <row r="1613" spans="1:6">
      <c r="A1613" s="4">
        <v>38968</v>
      </c>
      <c r="B1613" t="s">
        <v>165</v>
      </c>
      <c r="C1613">
        <v>8862</v>
      </c>
      <c r="D1613">
        <v>8862</v>
      </c>
      <c r="E1613">
        <v>8862</v>
      </c>
      <c r="F1613" s="3"/>
    </row>
    <row r="1614" spans="1:6">
      <c r="A1614" s="4">
        <v>38971</v>
      </c>
      <c r="B1614" t="s">
        <v>165</v>
      </c>
      <c r="C1614">
        <v>8767</v>
      </c>
      <c r="D1614">
        <v>8767</v>
      </c>
      <c r="E1614">
        <v>8767</v>
      </c>
      <c r="F1614" s="3"/>
    </row>
    <row r="1615" spans="1:6">
      <c r="A1615" s="4">
        <v>38972</v>
      </c>
      <c r="B1615" t="s">
        <v>165</v>
      </c>
      <c r="C1615">
        <v>8701</v>
      </c>
      <c r="D1615">
        <v>8701</v>
      </c>
      <c r="E1615">
        <v>8701</v>
      </c>
      <c r="F1615" s="3"/>
    </row>
    <row r="1616" spans="1:6">
      <c r="A1616" s="4">
        <v>38973</v>
      </c>
      <c r="B1616" t="s">
        <v>165</v>
      </c>
      <c r="C1616">
        <v>8704</v>
      </c>
      <c r="D1616">
        <v>8704</v>
      </c>
      <c r="E1616">
        <v>8704</v>
      </c>
      <c r="F1616" s="3"/>
    </row>
    <row r="1617" spans="1:6">
      <c r="A1617" s="4">
        <v>38974</v>
      </c>
      <c r="B1617" t="s">
        <v>165</v>
      </c>
      <c r="C1617">
        <v>8770</v>
      </c>
      <c r="D1617">
        <v>8770</v>
      </c>
      <c r="E1617">
        <v>8770</v>
      </c>
      <c r="F1617" s="3"/>
    </row>
    <row r="1618" spans="1:6">
      <c r="A1618" s="4">
        <v>38975</v>
      </c>
      <c r="B1618" t="s">
        <v>165</v>
      </c>
      <c r="C1618">
        <v>8760</v>
      </c>
      <c r="D1618">
        <v>8760</v>
      </c>
      <c r="E1618">
        <v>8760</v>
      </c>
      <c r="F1618" s="3"/>
    </row>
    <row r="1619" spans="1:6">
      <c r="A1619" s="4">
        <v>38979</v>
      </c>
      <c r="B1619" t="s">
        <v>165</v>
      </c>
      <c r="C1619">
        <v>8771</v>
      </c>
      <c r="D1619">
        <v>8771</v>
      </c>
      <c r="E1619">
        <v>8771</v>
      </c>
      <c r="F1619" s="3"/>
    </row>
    <row r="1620" spans="1:6">
      <c r="A1620" s="4">
        <v>38980</v>
      </c>
      <c r="B1620" t="s">
        <v>165</v>
      </c>
      <c r="C1620">
        <v>8669</v>
      </c>
      <c r="D1620">
        <v>8669</v>
      </c>
      <c r="E1620">
        <v>8669</v>
      </c>
      <c r="F1620" s="3"/>
    </row>
    <row r="1621" spans="1:6">
      <c r="A1621" s="4">
        <v>38981</v>
      </c>
      <c r="B1621" t="s">
        <v>165</v>
      </c>
      <c r="C1621">
        <v>8723</v>
      </c>
      <c r="D1621">
        <v>8723</v>
      </c>
      <c r="E1621">
        <v>8723</v>
      </c>
      <c r="F1621" s="3"/>
    </row>
    <row r="1622" spans="1:6">
      <c r="A1622" s="4">
        <v>38982</v>
      </c>
      <c r="B1622" t="s">
        <v>165</v>
      </c>
      <c r="C1622">
        <v>8623</v>
      </c>
      <c r="D1622">
        <v>8623</v>
      </c>
      <c r="E1622">
        <v>8623</v>
      </c>
      <c r="F1622" s="3"/>
    </row>
    <row r="1623" spans="1:6">
      <c r="A1623" s="4">
        <v>38985</v>
      </c>
      <c r="B1623" t="s">
        <v>165</v>
      </c>
      <c r="C1623">
        <v>8591</v>
      </c>
      <c r="D1623">
        <v>8591</v>
      </c>
      <c r="E1623">
        <v>8591</v>
      </c>
      <c r="F1623" s="3"/>
    </row>
    <row r="1624" spans="1:6">
      <c r="A1624" s="4">
        <v>38986</v>
      </c>
      <c r="B1624" t="s">
        <v>165</v>
      </c>
      <c r="C1624">
        <v>8582</v>
      </c>
      <c r="D1624">
        <v>8582</v>
      </c>
      <c r="E1624">
        <v>8582</v>
      </c>
      <c r="F1624" s="3"/>
    </row>
    <row r="1625" spans="1:6">
      <c r="A1625" s="4">
        <v>38987</v>
      </c>
      <c r="B1625" t="s">
        <v>165</v>
      </c>
      <c r="C1625">
        <v>8758</v>
      </c>
      <c r="D1625">
        <v>8758</v>
      </c>
      <c r="E1625">
        <v>8758</v>
      </c>
      <c r="F1625" s="3"/>
    </row>
    <row r="1626" spans="1:6">
      <c r="A1626" s="4">
        <v>38988</v>
      </c>
      <c r="B1626" t="s">
        <v>165</v>
      </c>
      <c r="C1626">
        <v>8822</v>
      </c>
      <c r="D1626">
        <v>8822</v>
      </c>
      <c r="E1626">
        <v>8822</v>
      </c>
      <c r="F1626" s="3"/>
    </row>
    <row r="1627" spans="1:6">
      <c r="A1627" s="4">
        <v>38989</v>
      </c>
      <c r="B1627" t="s">
        <v>165</v>
      </c>
      <c r="C1627">
        <v>8880</v>
      </c>
      <c r="D1627">
        <v>8880</v>
      </c>
      <c r="E1627">
        <v>8880</v>
      </c>
      <c r="F1627" s="3"/>
    </row>
    <row r="1628" spans="1:6">
      <c r="A1628" s="4">
        <v>38992</v>
      </c>
      <c r="B1628" t="s">
        <v>165</v>
      </c>
      <c r="C1628">
        <v>8943</v>
      </c>
      <c r="D1628">
        <v>8943</v>
      </c>
      <c r="E1628">
        <v>8943</v>
      </c>
      <c r="F1628" s="3"/>
    </row>
    <row r="1629" spans="1:6">
      <c r="A1629" s="4">
        <v>38993</v>
      </c>
      <c r="B1629" t="s">
        <v>165</v>
      </c>
      <c r="C1629">
        <v>8900</v>
      </c>
      <c r="D1629">
        <v>8900</v>
      </c>
      <c r="E1629">
        <v>8900</v>
      </c>
      <c r="F1629" s="3"/>
    </row>
    <row r="1630" spans="1:6">
      <c r="A1630" s="4">
        <v>38994</v>
      </c>
      <c r="B1630" t="s">
        <v>165</v>
      </c>
      <c r="C1630">
        <v>8785</v>
      </c>
      <c r="D1630">
        <v>8785</v>
      </c>
      <c r="E1630">
        <v>8785</v>
      </c>
      <c r="F1630" s="3"/>
    </row>
    <row r="1631" spans="1:6">
      <c r="A1631" s="4">
        <v>38995</v>
      </c>
      <c r="B1631" t="s">
        <v>165</v>
      </c>
      <c r="C1631">
        <v>8924</v>
      </c>
      <c r="D1631">
        <v>8924</v>
      </c>
      <c r="E1631">
        <v>8924</v>
      </c>
      <c r="F1631" s="3"/>
    </row>
    <row r="1632" spans="1:6">
      <c r="A1632" s="4">
        <v>38996</v>
      </c>
      <c r="B1632" t="s">
        <v>165</v>
      </c>
      <c r="C1632">
        <v>8864</v>
      </c>
      <c r="D1632">
        <v>8864</v>
      </c>
      <c r="E1632">
        <v>8864</v>
      </c>
      <c r="F1632" s="3"/>
    </row>
    <row r="1633" spans="1:6">
      <c r="A1633" s="4">
        <v>39000</v>
      </c>
      <c r="B1633" t="s">
        <v>165</v>
      </c>
      <c r="C1633">
        <v>8799</v>
      </c>
      <c r="D1633">
        <v>8799</v>
      </c>
      <c r="E1633">
        <v>8799</v>
      </c>
      <c r="F1633" s="3"/>
    </row>
    <row r="1634" spans="1:6">
      <c r="A1634" s="4">
        <v>39001</v>
      </c>
      <c r="B1634" t="s">
        <v>165</v>
      </c>
      <c r="C1634">
        <v>8685</v>
      </c>
      <c r="D1634">
        <v>8685</v>
      </c>
      <c r="E1634">
        <v>8685</v>
      </c>
      <c r="F1634" s="3"/>
    </row>
    <row r="1635" spans="1:6">
      <c r="A1635" s="4">
        <v>39002</v>
      </c>
      <c r="B1635" t="s">
        <v>165</v>
      </c>
      <c r="C1635">
        <v>8652</v>
      </c>
      <c r="D1635">
        <v>8652</v>
      </c>
      <c r="E1635">
        <v>8652</v>
      </c>
      <c r="F1635" s="3"/>
    </row>
    <row r="1636" spans="1:6">
      <c r="A1636" s="4">
        <v>39003</v>
      </c>
      <c r="B1636" t="s">
        <v>165</v>
      </c>
      <c r="C1636">
        <v>8773</v>
      </c>
      <c r="D1636">
        <v>8773</v>
      </c>
      <c r="E1636">
        <v>8773</v>
      </c>
      <c r="F1636" s="3"/>
    </row>
    <row r="1637" spans="1:6">
      <c r="A1637" s="4">
        <v>39006</v>
      </c>
      <c r="B1637" t="s">
        <v>165</v>
      </c>
      <c r="C1637">
        <v>8893</v>
      </c>
      <c r="D1637">
        <v>8893</v>
      </c>
      <c r="E1637">
        <v>8893</v>
      </c>
      <c r="F1637" s="3"/>
    </row>
    <row r="1638" spans="1:6">
      <c r="A1638" s="4">
        <v>39007</v>
      </c>
      <c r="B1638" t="s">
        <v>165</v>
      </c>
      <c r="C1638">
        <v>8871</v>
      </c>
      <c r="D1638">
        <v>8871</v>
      </c>
      <c r="E1638">
        <v>8871</v>
      </c>
      <c r="F1638" s="3"/>
    </row>
    <row r="1639" spans="1:6">
      <c r="A1639" s="4">
        <v>39008</v>
      </c>
      <c r="B1639" t="s">
        <v>165</v>
      </c>
      <c r="C1639">
        <v>8865</v>
      </c>
      <c r="D1639">
        <v>8865</v>
      </c>
      <c r="E1639">
        <v>8865</v>
      </c>
      <c r="F1639" s="3"/>
    </row>
    <row r="1640" spans="1:6">
      <c r="A1640" s="4">
        <v>39009</v>
      </c>
      <c r="B1640" t="s">
        <v>165</v>
      </c>
      <c r="C1640">
        <v>8847</v>
      </c>
      <c r="D1640">
        <v>8847</v>
      </c>
      <c r="E1640">
        <v>8847</v>
      </c>
      <c r="F1640" s="3"/>
    </row>
    <row r="1641" spans="1:6">
      <c r="A1641" s="4">
        <v>39010</v>
      </c>
      <c r="B1641" t="s">
        <v>165</v>
      </c>
      <c r="C1641">
        <v>8889</v>
      </c>
      <c r="D1641">
        <v>8889</v>
      </c>
      <c r="E1641">
        <v>8889</v>
      </c>
      <c r="F1641" s="3"/>
    </row>
    <row r="1642" spans="1:6">
      <c r="A1642" s="4">
        <v>39013</v>
      </c>
      <c r="B1642" t="s">
        <v>165</v>
      </c>
      <c r="C1642">
        <v>8982</v>
      </c>
      <c r="D1642">
        <v>8982</v>
      </c>
      <c r="E1642">
        <v>8982</v>
      </c>
      <c r="F1642" s="3"/>
    </row>
    <row r="1643" spans="1:6">
      <c r="A1643" s="4">
        <v>39014</v>
      </c>
      <c r="B1643" t="s">
        <v>165</v>
      </c>
      <c r="C1643">
        <v>8993</v>
      </c>
      <c r="D1643">
        <v>8993</v>
      </c>
      <c r="E1643">
        <v>8993</v>
      </c>
      <c r="F1643" s="3"/>
    </row>
    <row r="1644" spans="1:6">
      <c r="A1644" s="4">
        <v>39015</v>
      </c>
      <c r="B1644" t="s">
        <v>165</v>
      </c>
      <c r="C1644">
        <v>8936</v>
      </c>
      <c r="D1644">
        <v>8936</v>
      </c>
      <c r="E1644">
        <v>8936</v>
      </c>
      <c r="F1644" s="3"/>
    </row>
    <row r="1645" spans="1:6">
      <c r="A1645" s="4">
        <v>39016</v>
      </c>
      <c r="B1645" t="s">
        <v>165</v>
      </c>
      <c r="C1645">
        <v>9008</v>
      </c>
      <c r="D1645">
        <v>9008</v>
      </c>
      <c r="E1645">
        <v>9008</v>
      </c>
      <c r="F1645" s="3"/>
    </row>
    <row r="1646" spans="1:6">
      <c r="A1646" s="4">
        <v>39017</v>
      </c>
      <c r="B1646" t="s">
        <v>165</v>
      </c>
      <c r="C1646">
        <v>8951</v>
      </c>
      <c r="D1646">
        <v>8951</v>
      </c>
      <c r="E1646">
        <v>8951</v>
      </c>
      <c r="F1646" s="3"/>
    </row>
    <row r="1647" spans="1:6">
      <c r="A1647" s="4">
        <v>39020</v>
      </c>
      <c r="B1647" t="s">
        <v>165</v>
      </c>
      <c r="C1647">
        <v>8757</v>
      </c>
      <c r="D1647">
        <v>8757</v>
      </c>
      <c r="E1647">
        <v>8757</v>
      </c>
      <c r="F1647" s="3"/>
    </row>
    <row r="1648" spans="1:6">
      <c r="A1648" s="4">
        <v>39021</v>
      </c>
      <c r="B1648" t="s">
        <v>165</v>
      </c>
      <c r="C1648">
        <v>8777</v>
      </c>
      <c r="D1648">
        <v>8777</v>
      </c>
      <c r="E1648">
        <v>8777</v>
      </c>
      <c r="F1648" s="3"/>
    </row>
    <row r="1649" spans="1:6">
      <c r="A1649" s="4">
        <v>39022</v>
      </c>
      <c r="B1649" t="s">
        <v>165</v>
      </c>
      <c r="C1649">
        <v>8790</v>
      </c>
      <c r="D1649">
        <v>8790</v>
      </c>
      <c r="E1649">
        <v>8790</v>
      </c>
      <c r="F1649" s="3"/>
    </row>
    <row r="1650" spans="1:6">
      <c r="A1650" s="4">
        <v>39023</v>
      </c>
      <c r="B1650" t="s">
        <v>165</v>
      </c>
      <c r="C1650">
        <v>8742</v>
      </c>
      <c r="D1650">
        <v>8742</v>
      </c>
      <c r="E1650">
        <v>8742</v>
      </c>
      <c r="F1650" s="3"/>
    </row>
    <row r="1651" spans="1:6">
      <c r="A1651" s="4">
        <v>39027</v>
      </c>
      <c r="B1651" t="s">
        <v>165</v>
      </c>
      <c r="C1651">
        <v>8737</v>
      </c>
      <c r="D1651">
        <v>8737</v>
      </c>
      <c r="E1651">
        <v>8737</v>
      </c>
      <c r="F1651" s="3"/>
    </row>
    <row r="1652" spans="1:6">
      <c r="A1652" s="4">
        <v>39028</v>
      </c>
      <c r="B1652" t="s">
        <v>165</v>
      </c>
      <c r="C1652">
        <v>8725</v>
      </c>
      <c r="D1652">
        <v>8725</v>
      </c>
      <c r="E1652">
        <v>8725</v>
      </c>
      <c r="F1652" s="3"/>
    </row>
    <row r="1653" spans="1:6">
      <c r="A1653" s="4">
        <v>39029</v>
      </c>
      <c r="B1653" t="s">
        <v>165</v>
      </c>
      <c r="C1653">
        <v>8610</v>
      </c>
      <c r="D1653">
        <v>8610</v>
      </c>
      <c r="E1653">
        <v>8610</v>
      </c>
      <c r="F1653" s="3"/>
    </row>
    <row r="1654" spans="1:6">
      <c r="A1654" s="4">
        <v>39030</v>
      </c>
      <c r="B1654" t="s">
        <v>165</v>
      </c>
      <c r="C1654">
        <v>8562</v>
      </c>
      <c r="D1654">
        <v>8562</v>
      </c>
      <c r="E1654">
        <v>8562</v>
      </c>
      <c r="F1654" s="3"/>
    </row>
    <row r="1655" spans="1:6">
      <c r="A1655" s="4">
        <v>39031</v>
      </c>
      <c r="B1655" t="s">
        <v>165</v>
      </c>
      <c r="C1655">
        <v>8523</v>
      </c>
      <c r="D1655">
        <v>8523</v>
      </c>
      <c r="E1655">
        <v>8523</v>
      </c>
      <c r="F1655" s="3"/>
    </row>
    <row r="1656" spans="1:6">
      <c r="A1656" s="4">
        <v>39034</v>
      </c>
      <c r="B1656" t="s">
        <v>165</v>
      </c>
      <c r="C1656">
        <v>8484</v>
      </c>
      <c r="D1656">
        <v>8484</v>
      </c>
      <c r="E1656">
        <v>8484</v>
      </c>
      <c r="F1656" s="3"/>
    </row>
    <row r="1657" spans="1:6">
      <c r="A1657" s="4">
        <v>39035</v>
      </c>
      <c r="B1657" t="s">
        <v>165</v>
      </c>
      <c r="C1657">
        <v>8634</v>
      </c>
      <c r="D1657">
        <v>8634</v>
      </c>
      <c r="E1657">
        <v>8634</v>
      </c>
      <c r="F1657" s="3"/>
    </row>
    <row r="1658" spans="1:6">
      <c r="A1658" s="4">
        <v>39036</v>
      </c>
      <c r="B1658" t="s">
        <v>165</v>
      </c>
      <c r="C1658">
        <v>8648</v>
      </c>
      <c r="D1658">
        <v>8648</v>
      </c>
      <c r="E1658">
        <v>8648</v>
      </c>
      <c r="F1658" s="3"/>
    </row>
    <row r="1659" spans="1:6">
      <c r="A1659" s="4">
        <v>39037</v>
      </c>
      <c r="B1659" t="s">
        <v>165</v>
      </c>
      <c r="C1659">
        <v>8591</v>
      </c>
      <c r="D1659">
        <v>8591</v>
      </c>
      <c r="E1659">
        <v>8591</v>
      </c>
      <c r="F1659" s="3"/>
    </row>
    <row r="1660" spans="1:6">
      <c r="A1660" s="4">
        <v>39038</v>
      </c>
      <c r="B1660" t="s">
        <v>165</v>
      </c>
      <c r="C1660">
        <v>8541</v>
      </c>
      <c r="D1660">
        <v>8541</v>
      </c>
      <c r="E1660">
        <v>8541</v>
      </c>
      <c r="F1660" s="3"/>
    </row>
    <row r="1661" spans="1:6">
      <c r="A1661" s="4">
        <v>39041</v>
      </c>
      <c r="B1661" t="s">
        <v>165</v>
      </c>
      <c r="C1661">
        <v>8307</v>
      </c>
      <c r="D1661">
        <v>8307</v>
      </c>
      <c r="E1661">
        <v>8307</v>
      </c>
      <c r="F1661" s="3"/>
    </row>
    <row r="1662" spans="1:6">
      <c r="A1662" s="4">
        <v>39042</v>
      </c>
      <c r="B1662" t="s">
        <v>165</v>
      </c>
      <c r="C1662">
        <v>8322</v>
      </c>
      <c r="D1662">
        <v>8322</v>
      </c>
      <c r="E1662">
        <v>8322</v>
      </c>
      <c r="F1662" s="3"/>
    </row>
    <row r="1663" spans="1:6">
      <c r="A1663" s="4">
        <v>39043</v>
      </c>
      <c r="B1663" t="s">
        <v>165</v>
      </c>
      <c r="C1663">
        <v>8445</v>
      </c>
      <c r="D1663">
        <v>8445</v>
      </c>
      <c r="E1663">
        <v>8445</v>
      </c>
      <c r="F1663" s="3"/>
    </row>
    <row r="1664" spans="1:6">
      <c r="A1664" s="4">
        <v>39045</v>
      </c>
      <c r="B1664" t="s">
        <v>165</v>
      </c>
      <c r="C1664">
        <v>8389</v>
      </c>
      <c r="D1664">
        <v>8389</v>
      </c>
      <c r="E1664">
        <v>8389</v>
      </c>
      <c r="F1664" s="3"/>
    </row>
    <row r="1665" spans="1:6">
      <c r="A1665" s="4">
        <v>39048</v>
      </c>
      <c r="B1665" t="s">
        <v>165</v>
      </c>
      <c r="C1665">
        <v>8476</v>
      </c>
      <c r="D1665">
        <v>8476</v>
      </c>
      <c r="E1665">
        <v>8476</v>
      </c>
      <c r="F1665" s="3"/>
    </row>
    <row r="1666" spans="1:6">
      <c r="A1666" s="4">
        <v>39049</v>
      </c>
      <c r="B1666" t="s">
        <v>165</v>
      </c>
      <c r="C1666">
        <v>8475</v>
      </c>
      <c r="D1666">
        <v>8475</v>
      </c>
      <c r="E1666">
        <v>8475</v>
      </c>
      <c r="F1666" s="3"/>
    </row>
    <row r="1667" spans="1:6">
      <c r="A1667" s="4">
        <v>39050</v>
      </c>
      <c r="B1667" t="s">
        <v>165</v>
      </c>
      <c r="C1667">
        <v>8605</v>
      </c>
      <c r="D1667">
        <v>8605</v>
      </c>
      <c r="E1667">
        <v>8605</v>
      </c>
      <c r="F1667" s="3"/>
    </row>
    <row r="1668" spans="1:6">
      <c r="A1668" s="4">
        <v>39051</v>
      </c>
      <c r="B1668" t="s">
        <v>165</v>
      </c>
      <c r="C1668">
        <v>8700</v>
      </c>
      <c r="D1668">
        <v>8700</v>
      </c>
      <c r="E1668">
        <v>8700</v>
      </c>
      <c r="F1668" s="3"/>
    </row>
    <row r="1669" spans="1:6">
      <c r="A1669" s="4">
        <v>39052</v>
      </c>
      <c r="B1669" t="s">
        <v>165</v>
      </c>
      <c r="C1669">
        <v>8693</v>
      </c>
      <c r="D1669">
        <v>8693</v>
      </c>
      <c r="E1669">
        <v>8693</v>
      </c>
      <c r="F1669" s="3"/>
    </row>
    <row r="1670" spans="1:6">
      <c r="A1670" s="4">
        <v>39055</v>
      </c>
      <c r="B1670" t="s">
        <v>165</v>
      </c>
      <c r="C1670">
        <v>8711</v>
      </c>
      <c r="D1670">
        <v>8711</v>
      </c>
      <c r="E1670">
        <v>8711</v>
      </c>
      <c r="F1670" s="3"/>
    </row>
    <row r="1671" spans="1:6">
      <c r="A1671" s="4">
        <v>39056</v>
      </c>
      <c r="B1671" t="s">
        <v>165</v>
      </c>
      <c r="C1671">
        <v>8661</v>
      </c>
      <c r="D1671">
        <v>8661</v>
      </c>
      <c r="E1671">
        <v>8661</v>
      </c>
      <c r="F1671" s="3"/>
    </row>
    <row r="1672" spans="1:6">
      <c r="A1672" s="4">
        <v>39057</v>
      </c>
      <c r="B1672" t="s">
        <v>165</v>
      </c>
      <c r="C1672">
        <v>8720</v>
      </c>
      <c r="D1672">
        <v>8720</v>
      </c>
      <c r="E1672">
        <v>8720</v>
      </c>
      <c r="F1672" s="3"/>
    </row>
    <row r="1673" spans="1:6">
      <c r="A1673" s="4">
        <v>39058</v>
      </c>
      <c r="B1673" t="s">
        <v>165</v>
      </c>
      <c r="C1673">
        <v>8777</v>
      </c>
      <c r="D1673">
        <v>8777</v>
      </c>
      <c r="E1673">
        <v>8777</v>
      </c>
      <c r="F1673" s="3"/>
    </row>
    <row r="1674" spans="1:6">
      <c r="A1674" s="4">
        <v>39059</v>
      </c>
      <c r="B1674" t="s">
        <v>165</v>
      </c>
      <c r="C1674">
        <v>8729</v>
      </c>
      <c r="D1674">
        <v>8729</v>
      </c>
      <c r="E1674">
        <v>8729</v>
      </c>
      <c r="F1674" s="3"/>
    </row>
    <row r="1675" spans="1:6">
      <c r="A1675" s="4">
        <v>39062</v>
      </c>
      <c r="B1675" t="s">
        <v>165</v>
      </c>
      <c r="C1675">
        <v>8780</v>
      </c>
      <c r="D1675">
        <v>8780</v>
      </c>
      <c r="E1675">
        <v>8780</v>
      </c>
      <c r="F1675" s="3"/>
    </row>
    <row r="1676" spans="1:6">
      <c r="A1676" s="4">
        <v>39063</v>
      </c>
      <c r="B1676" t="s">
        <v>165</v>
      </c>
      <c r="C1676">
        <v>8807</v>
      </c>
      <c r="D1676">
        <v>8807</v>
      </c>
      <c r="E1676">
        <v>8807</v>
      </c>
      <c r="F1676" s="3"/>
    </row>
    <row r="1677" spans="1:6">
      <c r="A1677" s="4">
        <v>39064</v>
      </c>
      <c r="B1677" t="s">
        <v>165</v>
      </c>
      <c r="C1677">
        <v>8840</v>
      </c>
      <c r="D1677">
        <v>8840</v>
      </c>
      <c r="E1677">
        <v>8840</v>
      </c>
      <c r="F1677" s="3"/>
    </row>
    <row r="1678" spans="1:6">
      <c r="A1678" s="4">
        <v>39065</v>
      </c>
      <c r="B1678" t="s">
        <v>165</v>
      </c>
      <c r="C1678">
        <v>8899</v>
      </c>
      <c r="D1678">
        <v>8899</v>
      </c>
      <c r="E1678">
        <v>8899</v>
      </c>
      <c r="F1678" s="3"/>
    </row>
    <row r="1679" spans="1:6">
      <c r="A1679" s="4">
        <v>39066</v>
      </c>
      <c r="B1679" t="s">
        <v>165</v>
      </c>
      <c r="C1679">
        <v>8924</v>
      </c>
      <c r="D1679">
        <v>8924</v>
      </c>
      <c r="E1679">
        <v>8924</v>
      </c>
      <c r="F1679" s="3"/>
    </row>
    <row r="1680" spans="1:6">
      <c r="A1680" s="4">
        <v>39069</v>
      </c>
      <c r="B1680" t="s">
        <v>165</v>
      </c>
      <c r="C1680">
        <v>8972</v>
      </c>
      <c r="D1680">
        <v>8972</v>
      </c>
      <c r="E1680">
        <v>8972</v>
      </c>
      <c r="F1680" s="3"/>
    </row>
    <row r="1681" spans="1:6">
      <c r="A1681" s="4">
        <v>39070</v>
      </c>
      <c r="B1681" t="s">
        <v>165</v>
      </c>
      <c r="C1681">
        <v>8859</v>
      </c>
      <c r="D1681">
        <v>8859</v>
      </c>
      <c r="E1681">
        <v>8859</v>
      </c>
      <c r="F1681" s="3"/>
    </row>
    <row r="1682" spans="1:6">
      <c r="A1682" s="4">
        <v>39071</v>
      </c>
      <c r="B1682" t="s">
        <v>165</v>
      </c>
      <c r="C1682">
        <v>8920</v>
      </c>
      <c r="D1682">
        <v>8920</v>
      </c>
      <c r="E1682">
        <v>8920</v>
      </c>
      <c r="F1682" s="3"/>
    </row>
    <row r="1683" spans="1:6">
      <c r="A1683" s="4">
        <v>39072</v>
      </c>
      <c r="B1683" t="s">
        <v>165</v>
      </c>
      <c r="C1683">
        <v>8953</v>
      </c>
      <c r="D1683">
        <v>8953</v>
      </c>
      <c r="E1683">
        <v>8953</v>
      </c>
      <c r="F1683" s="3"/>
    </row>
    <row r="1684" spans="1:6">
      <c r="A1684" s="4">
        <v>39073</v>
      </c>
      <c r="B1684" t="s">
        <v>165</v>
      </c>
      <c r="C1684">
        <v>8978</v>
      </c>
      <c r="D1684">
        <v>8978</v>
      </c>
      <c r="E1684">
        <v>8978</v>
      </c>
      <c r="F1684" s="3"/>
    </row>
    <row r="1685" spans="1:6">
      <c r="A1685" s="4">
        <v>39076</v>
      </c>
      <c r="B1685" t="s">
        <v>165</v>
      </c>
      <c r="C1685">
        <v>8975</v>
      </c>
      <c r="D1685">
        <v>8975</v>
      </c>
      <c r="E1685">
        <v>8975</v>
      </c>
      <c r="F1685" s="3"/>
    </row>
    <row r="1686" spans="1:6">
      <c r="A1686" s="4">
        <v>39077</v>
      </c>
      <c r="B1686" t="s">
        <v>165</v>
      </c>
      <c r="C1686">
        <v>9004</v>
      </c>
      <c r="D1686">
        <v>9004</v>
      </c>
      <c r="E1686">
        <v>9004</v>
      </c>
      <c r="F1686" s="3"/>
    </row>
    <row r="1687" spans="1:6">
      <c r="A1687" s="4">
        <v>39078</v>
      </c>
      <c r="B1687" t="s">
        <v>165</v>
      </c>
      <c r="C1687">
        <v>9024</v>
      </c>
      <c r="D1687">
        <v>9024</v>
      </c>
      <c r="E1687">
        <v>9024</v>
      </c>
      <c r="F1687" s="3"/>
    </row>
    <row r="1688" spans="1:6">
      <c r="A1688" s="4">
        <v>39079</v>
      </c>
      <c r="B1688" t="s">
        <v>165</v>
      </c>
      <c r="C1688">
        <v>9006</v>
      </c>
      <c r="D1688">
        <v>9006</v>
      </c>
      <c r="E1688">
        <v>9006</v>
      </c>
      <c r="F1688" s="3"/>
    </row>
    <row r="1689" spans="1:6">
      <c r="A1689" s="4">
        <v>39080</v>
      </c>
      <c r="B1689" t="s">
        <v>165</v>
      </c>
      <c r="C1689">
        <v>9009</v>
      </c>
      <c r="D1689">
        <v>9009</v>
      </c>
      <c r="E1689">
        <v>9009</v>
      </c>
      <c r="F1689" s="3"/>
    </row>
    <row r="1690" spans="1:6">
      <c r="A1690" s="4">
        <v>39086</v>
      </c>
      <c r="B1690" t="s">
        <v>165</v>
      </c>
      <c r="C1690">
        <v>9086</v>
      </c>
      <c r="D1690">
        <v>9086</v>
      </c>
      <c r="E1690">
        <v>9086</v>
      </c>
      <c r="F1690" s="3"/>
    </row>
    <row r="1691" spans="1:6">
      <c r="A1691" s="4">
        <v>39087</v>
      </c>
      <c r="B1691" t="s">
        <v>165</v>
      </c>
      <c r="C1691">
        <v>8966</v>
      </c>
      <c r="D1691">
        <v>8966</v>
      </c>
      <c r="E1691">
        <v>8966</v>
      </c>
      <c r="F1691" s="3"/>
    </row>
    <row r="1692" spans="1:6">
      <c r="A1692" s="4">
        <v>39091</v>
      </c>
      <c r="B1692" t="s">
        <v>165</v>
      </c>
      <c r="C1692">
        <v>9009</v>
      </c>
      <c r="D1692">
        <v>9009</v>
      </c>
      <c r="E1692">
        <v>9009</v>
      </c>
      <c r="F1692" s="3"/>
    </row>
    <row r="1693" spans="1:6">
      <c r="A1693" s="4">
        <v>39092</v>
      </c>
      <c r="B1693" t="s">
        <v>165</v>
      </c>
      <c r="C1693">
        <v>8857</v>
      </c>
      <c r="D1693">
        <v>8857</v>
      </c>
      <c r="E1693">
        <v>8857</v>
      </c>
      <c r="F1693" s="3"/>
    </row>
    <row r="1694" spans="1:6">
      <c r="A1694" s="4">
        <v>39093</v>
      </c>
      <c r="B1694" t="s">
        <v>165</v>
      </c>
      <c r="C1694">
        <v>8818</v>
      </c>
      <c r="D1694">
        <v>8818</v>
      </c>
      <c r="E1694">
        <v>8818</v>
      </c>
      <c r="F1694" s="3"/>
    </row>
    <row r="1695" spans="1:6">
      <c r="A1695" s="4">
        <v>39094</v>
      </c>
      <c r="B1695" t="s">
        <v>165</v>
      </c>
      <c r="C1695">
        <v>8928</v>
      </c>
      <c r="D1695">
        <v>8928</v>
      </c>
      <c r="E1695">
        <v>8928</v>
      </c>
      <c r="F1695" s="3"/>
    </row>
    <row r="1696" spans="1:6">
      <c r="A1696" s="4">
        <v>39097</v>
      </c>
      <c r="B1696" t="s">
        <v>165</v>
      </c>
      <c r="C1696">
        <v>8990</v>
      </c>
      <c r="D1696">
        <v>8990</v>
      </c>
      <c r="E1696">
        <v>8990</v>
      </c>
      <c r="F1696" s="3"/>
    </row>
    <row r="1697" spans="1:6">
      <c r="A1697" s="4">
        <v>39098</v>
      </c>
      <c r="B1697" t="s">
        <v>165</v>
      </c>
      <c r="C1697">
        <v>8981</v>
      </c>
      <c r="D1697">
        <v>8981</v>
      </c>
      <c r="E1697">
        <v>8981</v>
      </c>
      <c r="F1697" s="3"/>
    </row>
    <row r="1698" spans="1:6">
      <c r="A1698" s="4">
        <v>39099</v>
      </c>
      <c r="B1698" t="s">
        <v>165</v>
      </c>
      <c r="C1698">
        <v>9019</v>
      </c>
      <c r="D1698">
        <v>9019</v>
      </c>
      <c r="E1698">
        <v>9019</v>
      </c>
      <c r="F1698" s="3"/>
    </row>
    <row r="1699" spans="1:6">
      <c r="A1699" s="4">
        <v>39100</v>
      </c>
      <c r="B1699" t="s">
        <v>165</v>
      </c>
      <c r="C1699">
        <v>9070</v>
      </c>
      <c r="D1699">
        <v>9070</v>
      </c>
      <c r="E1699">
        <v>9070</v>
      </c>
      <c r="F1699" s="3"/>
    </row>
    <row r="1700" spans="1:6">
      <c r="A1700" s="4">
        <v>39101</v>
      </c>
      <c r="B1700" t="s">
        <v>165</v>
      </c>
      <c r="C1700">
        <v>9083</v>
      </c>
      <c r="D1700">
        <v>9083</v>
      </c>
      <c r="E1700">
        <v>9083</v>
      </c>
      <c r="F1700" s="3"/>
    </row>
    <row r="1701" spans="1:6">
      <c r="A1701" s="4">
        <v>39104</v>
      </c>
      <c r="B1701" t="s">
        <v>165</v>
      </c>
      <c r="C1701">
        <v>9113</v>
      </c>
      <c r="D1701">
        <v>9113</v>
      </c>
      <c r="E1701">
        <v>9113</v>
      </c>
      <c r="F1701" s="3"/>
    </row>
    <row r="1702" spans="1:6">
      <c r="A1702" s="4">
        <v>39105</v>
      </c>
      <c r="B1702" t="s">
        <v>165</v>
      </c>
      <c r="C1702">
        <v>9096</v>
      </c>
      <c r="D1702">
        <v>9096</v>
      </c>
      <c r="E1702">
        <v>9096</v>
      </c>
      <c r="F1702" s="3"/>
    </row>
    <row r="1703" spans="1:6">
      <c r="A1703" s="4">
        <v>39106</v>
      </c>
      <c r="B1703" t="s">
        <v>165</v>
      </c>
      <c r="C1703">
        <v>9115</v>
      </c>
      <c r="D1703">
        <v>9115</v>
      </c>
      <c r="E1703">
        <v>9115</v>
      </c>
      <c r="F1703" s="3"/>
    </row>
    <row r="1704" spans="1:6">
      <c r="A1704" s="4">
        <v>39107</v>
      </c>
      <c r="B1704" t="s">
        <v>165</v>
      </c>
      <c r="C1704">
        <v>9044</v>
      </c>
      <c r="D1704">
        <v>9044</v>
      </c>
      <c r="E1704">
        <v>9044</v>
      </c>
      <c r="F1704" s="3"/>
    </row>
    <row r="1705" spans="1:6">
      <c r="A1705" s="4">
        <v>39108</v>
      </c>
      <c r="B1705" t="s">
        <v>165</v>
      </c>
      <c r="C1705">
        <v>8994</v>
      </c>
      <c r="D1705">
        <v>8994</v>
      </c>
      <c r="E1705">
        <v>8994</v>
      </c>
      <c r="F1705" s="3"/>
    </row>
    <row r="1706" spans="1:6">
      <c r="A1706" s="4">
        <v>39111</v>
      </c>
      <c r="B1706" t="s">
        <v>165</v>
      </c>
      <c r="C1706">
        <v>8964</v>
      </c>
      <c r="D1706">
        <v>8964</v>
      </c>
      <c r="E1706">
        <v>8964</v>
      </c>
      <c r="F1706" s="3"/>
    </row>
    <row r="1707" spans="1:6">
      <c r="A1707" s="4">
        <v>39112</v>
      </c>
      <c r="B1707" t="s">
        <v>165</v>
      </c>
      <c r="C1707">
        <v>8950</v>
      </c>
      <c r="D1707">
        <v>8950</v>
      </c>
      <c r="E1707">
        <v>8950</v>
      </c>
      <c r="F1707" s="3"/>
    </row>
    <row r="1708" spans="1:6">
      <c r="A1708" s="4">
        <v>39113</v>
      </c>
      <c r="B1708" t="s">
        <v>165</v>
      </c>
      <c r="C1708">
        <v>8907</v>
      </c>
      <c r="D1708">
        <v>8907</v>
      </c>
      <c r="E1708">
        <v>8907</v>
      </c>
      <c r="F1708" s="3"/>
    </row>
    <row r="1709" spans="1:6">
      <c r="A1709" s="4">
        <v>39114</v>
      </c>
      <c r="B1709" t="s">
        <v>165</v>
      </c>
      <c r="C1709">
        <v>8939</v>
      </c>
      <c r="D1709">
        <v>8939</v>
      </c>
      <c r="E1709">
        <v>8939</v>
      </c>
      <c r="F1709" s="3"/>
    </row>
    <row r="1710" spans="1:6">
      <c r="A1710" s="4">
        <v>39115</v>
      </c>
      <c r="B1710" t="s">
        <v>165</v>
      </c>
      <c r="C1710">
        <v>8951</v>
      </c>
      <c r="D1710">
        <v>8951</v>
      </c>
      <c r="E1710">
        <v>8951</v>
      </c>
      <c r="F1710" s="3"/>
    </row>
    <row r="1711" spans="1:6">
      <c r="A1711" s="4">
        <v>39118</v>
      </c>
      <c r="B1711" t="s">
        <v>165</v>
      </c>
      <c r="C1711">
        <v>8848</v>
      </c>
      <c r="D1711">
        <v>8848</v>
      </c>
      <c r="E1711">
        <v>8848</v>
      </c>
      <c r="F1711" s="3"/>
    </row>
    <row r="1712" spans="1:6">
      <c r="A1712" s="4">
        <v>39119</v>
      </c>
      <c r="B1712" t="s">
        <v>165</v>
      </c>
      <c r="C1712">
        <v>8899</v>
      </c>
      <c r="D1712">
        <v>8899</v>
      </c>
      <c r="E1712">
        <v>8899</v>
      </c>
      <c r="F1712" s="3"/>
    </row>
    <row r="1713" spans="1:6">
      <c r="A1713" s="4">
        <v>39120</v>
      </c>
      <c r="B1713" t="s">
        <v>165</v>
      </c>
      <c r="C1713">
        <v>8816</v>
      </c>
      <c r="D1713">
        <v>8816</v>
      </c>
      <c r="E1713">
        <v>8816</v>
      </c>
      <c r="F1713" s="3"/>
    </row>
    <row r="1714" spans="1:6">
      <c r="A1714" s="4">
        <v>39121</v>
      </c>
      <c r="B1714" t="s">
        <v>165</v>
      </c>
      <c r="C1714">
        <v>8813</v>
      </c>
      <c r="D1714">
        <v>8813</v>
      </c>
      <c r="E1714">
        <v>8813</v>
      </c>
      <c r="F1714" s="3"/>
    </row>
    <row r="1715" spans="1:6">
      <c r="A1715" s="4">
        <v>39122</v>
      </c>
      <c r="B1715" t="s">
        <v>165</v>
      </c>
      <c r="C1715">
        <v>8873</v>
      </c>
      <c r="D1715">
        <v>8873</v>
      </c>
      <c r="E1715">
        <v>8873</v>
      </c>
      <c r="F1715" s="3"/>
    </row>
    <row r="1716" spans="1:6">
      <c r="A1716" s="4">
        <v>39126</v>
      </c>
      <c r="B1716" t="s">
        <v>165</v>
      </c>
      <c r="C1716">
        <v>8860</v>
      </c>
      <c r="D1716">
        <v>8860</v>
      </c>
      <c r="E1716">
        <v>8860</v>
      </c>
      <c r="F1716" s="3"/>
    </row>
    <row r="1717" spans="1:6">
      <c r="A1717" s="4">
        <v>39127</v>
      </c>
      <c r="B1717" t="s">
        <v>165</v>
      </c>
      <c r="C1717">
        <v>8922</v>
      </c>
      <c r="D1717">
        <v>8922</v>
      </c>
      <c r="E1717">
        <v>8922</v>
      </c>
      <c r="F1717" s="3"/>
    </row>
    <row r="1718" spans="1:6">
      <c r="A1718" s="4">
        <v>39128</v>
      </c>
      <c r="B1718" t="s">
        <v>165</v>
      </c>
      <c r="C1718">
        <v>9004</v>
      </c>
      <c r="D1718">
        <v>9004</v>
      </c>
      <c r="E1718">
        <v>9004</v>
      </c>
      <c r="F1718" s="3"/>
    </row>
    <row r="1719" spans="1:6">
      <c r="A1719" s="4">
        <v>39129</v>
      </c>
      <c r="B1719" t="s">
        <v>165</v>
      </c>
      <c r="C1719">
        <v>9005</v>
      </c>
      <c r="D1719">
        <v>9005</v>
      </c>
      <c r="E1719">
        <v>9005</v>
      </c>
      <c r="F1719" s="3"/>
    </row>
    <row r="1720" spans="1:6">
      <c r="A1720" s="4">
        <v>39132</v>
      </c>
      <c r="B1720" t="s">
        <v>165</v>
      </c>
      <c r="C1720">
        <v>9029</v>
      </c>
      <c r="D1720">
        <v>9029</v>
      </c>
      <c r="E1720">
        <v>9029</v>
      </c>
      <c r="F1720" s="3"/>
    </row>
    <row r="1721" spans="1:6">
      <c r="A1721" s="4">
        <v>39133</v>
      </c>
      <c r="B1721" t="s">
        <v>165</v>
      </c>
      <c r="C1721">
        <v>9039</v>
      </c>
      <c r="D1721">
        <v>9039</v>
      </c>
      <c r="E1721">
        <v>9039</v>
      </c>
      <c r="F1721" s="3"/>
    </row>
    <row r="1722" spans="1:6">
      <c r="A1722" s="4">
        <v>39134</v>
      </c>
      <c r="B1722" t="s">
        <v>165</v>
      </c>
      <c r="C1722">
        <v>9034</v>
      </c>
      <c r="D1722">
        <v>9034</v>
      </c>
      <c r="E1722">
        <v>9034</v>
      </c>
      <c r="F1722" s="3"/>
    </row>
    <row r="1723" spans="1:6">
      <c r="A1723" s="4">
        <v>39135</v>
      </c>
      <c r="B1723" t="s">
        <v>165</v>
      </c>
      <c r="C1723">
        <v>9139</v>
      </c>
      <c r="D1723">
        <v>9139</v>
      </c>
      <c r="E1723">
        <v>9139</v>
      </c>
      <c r="F1723" s="3"/>
    </row>
    <row r="1724" spans="1:6">
      <c r="A1724" s="4">
        <v>39136</v>
      </c>
      <c r="B1724" t="s">
        <v>165</v>
      </c>
      <c r="C1724">
        <v>9183</v>
      </c>
      <c r="D1724">
        <v>9183</v>
      </c>
      <c r="E1724">
        <v>9183</v>
      </c>
      <c r="F1724" s="3"/>
    </row>
    <row r="1725" spans="1:6">
      <c r="A1725" s="4">
        <v>39139</v>
      </c>
      <c r="B1725" t="s">
        <v>165</v>
      </c>
      <c r="C1725">
        <v>9148</v>
      </c>
      <c r="D1725">
        <v>9148</v>
      </c>
      <c r="E1725">
        <v>9148</v>
      </c>
      <c r="F1725" s="3"/>
    </row>
    <row r="1726" spans="1:6">
      <c r="A1726" s="4">
        <v>39140</v>
      </c>
      <c r="B1726" t="s">
        <v>165</v>
      </c>
      <c r="C1726">
        <v>9119</v>
      </c>
      <c r="D1726">
        <v>9119</v>
      </c>
      <c r="E1726">
        <v>9119</v>
      </c>
      <c r="F1726" s="3"/>
    </row>
    <row r="1727" spans="1:6">
      <c r="A1727" s="4">
        <v>39141</v>
      </c>
      <c r="B1727" t="s">
        <v>165</v>
      </c>
      <c r="C1727">
        <v>8837</v>
      </c>
      <c r="D1727">
        <v>8837</v>
      </c>
      <c r="E1727">
        <v>8837</v>
      </c>
      <c r="F1727" s="3"/>
    </row>
    <row r="1728" spans="1:6">
      <c r="A1728" s="4">
        <v>39142</v>
      </c>
      <c r="B1728" t="s">
        <v>165</v>
      </c>
      <c r="C1728">
        <v>8774</v>
      </c>
      <c r="D1728">
        <v>8774</v>
      </c>
      <c r="E1728">
        <v>8774</v>
      </c>
      <c r="F1728" s="3"/>
    </row>
    <row r="1729" spans="1:6">
      <c r="A1729" s="4">
        <v>39143</v>
      </c>
      <c r="B1729" t="s">
        <v>165</v>
      </c>
      <c r="C1729">
        <v>8650</v>
      </c>
      <c r="D1729">
        <v>8650</v>
      </c>
      <c r="E1729">
        <v>8650</v>
      </c>
      <c r="F1729" s="3"/>
    </row>
    <row r="1730" spans="1:6">
      <c r="A1730" s="4">
        <v>39146</v>
      </c>
      <c r="B1730" t="s">
        <v>165</v>
      </c>
      <c r="C1730">
        <v>8339</v>
      </c>
      <c r="D1730">
        <v>8339</v>
      </c>
      <c r="E1730">
        <v>8339</v>
      </c>
      <c r="F1730" s="3"/>
    </row>
    <row r="1731" spans="1:6">
      <c r="A1731" s="4">
        <v>39147</v>
      </c>
      <c r="B1731" t="s">
        <v>165</v>
      </c>
      <c r="C1731">
        <v>8471</v>
      </c>
      <c r="D1731">
        <v>8471</v>
      </c>
      <c r="E1731">
        <v>8471</v>
      </c>
      <c r="F1731" s="3"/>
    </row>
    <row r="1732" spans="1:6">
      <c r="A1732" s="4">
        <v>39148</v>
      </c>
      <c r="B1732" t="s">
        <v>165</v>
      </c>
      <c r="C1732">
        <v>8404</v>
      </c>
      <c r="D1732">
        <v>8404</v>
      </c>
      <c r="E1732">
        <v>8404</v>
      </c>
      <c r="F1732" s="3"/>
    </row>
    <row r="1733" spans="1:6">
      <c r="A1733" s="4">
        <v>39149</v>
      </c>
      <c r="B1733" t="s">
        <v>165</v>
      </c>
      <c r="C1733">
        <v>8562</v>
      </c>
      <c r="D1733">
        <v>8562</v>
      </c>
      <c r="E1733">
        <v>8562</v>
      </c>
      <c r="F1733" s="3"/>
    </row>
    <row r="1734" spans="1:6">
      <c r="A1734" s="4">
        <v>39150</v>
      </c>
      <c r="B1734" t="s">
        <v>165</v>
      </c>
      <c r="C1734">
        <v>8575</v>
      </c>
      <c r="D1734">
        <v>8575</v>
      </c>
      <c r="E1734">
        <v>8575</v>
      </c>
      <c r="F1734" s="3"/>
    </row>
    <row r="1735" spans="1:6">
      <c r="A1735" s="4">
        <v>39153</v>
      </c>
      <c r="B1735" t="s">
        <v>165</v>
      </c>
      <c r="C1735">
        <v>8631</v>
      </c>
      <c r="D1735">
        <v>8631</v>
      </c>
      <c r="E1735">
        <v>8631</v>
      </c>
      <c r="F1735" s="3"/>
    </row>
    <row r="1736" spans="1:6">
      <c r="A1736" s="4">
        <v>39154</v>
      </c>
      <c r="B1736" t="s">
        <v>165</v>
      </c>
      <c r="C1736">
        <v>8565</v>
      </c>
      <c r="D1736">
        <v>8565</v>
      </c>
      <c r="E1736">
        <v>8565</v>
      </c>
      <c r="F1736" s="3"/>
    </row>
    <row r="1737" spans="1:6">
      <c r="A1737" s="4">
        <v>39155</v>
      </c>
      <c r="B1737" t="s">
        <v>165</v>
      </c>
      <c r="C1737">
        <v>8349</v>
      </c>
      <c r="D1737">
        <v>8349</v>
      </c>
      <c r="E1737">
        <v>8349</v>
      </c>
      <c r="F1737" s="3"/>
    </row>
    <row r="1738" spans="1:6">
      <c r="A1738" s="4">
        <v>39156</v>
      </c>
      <c r="B1738" t="s">
        <v>165</v>
      </c>
      <c r="C1738">
        <v>8428</v>
      </c>
      <c r="D1738">
        <v>8428</v>
      </c>
      <c r="E1738">
        <v>8428</v>
      </c>
      <c r="F1738" s="3"/>
    </row>
    <row r="1739" spans="1:6">
      <c r="A1739" s="4">
        <v>39157</v>
      </c>
      <c r="B1739" t="s">
        <v>165</v>
      </c>
      <c r="C1739">
        <v>8381</v>
      </c>
      <c r="D1739">
        <v>8381</v>
      </c>
      <c r="E1739">
        <v>8381</v>
      </c>
      <c r="F1739" s="3"/>
    </row>
    <row r="1740" spans="1:6">
      <c r="A1740" s="4">
        <v>39160</v>
      </c>
      <c r="B1740" t="s">
        <v>165</v>
      </c>
      <c r="C1740">
        <v>8484</v>
      </c>
      <c r="D1740">
        <v>8484</v>
      </c>
      <c r="E1740">
        <v>8484</v>
      </c>
      <c r="F1740" s="3"/>
    </row>
    <row r="1741" spans="1:6">
      <c r="A1741" s="4">
        <v>39161</v>
      </c>
      <c r="B1741" t="s">
        <v>165</v>
      </c>
      <c r="C1741">
        <v>8577</v>
      </c>
      <c r="D1741">
        <v>8577</v>
      </c>
      <c r="E1741">
        <v>8577</v>
      </c>
      <c r="F1741" s="3"/>
    </row>
    <row r="1742" spans="1:6">
      <c r="A1742" s="4">
        <v>39163</v>
      </c>
      <c r="B1742" t="s">
        <v>165</v>
      </c>
      <c r="C1742">
        <v>8692</v>
      </c>
      <c r="D1742">
        <v>8692</v>
      </c>
      <c r="E1742">
        <v>8692</v>
      </c>
      <c r="F1742" s="3"/>
    </row>
    <row r="1743" spans="1:6">
      <c r="A1743" s="4">
        <v>39164</v>
      </c>
      <c r="B1743" t="s">
        <v>165</v>
      </c>
      <c r="C1743">
        <v>8690</v>
      </c>
      <c r="D1743">
        <v>8690</v>
      </c>
      <c r="E1743">
        <v>8690</v>
      </c>
      <c r="F1743" s="3"/>
    </row>
    <row r="1744" spans="1:6">
      <c r="A1744" s="4">
        <v>39167</v>
      </c>
      <c r="B1744" t="s">
        <v>165</v>
      </c>
      <c r="C1744">
        <v>8717</v>
      </c>
      <c r="D1744">
        <v>8717</v>
      </c>
      <c r="E1744">
        <v>8717</v>
      </c>
      <c r="F1744" s="3"/>
    </row>
    <row r="1745" spans="1:6">
      <c r="A1745" s="4">
        <v>39168</v>
      </c>
      <c r="B1745" t="s">
        <v>165</v>
      </c>
      <c r="C1745">
        <v>8678</v>
      </c>
      <c r="D1745">
        <v>8678</v>
      </c>
      <c r="E1745">
        <v>8678</v>
      </c>
      <c r="F1745" s="3"/>
    </row>
    <row r="1746" spans="1:6">
      <c r="A1746" s="4">
        <v>39169</v>
      </c>
      <c r="B1746" t="s">
        <v>165</v>
      </c>
      <c r="C1746">
        <v>8651</v>
      </c>
      <c r="D1746">
        <v>8651</v>
      </c>
      <c r="E1746">
        <v>8651</v>
      </c>
      <c r="F1746" s="3"/>
    </row>
    <row r="1747" spans="1:6">
      <c r="A1747" s="4">
        <v>39170</v>
      </c>
      <c r="B1747" t="s">
        <v>165</v>
      </c>
      <c r="C1747">
        <v>8647</v>
      </c>
      <c r="D1747">
        <v>8647</v>
      </c>
      <c r="E1747">
        <v>8647</v>
      </c>
      <c r="F1747" s="3"/>
    </row>
    <row r="1748" spans="1:6">
      <c r="A1748" s="4">
        <v>39171</v>
      </c>
      <c r="B1748" t="s">
        <v>165</v>
      </c>
      <c r="C1748">
        <v>8671</v>
      </c>
      <c r="D1748">
        <v>8671</v>
      </c>
      <c r="E1748">
        <v>8671</v>
      </c>
      <c r="F1748" s="3"/>
    </row>
    <row r="1749" spans="1:6">
      <c r="A1749" s="4">
        <v>39174</v>
      </c>
      <c r="B1749" t="s">
        <v>165</v>
      </c>
      <c r="C1749">
        <v>8540</v>
      </c>
      <c r="D1749">
        <v>8540</v>
      </c>
      <c r="E1749">
        <v>8540</v>
      </c>
      <c r="F1749" s="3"/>
    </row>
    <row r="1750" spans="1:6">
      <c r="A1750" s="4">
        <v>39175</v>
      </c>
      <c r="B1750" t="s">
        <v>165</v>
      </c>
      <c r="C1750">
        <v>8635</v>
      </c>
      <c r="D1750">
        <v>8635</v>
      </c>
      <c r="E1750">
        <v>8635</v>
      </c>
      <c r="F1750" s="3"/>
    </row>
    <row r="1751" spans="1:6">
      <c r="A1751" s="4">
        <v>39176</v>
      </c>
      <c r="B1751" t="s">
        <v>165</v>
      </c>
      <c r="C1751">
        <v>8789</v>
      </c>
      <c r="D1751">
        <v>8789</v>
      </c>
      <c r="E1751">
        <v>8789</v>
      </c>
      <c r="F1751" s="3"/>
    </row>
    <row r="1752" spans="1:6">
      <c r="A1752" s="4">
        <v>39177</v>
      </c>
      <c r="B1752" t="s">
        <v>165</v>
      </c>
      <c r="C1752">
        <v>8801</v>
      </c>
      <c r="D1752">
        <v>8801</v>
      </c>
      <c r="E1752">
        <v>8801</v>
      </c>
      <c r="F1752" s="3"/>
    </row>
    <row r="1753" spans="1:6">
      <c r="A1753" s="4">
        <v>39178</v>
      </c>
      <c r="B1753" t="s">
        <v>165</v>
      </c>
      <c r="C1753">
        <v>8788</v>
      </c>
      <c r="D1753">
        <v>8788</v>
      </c>
      <c r="E1753">
        <v>8788</v>
      </c>
      <c r="F1753" s="3"/>
    </row>
    <row r="1754" spans="1:6">
      <c r="A1754" s="4">
        <v>39181</v>
      </c>
      <c r="B1754" t="s">
        <v>165</v>
      </c>
      <c r="C1754">
        <v>8895</v>
      </c>
      <c r="D1754">
        <v>8895</v>
      </c>
      <c r="E1754">
        <v>8895</v>
      </c>
      <c r="F1754" s="3"/>
    </row>
    <row r="1755" spans="1:6">
      <c r="A1755" s="4">
        <v>39182</v>
      </c>
      <c r="B1755" t="s">
        <v>165</v>
      </c>
      <c r="C1755">
        <v>8879</v>
      </c>
      <c r="D1755">
        <v>8879</v>
      </c>
      <c r="E1755">
        <v>8879</v>
      </c>
      <c r="F1755" s="3"/>
    </row>
    <row r="1756" spans="1:6">
      <c r="A1756" s="4">
        <v>39183</v>
      </c>
      <c r="B1756" t="s">
        <v>165</v>
      </c>
      <c r="C1756">
        <v>8898</v>
      </c>
      <c r="D1756">
        <v>8898</v>
      </c>
      <c r="E1756">
        <v>8898</v>
      </c>
      <c r="F1756" s="3"/>
    </row>
    <row r="1757" spans="1:6">
      <c r="A1757" s="4">
        <v>39184</v>
      </c>
      <c r="B1757" t="s">
        <v>165</v>
      </c>
      <c r="C1757">
        <v>8835</v>
      </c>
      <c r="D1757">
        <v>8835</v>
      </c>
      <c r="E1757">
        <v>8835</v>
      </c>
      <c r="F1757" s="3"/>
    </row>
    <row r="1758" spans="1:6">
      <c r="A1758" s="4">
        <v>39185</v>
      </c>
      <c r="B1758" t="s">
        <v>165</v>
      </c>
      <c r="C1758">
        <v>8747</v>
      </c>
      <c r="D1758">
        <v>8747</v>
      </c>
      <c r="E1758">
        <v>8747</v>
      </c>
      <c r="F1758" s="3"/>
    </row>
    <row r="1759" spans="1:6">
      <c r="A1759" s="4">
        <v>39188</v>
      </c>
      <c r="B1759" t="s">
        <v>165</v>
      </c>
      <c r="C1759">
        <v>8854</v>
      </c>
      <c r="D1759">
        <v>8854</v>
      </c>
      <c r="E1759">
        <v>8854</v>
      </c>
      <c r="F1759" s="3"/>
    </row>
    <row r="1760" spans="1:6">
      <c r="A1760" s="4">
        <v>39189</v>
      </c>
      <c r="B1760" t="s">
        <v>165</v>
      </c>
      <c r="C1760">
        <v>8813</v>
      </c>
      <c r="D1760">
        <v>8813</v>
      </c>
      <c r="E1760">
        <v>8813</v>
      </c>
      <c r="F1760" s="3"/>
    </row>
    <row r="1761" spans="1:6">
      <c r="A1761" s="4">
        <v>39190</v>
      </c>
      <c r="B1761" t="s">
        <v>165</v>
      </c>
      <c r="C1761">
        <v>8854</v>
      </c>
      <c r="D1761">
        <v>8854</v>
      </c>
      <c r="E1761">
        <v>8854</v>
      </c>
      <c r="F1761" s="3"/>
    </row>
    <row r="1762" spans="1:6">
      <c r="A1762" s="4">
        <v>39191</v>
      </c>
      <c r="B1762" t="s">
        <v>165</v>
      </c>
      <c r="C1762">
        <v>8717</v>
      </c>
      <c r="D1762">
        <v>8717</v>
      </c>
      <c r="E1762">
        <v>8717</v>
      </c>
      <c r="F1762" s="3"/>
    </row>
    <row r="1763" spans="1:6">
      <c r="A1763" s="4">
        <v>39192</v>
      </c>
      <c r="B1763" t="s">
        <v>165</v>
      </c>
      <c r="C1763">
        <v>8708</v>
      </c>
      <c r="D1763">
        <v>8708</v>
      </c>
      <c r="E1763">
        <v>8708</v>
      </c>
      <c r="F1763" s="3"/>
    </row>
    <row r="1764" spans="1:6">
      <c r="A1764" s="4">
        <v>39195</v>
      </c>
      <c r="B1764" t="s">
        <v>165</v>
      </c>
      <c r="C1764">
        <v>8660</v>
      </c>
      <c r="D1764">
        <v>8660</v>
      </c>
      <c r="E1764">
        <v>8660</v>
      </c>
      <c r="F1764" s="3"/>
    </row>
    <row r="1765" spans="1:6">
      <c r="A1765" s="4">
        <v>39196</v>
      </c>
      <c r="B1765" t="s">
        <v>165</v>
      </c>
      <c r="C1765">
        <v>8651</v>
      </c>
      <c r="D1765">
        <v>8651</v>
      </c>
      <c r="E1765">
        <v>8651</v>
      </c>
      <c r="F1765" s="3"/>
    </row>
    <row r="1766" spans="1:6">
      <c r="A1766" s="4">
        <v>39197</v>
      </c>
      <c r="B1766" t="s">
        <v>165</v>
      </c>
      <c r="C1766">
        <v>8595</v>
      </c>
      <c r="D1766">
        <v>8595</v>
      </c>
      <c r="E1766">
        <v>8595</v>
      </c>
      <c r="F1766" s="3"/>
    </row>
    <row r="1767" spans="1:6">
      <c r="A1767" s="4">
        <v>39198</v>
      </c>
      <c r="B1767" t="s">
        <v>165</v>
      </c>
      <c r="C1767">
        <v>8699</v>
      </c>
      <c r="D1767">
        <v>8699</v>
      </c>
      <c r="E1767">
        <v>8699</v>
      </c>
      <c r="F1767" s="3"/>
    </row>
    <row r="1768" spans="1:6">
      <c r="A1768" s="4">
        <v>39199</v>
      </c>
      <c r="B1768" t="s">
        <v>165</v>
      </c>
      <c r="C1768">
        <v>8680</v>
      </c>
      <c r="D1768">
        <v>8680</v>
      </c>
      <c r="E1768">
        <v>8680</v>
      </c>
      <c r="F1768" s="3"/>
    </row>
    <row r="1769" spans="1:6">
      <c r="A1769" s="4">
        <v>39203</v>
      </c>
      <c r="B1769" t="s">
        <v>165</v>
      </c>
      <c r="C1769">
        <v>8619</v>
      </c>
      <c r="D1769">
        <v>8619</v>
      </c>
      <c r="E1769">
        <v>8619</v>
      </c>
      <c r="F1769" s="3"/>
    </row>
    <row r="1770" spans="1:6">
      <c r="A1770" s="4">
        <v>39204</v>
      </c>
      <c r="B1770" t="s">
        <v>165</v>
      </c>
      <c r="C1770">
        <v>8677</v>
      </c>
      <c r="D1770">
        <v>8677</v>
      </c>
      <c r="E1770">
        <v>8677</v>
      </c>
      <c r="F1770" s="3"/>
    </row>
    <row r="1771" spans="1:6">
      <c r="A1771" s="4">
        <v>39209</v>
      </c>
      <c r="B1771" t="s">
        <v>165</v>
      </c>
      <c r="C1771">
        <v>8780</v>
      </c>
      <c r="D1771">
        <v>8780</v>
      </c>
      <c r="E1771">
        <v>8780</v>
      </c>
      <c r="F1771" s="3"/>
    </row>
    <row r="1772" spans="1:6">
      <c r="A1772" s="4">
        <v>39210</v>
      </c>
      <c r="B1772" t="s">
        <v>165</v>
      </c>
      <c r="C1772">
        <v>8777</v>
      </c>
      <c r="D1772">
        <v>8777</v>
      </c>
      <c r="E1772">
        <v>8777</v>
      </c>
      <c r="F1772" s="3"/>
    </row>
    <row r="1773" spans="1:6">
      <c r="A1773" s="4">
        <v>39211</v>
      </c>
      <c r="B1773" t="s">
        <v>165</v>
      </c>
      <c r="C1773">
        <v>8793</v>
      </c>
      <c r="D1773">
        <v>8793</v>
      </c>
      <c r="E1773">
        <v>8793</v>
      </c>
      <c r="F1773" s="3"/>
    </row>
    <row r="1774" spans="1:6">
      <c r="A1774" s="4">
        <v>39212</v>
      </c>
      <c r="B1774" t="s">
        <v>165</v>
      </c>
      <c r="C1774">
        <v>8752</v>
      </c>
      <c r="D1774">
        <v>8752</v>
      </c>
      <c r="E1774">
        <v>8752</v>
      </c>
      <c r="F1774" s="3"/>
    </row>
    <row r="1775" spans="1:6">
      <c r="A1775" s="4">
        <v>39213</v>
      </c>
      <c r="B1775" t="s">
        <v>165</v>
      </c>
      <c r="C1775">
        <v>8674</v>
      </c>
      <c r="D1775">
        <v>8674</v>
      </c>
      <c r="E1775">
        <v>8674</v>
      </c>
      <c r="F1775" s="3"/>
    </row>
    <row r="1776" spans="1:6">
      <c r="A1776" s="4">
        <v>39216</v>
      </c>
      <c r="B1776" t="s">
        <v>165</v>
      </c>
      <c r="C1776">
        <v>8688</v>
      </c>
      <c r="D1776">
        <v>8688</v>
      </c>
      <c r="E1776">
        <v>8688</v>
      </c>
      <c r="F1776" s="3"/>
    </row>
    <row r="1777" spans="1:6">
      <c r="A1777" s="4">
        <v>39217</v>
      </c>
      <c r="B1777" t="s">
        <v>165</v>
      </c>
      <c r="C1777">
        <v>8598</v>
      </c>
      <c r="D1777">
        <v>8598</v>
      </c>
      <c r="E1777">
        <v>8598</v>
      </c>
      <c r="F1777" s="3"/>
    </row>
    <row r="1778" spans="1:6">
      <c r="A1778" s="4">
        <v>39218</v>
      </c>
      <c r="B1778" t="s">
        <v>165</v>
      </c>
      <c r="C1778">
        <v>8598</v>
      </c>
      <c r="D1778">
        <v>8598</v>
      </c>
      <c r="E1778">
        <v>8598</v>
      </c>
      <c r="F1778" s="3"/>
    </row>
    <row r="1779" spans="1:6">
      <c r="A1779" s="4">
        <v>39219</v>
      </c>
      <c r="B1779" t="s">
        <v>165</v>
      </c>
      <c r="C1779">
        <v>8617</v>
      </c>
      <c r="D1779">
        <v>8617</v>
      </c>
      <c r="E1779">
        <v>8617</v>
      </c>
      <c r="F1779" s="3"/>
    </row>
    <row r="1780" spans="1:6">
      <c r="A1780" s="4">
        <v>39220</v>
      </c>
      <c r="B1780" t="s">
        <v>165</v>
      </c>
      <c r="C1780">
        <v>8582</v>
      </c>
      <c r="D1780">
        <v>8582</v>
      </c>
      <c r="E1780">
        <v>8582</v>
      </c>
      <c r="F1780" s="3"/>
    </row>
    <row r="1781" spans="1:6">
      <c r="A1781" s="4">
        <v>39223</v>
      </c>
      <c r="B1781" t="s">
        <v>165</v>
      </c>
      <c r="C1781">
        <v>8605</v>
      </c>
      <c r="D1781">
        <v>8605</v>
      </c>
      <c r="E1781">
        <v>8605</v>
      </c>
      <c r="F1781" s="3"/>
    </row>
    <row r="1782" spans="1:6">
      <c r="A1782" s="4">
        <v>39224</v>
      </c>
      <c r="B1782" t="s">
        <v>165</v>
      </c>
      <c r="C1782">
        <v>8663</v>
      </c>
      <c r="D1782">
        <v>8663</v>
      </c>
      <c r="E1782">
        <v>8663</v>
      </c>
      <c r="F1782" s="3"/>
    </row>
    <row r="1783" spans="1:6">
      <c r="A1783" s="4">
        <v>39225</v>
      </c>
      <c r="B1783" t="s">
        <v>165</v>
      </c>
      <c r="C1783">
        <v>8688</v>
      </c>
      <c r="D1783">
        <v>8688</v>
      </c>
      <c r="E1783">
        <v>8688</v>
      </c>
      <c r="F1783" s="3"/>
    </row>
    <row r="1784" spans="1:6">
      <c r="A1784" s="4">
        <v>39226</v>
      </c>
      <c r="B1784" t="s">
        <v>165</v>
      </c>
      <c r="C1784">
        <v>8694</v>
      </c>
      <c r="D1784">
        <v>8694</v>
      </c>
      <c r="E1784">
        <v>8694</v>
      </c>
      <c r="F1784" s="3"/>
    </row>
    <row r="1785" spans="1:6">
      <c r="A1785" s="4">
        <v>39227</v>
      </c>
      <c r="B1785" t="s">
        <v>165</v>
      </c>
      <c r="C1785">
        <v>8611</v>
      </c>
      <c r="D1785">
        <v>8611</v>
      </c>
      <c r="E1785">
        <v>8611</v>
      </c>
      <c r="F1785" s="3"/>
    </row>
    <row r="1786" spans="1:6">
      <c r="A1786" s="4">
        <v>39230</v>
      </c>
      <c r="B1786" t="s">
        <v>165</v>
      </c>
      <c r="C1786">
        <v>8648</v>
      </c>
      <c r="D1786">
        <v>8648</v>
      </c>
      <c r="E1786">
        <v>8648</v>
      </c>
      <c r="F1786" s="3"/>
    </row>
    <row r="1787" spans="1:6">
      <c r="A1787" s="4">
        <v>39231</v>
      </c>
      <c r="B1787" t="s">
        <v>165</v>
      </c>
      <c r="C1787">
        <v>8705</v>
      </c>
      <c r="D1787">
        <v>8705</v>
      </c>
      <c r="E1787">
        <v>8705</v>
      </c>
      <c r="F1787" s="3"/>
    </row>
    <row r="1788" spans="1:6">
      <c r="A1788" s="4">
        <v>39232</v>
      </c>
      <c r="B1788" t="s">
        <v>165</v>
      </c>
      <c r="C1788">
        <v>8673</v>
      </c>
      <c r="D1788">
        <v>8673</v>
      </c>
      <c r="E1788">
        <v>8673</v>
      </c>
      <c r="F1788" s="3"/>
    </row>
    <row r="1789" spans="1:6">
      <c r="A1789" s="4">
        <v>39233</v>
      </c>
      <c r="B1789" t="s">
        <v>165</v>
      </c>
      <c r="C1789">
        <v>8764</v>
      </c>
      <c r="D1789">
        <v>8764</v>
      </c>
      <c r="E1789">
        <v>8764</v>
      </c>
      <c r="F1789" s="3"/>
    </row>
    <row r="1790" spans="1:6">
      <c r="A1790" s="4">
        <v>39234</v>
      </c>
      <c r="B1790" t="s">
        <v>165</v>
      </c>
      <c r="C1790">
        <v>8766</v>
      </c>
      <c r="D1790">
        <v>8766</v>
      </c>
      <c r="E1790">
        <v>8766</v>
      </c>
      <c r="F1790" s="3"/>
    </row>
    <row r="1791" spans="1:6">
      <c r="A1791" s="4">
        <v>39237</v>
      </c>
      <c r="B1791" t="s">
        <v>165</v>
      </c>
      <c r="C1791">
        <v>8777</v>
      </c>
      <c r="D1791">
        <v>8777</v>
      </c>
      <c r="E1791">
        <v>8777</v>
      </c>
      <c r="F1791" s="3"/>
    </row>
    <row r="1792" spans="1:6">
      <c r="A1792" s="4">
        <v>39238</v>
      </c>
      <c r="B1792" t="s">
        <v>165</v>
      </c>
      <c r="C1792">
        <v>8784</v>
      </c>
      <c r="D1792">
        <v>8784</v>
      </c>
      <c r="E1792">
        <v>8784</v>
      </c>
      <c r="F1792" s="3"/>
    </row>
    <row r="1793" spans="1:6">
      <c r="A1793" s="4">
        <v>39239</v>
      </c>
      <c r="B1793" t="s">
        <v>165</v>
      </c>
      <c r="C1793">
        <v>8770</v>
      </c>
      <c r="D1793">
        <v>8770</v>
      </c>
      <c r="E1793">
        <v>8770</v>
      </c>
      <c r="F1793" s="3"/>
    </row>
    <row r="1794" spans="1:6">
      <c r="A1794" s="4">
        <v>39240</v>
      </c>
      <c r="B1794" t="s">
        <v>165</v>
      </c>
      <c r="C1794">
        <v>8765</v>
      </c>
      <c r="D1794">
        <v>8765</v>
      </c>
      <c r="E1794">
        <v>8765</v>
      </c>
      <c r="F1794" s="3"/>
    </row>
    <row r="1795" spans="1:6">
      <c r="A1795" s="4">
        <v>39241</v>
      </c>
      <c r="B1795" t="s">
        <v>165</v>
      </c>
      <c r="C1795">
        <v>8662</v>
      </c>
      <c r="D1795">
        <v>8662</v>
      </c>
      <c r="E1795">
        <v>8662</v>
      </c>
      <c r="F1795" s="3"/>
    </row>
    <row r="1796" spans="1:6">
      <c r="A1796" s="4">
        <v>39244</v>
      </c>
      <c r="B1796" t="s">
        <v>165</v>
      </c>
      <c r="C1796">
        <v>8690</v>
      </c>
      <c r="D1796">
        <v>8690</v>
      </c>
      <c r="E1796">
        <v>8690</v>
      </c>
      <c r="F1796" s="3"/>
    </row>
    <row r="1797" spans="1:6">
      <c r="A1797" s="4">
        <v>39245</v>
      </c>
      <c r="B1797" t="s">
        <v>165</v>
      </c>
      <c r="C1797">
        <v>8643</v>
      </c>
      <c r="D1797">
        <v>8643</v>
      </c>
      <c r="E1797">
        <v>8643</v>
      </c>
      <c r="F1797" s="3"/>
    </row>
    <row r="1798" spans="1:6">
      <c r="A1798" s="4">
        <v>39246</v>
      </c>
      <c r="B1798" t="s">
        <v>165</v>
      </c>
      <c r="C1798">
        <v>8634</v>
      </c>
      <c r="D1798">
        <v>8634</v>
      </c>
      <c r="E1798">
        <v>8634</v>
      </c>
      <c r="F1798" s="3"/>
    </row>
    <row r="1799" spans="1:6">
      <c r="A1799" s="4">
        <v>39247</v>
      </c>
      <c r="B1799" t="s">
        <v>165</v>
      </c>
      <c r="C1799">
        <v>8714</v>
      </c>
      <c r="D1799">
        <v>8714</v>
      </c>
      <c r="E1799">
        <v>8714</v>
      </c>
      <c r="F1799" s="3"/>
    </row>
    <row r="1800" spans="1:6">
      <c r="A1800" s="4">
        <v>39248</v>
      </c>
      <c r="B1800" t="s">
        <v>165</v>
      </c>
      <c r="C1800">
        <v>8821</v>
      </c>
      <c r="D1800">
        <v>8821</v>
      </c>
      <c r="E1800">
        <v>8821</v>
      </c>
      <c r="F1800" s="3"/>
    </row>
    <row r="1801" spans="1:6">
      <c r="A1801" s="4">
        <v>39251</v>
      </c>
      <c r="B1801" t="s">
        <v>165</v>
      </c>
      <c r="C1801">
        <v>8912</v>
      </c>
      <c r="D1801">
        <v>8912</v>
      </c>
      <c r="E1801">
        <v>8912</v>
      </c>
      <c r="F1801" s="3"/>
    </row>
    <row r="1802" spans="1:6">
      <c r="A1802" s="4">
        <v>39252</v>
      </c>
      <c r="B1802" t="s">
        <v>165</v>
      </c>
      <c r="C1802">
        <v>8893</v>
      </c>
      <c r="D1802">
        <v>8893</v>
      </c>
      <c r="E1802">
        <v>8893</v>
      </c>
      <c r="F1802" s="3"/>
    </row>
    <row r="1803" spans="1:6">
      <c r="A1803" s="4">
        <v>39253</v>
      </c>
      <c r="B1803" t="s">
        <v>165</v>
      </c>
      <c r="C1803">
        <v>8900</v>
      </c>
      <c r="D1803">
        <v>8900</v>
      </c>
      <c r="E1803">
        <v>8900</v>
      </c>
      <c r="F1803" s="3"/>
    </row>
    <row r="1804" spans="1:6">
      <c r="A1804" s="4">
        <v>39254</v>
      </c>
      <c r="B1804" t="s">
        <v>165</v>
      </c>
      <c r="C1804">
        <v>8931</v>
      </c>
      <c r="D1804">
        <v>8931</v>
      </c>
      <c r="E1804">
        <v>8931</v>
      </c>
      <c r="F1804" s="3"/>
    </row>
    <row r="1805" spans="1:6">
      <c r="A1805" s="4">
        <v>39255</v>
      </c>
      <c r="B1805" t="s">
        <v>165</v>
      </c>
      <c r="C1805">
        <v>8926</v>
      </c>
      <c r="D1805">
        <v>8926</v>
      </c>
      <c r="E1805">
        <v>8926</v>
      </c>
      <c r="F1805" s="3"/>
    </row>
    <row r="1806" spans="1:6">
      <c r="A1806" s="4">
        <v>39258</v>
      </c>
      <c r="B1806" t="s">
        <v>165</v>
      </c>
      <c r="C1806">
        <v>8916</v>
      </c>
      <c r="D1806">
        <v>8916</v>
      </c>
      <c r="E1806">
        <v>8916</v>
      </c>
      <c r="F1806" s="3"/>
    </row>
    <row r="1807" spans="1:6">
      <c r="A1807" s="4">
        <v>39259</v>
      </c>
      <c r="B1807" t="s">
        <v>165</v>
      </c>
      <c r="C1807">
        <v>8893</v>
      </c>
      <c r="D1807">
        <v>8893</v>
      </c>
      <c r="E1807">
        <v>8893</v>
      </c>
      <c r="F1807" s="3"/>
    </row>
    <row r="1808" spans="1:6">
      <c r="A1808" s="4">
        <v>39260</v>
      </c>
      <c r="B1808" t="s">
        <v>165</v>
      </c>
      <c r="C1808">
        <v>8800</v>
      </c>
      <c r="D1808">
        <v>8800</v>
      </c>
      <c r="E1808">
        <v>8800</v>
      </c>
      <c r="F1808" s="3"/>
    </row>
    <row r="1809" spans="1:6">
      <c r="A1809" s="4">
        <v>39261</v>
      </c>
      <c r="B1809" t="s">
        <v>165</v>
      </c>
      <c r="C1809">
        <v>8864</v>
      </c>
      <c r="D1809">
        <v>8864</v>
      </c>
      <c r="E1809">
        <v>8864</v>
      </c>
      <c r="F1809" s="3"/>
    </row>
    <row r="1810" spans="1:6">
      <c r="A1810" s="4">
        <v>39262</v>
      </c>
      <c r="B1810" t="s">
        <v>165</v>
      </c>
      <c r="C1810">
        <v>9004</v>
      </c>
      <c r="D1810">
        <v>9004</v>
      </c>
      <c r="E1810">
        <v>9004</v>
      </c>
      <c r="F1810" s="3"/>
    </row>
    <row r="1811" spans="1:6">
      <c r="A1811" s="4">
        <v>39265</v>
      </c>
      <c r="B1811" t="s">
        <v>165</v>
      </c>
      <c r="C1811">
        <v>9029</v>
      </c>
      <c r="D1811">
        <v>9029</v>
      </c>
      <c r="E1811">
        <v>9029</v>
      </c>
      <c r="F1811" s="3"/>
    </row>
    <row r="1812" spans="1:6">
      <c r="A1812" s="4">
        <v>39266</v>
      </c>
      <c r="B1812" t="s">
        <v>165</v>
      </c>
      <c r="C1812">
        <v>9022</v>
      </c>
      <c r="D1812">
        <v>9022</v>
      </c>
      <c r="E1812">
        <v>9022</v>
      </c>
      <c r="F1812" s="3"/>
    </row>
    <row r="1813" spans="1:6">
      <c r="A1813" s="4">
        <v>39267</v>
      </c>
      <c r="B1813" t="s">
        <v>165</v>
      </c>
      <c r="C1813">
        <v>9058</v>
      </c>
      <c r="D1813">
        <v>9058</v>
      </c>
      <c r="E1813">
        <v>9058</v>
      </c>
      <c r="F1813" s="3"/>
    </row>
    <row r="1814" spans="1:6">
      <c r="A1814" s="4">
        <v>39268</v>
      </c>
      <c r="B1814" t="s">
        <v>165</v>
      </c>
      <c r="C1814">
        <v>9091</v>
      </c>
      <c r="D1814">
        <v>9091</v>
      </c>
      <c r="E1814">
        <v>9091</v>
      </c>
      <c r="F1814" s="3"/>
    </row>
    <row r="1815" spans="1:6">
      <c r="A1815" s="4">
        <v>39269</v>
      </c>
      <c r="B1815" t="s">
        <v>165</v>
      </c>
      <c r="C1815">
        <v>9053</v>
      </c>
      <c r="D1815">
        <v>9053</v>
      </c>
      <c r="E1815">
        <v>9053</v>
      </c>
      <c r="F1815" s="3"/>
    </row>
    <row r="1816" spans="1:6">
      <c r="A1816" s="4">
        <v>39272</v>
      </c>
      <c r="B1816" t="s">
        <v>165</v>
      </c>
      <c r="C1816">
        <v>9119</v>
      </c>
      <c r="D1816">
        <v>9119</v>
      </c>
      <c r="E1816">
        <v>9119</v>
      </c>
      <c r="F1816" s="3"/>
    </row>
    <row r="1817" spans="1:6">
      <c r="A1817" s="4">
        <v>39273</v>
      </c>
      <c r="B1817" t="s">
        <v>165</v>
      </c>
      <c r="C1817">
        <v>9086</v>
      </c>
      <c r="D1817">
        <v>9086</v>
      </c>
      <c r="E1817">
        <v>9086</v>
      </c>
      <c r="F1817" s="3"/>
    </row>
    <row r="1818" spans="1:6">
      <c r="A1818" s="4">
        <v>39274</v>
      </c>
      <c r="B1818" t="s">
        <v>165</v>
      </c>
      <c r="C1818">
        <v>8992</v>
      </c>
      <c r="D1818">
        <v>8992</v>
      </c>
      <c r="E1818">
        <v>8992</v>
      </c>
      <c r="F1818" s="3"/>
    </row>
    <row r="1819" spans="1:6">
      <c r="A1819" s="4">
        <v>39275</v>
      </c>
      <c r="B1819" t="s">
        <v>165</v>
      </c>
      <c r="C1819">
        <v>8970</v>
      </c>
      <c r="D1819">
        <v>8970</v>
      </c>
      <c r="E1819">
        <v>8970</v>
      </c>
      <c r="F1819" s="3"/>
    </row>
    <row r="1820" spans="1:6">
      <c r="A1820" s="4">
        <v>39276</v>
      </c>
      <c r="B1820" t="s">
        <v>165</v>
      </c>
      <c r="C1820">
        <v>9076</v>
      </c>
      <c r="D1820">
        <v>9076</v>
      </c>
      <c r="E1820">
        <v>9076</v>
      </c>
      <c r="F1820" s="3"/>
    </row>
    <row r="1821" spans="1:6">
      <c r="A1821" s="4">
        <v>39280</v>
      </c>
      <c r="B1821" t="s">
        <v>165</v>
      </c>
      <c r="C1821">
        <v>9017</v>
      </c>
      <c r="D1821">
        <v>9017</v>
      </c>
      <c r="E1821">
        <v>9017</v>
      </c>
      <c r="F1821" s="3"/>
    </row>
    <row r="1822" spans="1:6">
      <c r="A1822" s="4">
        <v>39281</v>
      </c>
      <c r="B1822" t="s">
        <v>165</v>
      </c>
      <c r="C1822">
        <v>8945</v>
      </c>
      <c r="D1822">
        <v>8945</v>
      </c>
      <c r="E1822">
        <v>8945</v>
      </c>
      <c r="F1822" s="3"/>
    </row>
    <row r="1823" spans="1:6">
      <c r="A1823" s="4">
        <v>39282</v>
      </c>
      <c r="B1823" t="s">
        <v>165</v>
      </c>
      <c r="C1823">
        <v>8974</v>
      </c>
      <c r="D1823">
        <v>8974</v>
      </c>
      <c r="E1823">
        <v>8974</v>
      </c>
      <c r="F1823" s="3"/>
    </row>
    <row r="1824" spans="1:6">
      <c r="A1824" s="4">
        <v>39283</v>
      </c>
      <c r="B1824" t="s">
        <v>165</v>
      </c>
      <c r="C1824">
        <v>8990</v>
      </c>
      <c r="D1824">
        <v>8990</v>
      </c>
      <c r="E1824">
        <v>8990</v>
      </c>
      <c r="F1824" s="3"/>
    </row>
    <row r="1825" spans="1:6">
      <c r="A1825" s="4">
        <v>39286</v>
      </c>
      <c r="B1825" t="s">
        <v>165</v>
      </c>
      <c r="C1825">
        <v>8908</v>
      </c>
      <c r="D1825">
        <v>8908</v>
      </c>
      <c r="E1825">
        <v>8908</v>
      </c>
      <c r="F1825" s="3"/>
    </row>
    <row r="1826" spans="1:6">
      <c r="A1826" s="4">
        <v>39287</v>
      </c>
      <c r="B1826" t="s">
        <v>165</v>
      </c>
      <c r="C1826">
        <v>8944</v>
      </c>
      <c r="D1826">
        <v>8944</v>
      </c>
      <c r="E1826">
        <v>8944</v>
      </c>
      <c r="F1826" s="3"/>
    </row>
    <row r="1827" spans="1:6">
      <c r="A1827" s="4">
        <v>39288</v>
      </c>
      <c r="B1827" t="s">
        <v>165</v>
      </c>
      <c r="C1827">
        <v>8884</v>
      </c>
      <c r="D1827">
        <v>8884</v>
      </c>
      <c r="E1827">
        <v>8884</v>
      </c>
      <c r="F1827" s="3"/>
    </row>
    <row r="1828" spans="1:6">
      <c r="A1828" s="4">
        <v>39289</v>
      </c>
      <c r="B1828" t="s">
        <v>165</v>
      </c>
      <c r="C1828">
        <v>8818</v>
      </c>
      <c r="D1828">
        <v>8818</v>
      </c>
      <c r="E1828">
        <v>8818</v>
      </c>
      <c r="F1828" s="3"/>
    </row>
    <row r="1829" spans="1:6">
      <c r="A1829" s="4">
        <v>39290</v>
      </c>
      <c r="B1829" t="s">
        <v>165</v>
      </c>
      <c r="C1829">
        <v>8639</v>
      </c>
      <c r="D1829">
        <v>8639</v>
      </c>
      <c r="E1829">
        <v>8639</v>
      </c>
      <c r="F1829" s="3"/>
    </row>
    <row r="1830" spans="1:6">
      <c r="A1830" s="4">
        <v>39293</v>
      </c>
      <c r="B1830" t="s">
        <v>165</v>
      </c>
      <c r="C1830">
        <v>8699</v>
      </c>
      <c r="D1830">
        <v>8699</v>
      </c>
      <c r="E1830">
        <v>8699</v>
      </c>
      <c r="F1830" s="3"/>
    </row>
    <row r="1831" spans="1:6">
      <c r="A1831" s="4">
        <v>39294</v>
      </c>
      <c r="B1831" t="s">
        <v>165</v>
      </c>
      <c r="C1831">
        <v>8703</v>
      </c>
      <c r="D1831">
        <v>8703</v>
      </c>
      <c r="E1831">
        <v>8703</v>
      </c>
      <c r="F1831" s="3"/>
    </row>
    <row r="1832" spans="1:6">
      <c r="A1832" s="4">
        <v>39295</v>
      </c>
      <c r="B1832" t="s">
        <v>165</v>
      </c>
      <c r="C1832">
        <v>8525</v>
      </c>
      <c r="D1832">
        <v>8525</v>
      </c>
      <c r="E1832">
        <v>8525</v>
      </c>
      <c r="F1832" s="3"/>
    </row>
    <row r="1833" spans="1:6">
      <c r="A1833" s="4">
        <v>39296</v>
      </c>
      <c r="B1833" t="s">
        <v>165</v>
      </c>
      <c r="C1833">
        <v>8579</v>
      </c>
      <c r="D1833">
        <v>8579</v>
      </c>
      <c r="E1833">
        <v>8579</v>
      </c>
      <c r="F1833" s="3"/>
    </row>
    <row r="1834" spans="1:6">
      <c r="A1834" s="4">
        <v>39297</v>
      </c>
      <c r="B1834" t="s">
        <v>165</v>
      </c>
      <c r="C1834">
        <v>8622</v>
      </c>
      <c r="D1834">
        <v>8622</v>
      </c>
      <c r="E1834">
        <v>8622</v>
      </c>
      <c r="F1834" s="3"/>
    </row>
    <row r="1835" spans="1:6">
      <c r="A1835" s="4">
        <v>39300</v>
      </c>
      <c r="B1835" t="s">
        <v>165</v>
      </c>
      <c r="C1835">
        <v>8610</v>
      </c>
      <c r="D1835">
        <v>8610</v>
      </c>
      <c r="E1835">
        <v>8610</v>
      </c>
      <c r="F1835" s="3"/>
    </row>
    <row r="1836" spans="1:6">
      <c r="A1836" s="4">
        <v>39301</v>
      </c>
      <c r="B1836" t="s">
        <v>165</v>
      </c>
      <c r="C1836">
        <v>8589</v>
      </c>
      <c r="D1836">
        <v>8589</v>
      </c>
      <c r="E1836">
        <v>8589</v>
      </c>
      <c r="F1836" s="3"/>
    </row>
    <row r="1837" spans="1:6">
      <c r="A1837" s="4">
        <v>39302</v>
      </c>
      <c r="B1837" t="s">
        <v>165</v>
      </c>
      <c r="C1837">
        <v>8664</v>
      </c>
      <c r="D1837">
        <v>8664</v>
      </c>
      <c r="E1837">
        <v>8664</v>
      </c>
      <c r="F1837" s="3"/>
    </row>
    <row r="1838" spans="1:6">
      <c r="A1838" s="4">
        <v>39303</v>
      </c>
      <c r="B1838" t="s">
        <v>165</v>
      </c>
      <c r="C1838">
        <v>8796</v>
      </c>
      <c r="D1838">
        <v>8796</v>
      </c>
      <c r="E1838">
        <v>8796</v>
      </c>
      <c r="F1838" s="3"/>
    </row>
    <row r="1839" spans="1:6">
      <c r="A1839" s="4">
        <v>39304</v>
      </c>
      <c r="B1839" t="s">
        <v>165</v>
      </c>
      <c r="C1839">
        <v>8615</v>
      </c>
      <c r="D1839">
        <v>8615</v>
      </c>
      <c r="E1839">
        <v>8615</v>
      </c>
      <c r="F1839" s="3"/>
    </row>
    <row r="1840" spans="1:6">
      <c r="A1840" s="4">
        <v>39307</v>
      </c>
      <c r="B1840" t="s">
        <v>165</v>
      </c>
      <c r="C1840">
        <v>8548</v>
      </c>
      <c r="D1840">
        <v>8548</v>
      </c>
      <c r="E1840">
        <v>8548</v>
      </c>
      <c r="F1840" s="3"/>
    </row>
    <row r="1841" spans="1:6">
      <c r="A1841" s="4">
        <v>39308</v>
      </c>
      <c r="B1841" t="s">
        <v>165</v>
      </c>
      <c r="C1841">
        <v>8547</v>
      </c>
      <c r="D1841">
        <v>8547</v>
      </c>
      <c r="E1841">
        <v>8547</v>
      </c>
      <c r="F1841" s="3"/>
    </row>
    <row r="1842" spans="1:6">
      <c r="A1842" s="4">
        <v>39309</v>
      </c>
      <c r="B1842" t="s">
        <v>165</v>
      </c>
      <c r="C1842">
        <v>8390</v>
      </c>
      <c r="D1842">
        <v>8390</v>
      </c>
      <c r="E1842">
        <v>8390</v>
      </c>
      <c r="F1842" s="3"/>
    </row>
    <row r="1843" spans="1:6">
      <c r="A1843" s="4">
        <v>39310</v>
      </c>
      <c r="B1843" t="s">
        <v>165</v>
      </c>
      <c r="C1843">
        <v>8234</v>
      </c>
      <c r="D1843">
        <v>8234</v>
      </c>
      <c r="E1843">
        <v>8234</v>
      </c>
      <c r="F1843" s="3"/>
    </row>
    <row r="1844" spans="1:6">
      <c r="A1844" s="4">
        <v>39311</v>
      </c>
      <c r="B1844" t="s">
        <v>165</v>
      </c>
      <c r="C1844">
        <v>7836</v>
      </c>
      <c r="D1844">
        <v>7836</v>
      </c>
      <c r="E1844">
        <v>7836</v>
      </c>
      <c r="F1844" s="3"/>
    </row>
    <row r="1845" spans="1:6">
      <c r="A1845" s="4">
        <v>39314</v>
      </c>
      <c r="B1845" t="s">
        <v>165</v>
      </c>
      <c r="C1845">
        <v>8054</v>
      </c>
      <c r="D1845">
        <v>8054</v>
      </c>
      <c r="E1845">
        <v>8054</v>
      </c>
      <c r="F1845" s="3"/>
    </row>
    <row r="1846" spans="1:6">
      <c r="A1846" s="4">
        <v>39315</v>
      </c>
      <c r="B1846" t="s">
        <v>165</v>
      </c>
      <c r="C1846">
        <v>8175</v>
      </c>
      <c r="D1846">
        <v>8175</v>
      </c>
      <c r="E1846">
        <v>8175</v>
      </c>
      <c r="F1846" s="3"/>
    </row>
    <row r="1847" spans="1:6">
      <c r="A1847" s="4">
        <v>39316</v>
      </c>
      <c r="B1847" t="s">
        <v>165</v>
      </c>
      <c r="C1847">
        <v>8198</v>
      </c>
      <c r="D1847">
        <v>8198</v>
      </c>
      <c r="E1847">
        <v>8198</v>
      </c>
      <c r="F1847" s="3"/>
    </row>
    <row r="1848" spans="1:6">
      <c r="A1848" s="4">
        <v>39317</v>
      </c>
      <c r="B1848" t="s">
        <v>165</v>
      </c>
      <c r="C1848">
        <v>8365</v>
      </c>
      <c r="D1848">
        <v>8365</v>
      </c>
      <c r="E1848">
        <v>8365</v>
      </c>
      <c r="F1848" s="3"/>
    </row>
    <row r="1849" spans="1:6">
      <c r="A1849" s="4">
        <v>39318</v>
      </c>
      <c r="B1849" t="s">
        <v>165</v>
      </c>
      <c r="C1849">
        <v>8331</v>
      </c>
      <c r="D1849">
        <v>8331</v>
      </c>
      <c r="E1849">
        <v>8331</v>
      </c>
      <c r="F1849" s="3"/>
    </row>
    <row r="1850" spans="1:6">
      <c r="A1850" s="4">
        <v>39321</v>
      </c>
      <c r="B1850" t="s">
        <v>165</v>
      </c>
      <c r="C1850">
        <v>8332</v>
      </c>
      <c r="D1850">
        <v>8332</v>
      </c>
      <c r="E1850">
        <v>8332</v>
      </c>
      <c r="F1850" s="3"/>
    </row>
    <row r="1851" spans="1:6">
      <c r="A1851" s="4">
        <v>39322</v>
      </c>
      <c r="B1851" t="s">
        <v>165</v>
      </c>
      <c r="C1851">
        <v>8331</v>
      </c>
      <c r="D1851">
        <v>8331</v>
      </c>
      <c r="E1851">
        <v>8331</v>
      </c>
      <c r="F1851" s="3"/>
    </row>
    <row r="1852" spans="1:6">
      <c r="A1852" s="4">
        <v>39323</v>
      </c>
      <c r="B1852" t="s">
        <v>165</v>
      </c>
      <c r="C1852">
        <v>8205</v>
      </c>
      <c r="D1852">
        <v>8205</v>
      </c>
      <c r="E1852">
        <v>8205</v>
      </c>
      <c r="F1852" s="3"/>
    </row>
    <row r="1853" spans="1:6">
      <c r="A1853" s="4">
        <v>39324</v>
      </c>
      <c r="B1853" t="s">
        <v>165</v>
      </c>
      <c r="C1853">
        <v>8280</v>
      </c>
      <c r="D1853">
        <v>8280</v>
      </c>
      <c r="E1853">
        <v>8280</v>
      </c>
      <c r="F1853" s="3"/>
    </row>
    <row r="1854" spans="1:6">
      <c r="A1854" s="4">
        <v>39325</v>
      </c>
      <c r="B1854" t="s">
        <v>165</v>
      </c>
      <c r="C1854">
        <v>8481</v>
      </c>
      <c r="D1854">
        <v>8481</v>
      </c>
      <c r="E1854">
        <v>8481</v>
      </c>
      <c r="F1854" s="3"/>
    </row>
    <row r="1855" spans="1:6">
      <c r="A1855" s="4">
        <v>39328</v>
      </c>
      <c r="B1855" t="s">
        <v>165</v>
      </c>
      <c r="C1855">
        <v>8452</v>
      </c>
      <c r="D1855">
        <v>8452</v>
      </c>
      <c r="E1855">
        <v>8452</v>
      </c>
      <c r="F1855" s="3"/>
    </row>
    <row r="1856" spans="1:6">
      <c r="A1856" s="4">
        <v>39329</v>
      </c>
      <c r="B1856" t="s">
        <v>165</v>
      </c>
      <c r="C1856">
        <v>8421</v>
      </c>
      <c r="D1856">
        <v>8421</v>
      </c>
      <c r="E1856">
        <v>8421</v>
      </c>
      <c r="F1856" s="3"/>
    </row>
    <row r="1857" spans="1:6">
      <c r="A1857" s="4">
        <v>39330</v>
      </c>
      <c r="B1857" t="s">
        <v>165</v>
      </c>
      <c r="C1857">
        <v>8302</v>
      </c>
      <c r="D1857">
        <v>8302</v>
      </c>
      <c r="E1857">
        <v>8302</v>
      </c>
      <c r="F1857" s="3"/>
    </row>
    <row r="1858" spans="1:6">
      <c r="A1858" s="4">
        <v>39331</v>
      </c>
      <c r="B1858" t="s">
        <v>165</v>
      </c>
      <c r="C1858">
        <v>8311</v>
      </c>
      <c r="D1858">
        <v>8311</v>
      </c>
      <c r="E1858">
        <v>8311</v>
      </c>
      <c r="F1858" s="3"/>
    </row>
    <row r="1859" spans="1:6">
      <c r="A1859" s="4">
        <v>39332</v>
      </c>
      <c r="B1859" t="s">
        <v>165</v>
      </c>
      <c r="C1859">
        <v>8274</v>
      </c>
      <c r="D1859">
        <v>8274</v>
      </c>
      <c r="E1859">
        <v>8274</v>
      </c>
      <c r="F1859" s="3"/>
    </row>
    <row r="1860" spans="1:6">
      <c r="A1860" s="4">
        <v>39335</v>
      </c>
      <c r="B1860" t="s">
        <v>165</v>
      </c>
      <c r="C1860">
        <v>8087</v>
      </c>
      <c r="D1860">
        <v>8087</v>
      </c>
      <c r="E1860">
        <v>8087</v>
      </c>
      <c r="F1860" s="3"/>
    </row>
    <row r="1861" spans="1:6">
      <c r="A1861" s="4">
        <v>39336</v>
      </c>
      <c r="B1861" t="s">
        <v>165</v>
      </c>
      <c r="C1861">
        <v>8123</v>
      </c>
      <c r="D1861">
        <v>8123</v>
      </c>
      <c r="E1861">
        <v>8123</v>
      </c>
      <c r="F1861" s="3"/>
    </row>
    <row r="1862" spans="1:6">
      <c r="A1862" s="4">
        <v>39337</v>
      </c>
      <c r="B1862" t="s">
        <v>165</v>
      </c>
      <c r="C1862">
        <v>8081</v>
      </c>
      <c r="D1862">
        <v>8081</v>
      </c>
      <c r="E1862">
        <v>8081</v>
      </c>
      <c r="F1862" s="3"/>
    </row>
    <row r="1863" spans="1:6">
      <c r="A1863" s="4">
        <v>39338</v>
      </c>
      <c r="B1863" t="s">
        <v>165</v>
      </c>
      <c r="C1863">
        <v>8015</v>
      </c>
      <c r="D1863">
        <v>8015</v>
      </c>
      <c r="E1863">
        <v>8015</v>
      </c>
      <c r="F1863" s="3"/>
    </row>
    <row r="1864" spans="1:6">
      <c r="A1864" s="4">
        <v>39339</v>
      </c>
      <c r="B1864" t="s">
        <v>165</v>
      </c>
      <c r="C1864">
        <v>8125</v>
      </c>
      <c r="D1864">
        <v>8125</v>
      </c>
      <c r="E1864">
        <v>8125</v>
      </c>
      <c r="F1864" s="3"/>
    </row>
    <row r="1865" spans="1:6">
      <c r="A1865" s="4">
        <v>39343</v>
      </c>
      <c r="B1865" t="s">
        <v>165</v>
      </c>
      <c r="C1865">
        <v>7978</v>
      </c>
      <c r="D1865">
        <v>7978</v>
      </c>
      <c r="E1865">
        <v>7978</v>
      </c>
      <c r="F1865" s="3"/>
    </row>
    <row r="1866" spans="1:6">
      <c r="A1866" s="4">
        <v>39344</v>
      </c>
      <c r="B1866" t="s">
        <v>165</v>
      </c>
      <c r="C1866">
        <v>8251</v>
      </c>
      <c r="D1866">
        <v>8251</v>
      </c>
      <c r="E1866">
        <v>8251</v>
      </c>
      <c r="F1866" s="3"/>
    </row>
    <row r="1867" spans="1:6">
      <c r="A1867" s="4">
        <v>39345</v>
      </c>
      <c r="B1867" t="s">
        <v>165</v>
      </c>
      <c r="C1867">
        <v>8238</v>
      </c>
      <c r="D1867">
        <v>8238</v>
      </c>
      <c r="E1867">
        <v>8238</v>
      </c>
      <c r="F1867" s="3"/>
    </row>
    <row r="1868" spans="1:6">
      <c r="A1868" s="4">
        <v>39346</v>
      </c>
      <c r="B1868" t="s">
        <v>165</v>
      </c>
      <c r="C1868">
        <v>8135</v>
      </c>
      <c r="D1868">
        <v>8135</v>
      </c>
      <c r="E1868">
        <v>8135</v>
      </c>
      <c r="F1868" s="3"/>
    </row>
    <row r="1869" spans="1:6">
      <c r="A1869" s="4">
        <v>39350</v>
      </c>
      <c r="B1869" t="s">
        <v>165</v>
      </c>
      <c r="C1869">
        <v>8201</v>
      </c>
      <c r="D1869">
        <v>8201</v>
      </c>
      <c r="E1869">
        <v>8201</v>
      </c>
      <c r="F1869" s="3"/>
    </row>
    <row r="1870" spans="1:6">
      <c r="A1870" s="4">
        <v>39351</v>
      </c>
      <c r="B1870" t="s">
        <v>165</v>
      </c>
      <c r="C1870">
        <v>8298</v>
      </c>
      <c r="D1870">
        <v>8298</v>
      </c>
      <c r="E1870">
        <v>8298</v>
      </c>
      <c r="F1870" s="3"/>
    </row>
    <row r="1871" spans="1:6">
      <c r="A1871" s="4">
        <v>39352</v>
      </c>
      <c r="B1871" t="s">
        <v>165</v>
      </c>
      <c r="C1871">
        <v>8528</v>
      </c>
      <c r="D1871">
        <v>8528</v>
      </c>
      <c r="E1871">
        <v>8528</v>
      </c>
      <c r="F1871" s="3"/>
    </row>
    <row r="1872" spans="1:6">
      <c r="A1872" s="4">
        <v>39353</v>
      </c>
      <c r="B1872" t="s">
        <v>165</v>
      </c>
      <c r="C1872">
        <v>8511</v>
      </c>
      <c r="D1872">
        <v>8511</v>
      </c>
      <c r="E1872">
        <v>8511</v>
      </c>
      <c r="F1872" s="3"/>
    </row>
    <row r="1873" spans="1:6">
      <c r="A1873" s="4">
        <v>39356</v>
      </c>
      <c r="B1873" t="s">
        <v>165</v>
      </c>
      <c r="C1873">
        <v>8516</v>
      </c>
      <c r="D1873">
        <v>8516</v>
      </c>
      <c r="E1873">
        <v>8516</v>
      </c>
      <c r="F1873" s="3"/>
    </row>
    <row r="1874" spans="1:6">
      <c r="A1874" s="4">
        <v>39357</v>
      </c>
      <c r="B1874" t="s">
        <v>165</v>
      </c>
      <c r="C1874">
        <v>8647</v>
      </c>
      <c r="D1874">
        <v>8647</v>
      </c>
      <c r="E1874">
        <v>8647</v>
      </c>
      <c r="F1874" s="3"/>
    </row>
    <row r="1875" spans="1:6">
      <c r="A1875" s="4">
        <v>39358</v>
      </c>
      <c r="B1875" t="s">
        <v>165</v>
      </c>
      <c r="C1875">
        <v>8728</v>
      </c>
      <c r="D1875">
        <v>8728</v>
      </c>
      <c r="E1875">
        <v>8728</v>
      </c>
      <c r="F1875" s="3"/>
    </row>
    <row r="1876" spans="1:6">
      <c r="A1876" s="4">
        <v>39359</v>
      </c>
      <c r="B1876" t="s">
        <v>165</v>
      </c>
      <c r="C1876">
        <v>8699</v>
      </c>
      <c r="D1876">
        <v>8699</v>
      </c>
      <c r="E1876">
        <v>8699</v>
      </c>
      <c r="F1876" s="3"/>
    </row>
    <row r="1877" spans="1:6">
      <c r="A1877" s="4">
        <v>39360</v>
      </c>
      <c r="B1877" t="s">
        <v>165</v>
      </c>
      <c r="C1877">
        <v>8698</v>
      </c>
      <c r="D1877">
        <v>8698</v>
      </c>
      <c r="E1877">
        <v>8698</v>
      </c>
      <c r="F1877" s="3"/>
    </row>
    <row r="1878" spans="1:6">
      <c r="A1878" s="4">
        <v>39364</v>
      </c>
      <c r="B1878" t="s">
        <v>165</v>
      </c>
      <c r="C1878">
        <v>8745</v>
      </c>
      <c r="D1878">
        <v>8745</v>
      </c>
      <c r="E1878">
        <v>8745</v>
      </c>
      <c r="F1878" s="3"/>
    </row>
    <row r="1879" spans="1:6">
      <c r="A1879" s="4">
        <v>39365</v>
      </c>
      <c r="B1879" t="s">
        <v>165</v>
      </c>
      <c r="C1879">
        <v>8770</v>
      </c>
      <c r="D1879">
        <v>8770</v>
      </c>
      <c r="E1879">
        <v>8770</v>
      </c>
      <c r="F1879" s="3"/>
    </row>
    <row r="1880" spans="1:6">
      <c r="A1880" s="4">
        <v>39366</v>
      </c>
      <c r="B1880" t="s">
        <v>165</v>
      </c>
      <c r="C1880">
        <v>8895</v>
      </c>
      <c r="D1880">
        <v>8895</v>
      </c>
      <c r="E1880">
        <v>8895</v>
      </c>
      <c r="F1880" s="3"/>
    </row>
    <row r="1881" spans="1:6">
      <c r="A1881" s="4">
        <v>39367</v>
      </c>
      <c r="B1881" t="s">
        <v>165</v>
      </c>
      <c r="C1881">
        <v>8820</v>
      </c>
      <c r="D1881">
        <v>8820</v>
      </c>
      <c r="E1881">
        <v>8820</v>
      </c>
      <c r="F1881" s="3"/>
    </row>
    <row r="1882" spans="1:6">
      <c r="A1882" s="4">
        <v>39370</v>
      </c>
      <c r="B1882" t="s">
        <v>165</v>
      </c>
      <c r="C1882">
        <v>8783</v>
      </c>
      <c r="D1882">
        <v>8783</v>
      </c>
      <c r="E1882">
        <v>8783</v>
      </c>
      <c r="F1882" s="3"/>
    </row>
    <row r="1883" spans="1:6">
      <c r="A1883" s="4">
        <v>39371</v>
      </c>
      <c r="B1883" t="s">
        <v>165</v>
      </c>
      <c r="C1883">
        <v>8660</v>
      </c>
      <c r="D1883">
        <v>8660</v>
      </c>
      <c r="E1883">
        <v>8660</v>
      </c>
      <c r="F1883" s="3"/>
    </row>
    <row r="1884" spans="1:6">
      <c r="A1884" s="4">
        <v>39372</v>
      </c>
      <c r="B1884" t="s">
        <v>165</v>
      </c>
      <c r="C1884">
        <v>8582</v>
      </c>
      <c r="D1884">
        <v>8582</v>
      </c>
      <c r="E1884">
        <v>8582</v>
      </c>
      <c r="F1884" s="3"/>
    </row>
    <row r="1885" spans="1:6">
      <c r="A1885" s="4">
        <v>39373</v>
      </c>
      <c r="B1885" t="s">
        <v>165</v>
      </c>
      <c r="C1885">
        <v>8729</v>
      </c>
      <c r="D1885">
        <v>8729</v>
      </c>
      <c r="E1885">
        <v>8729</v>
      </c>
      <c r="F1885" s="3"/>
    </row>
    <row r="1886" spans="1:6">
      <c r="A1886" s="4">
        <v>39374</v>
      </c>
      <c r="B1886" t="s">
        <v>165</v>
      </c>
      <c r="C1886">
        <v>8619</v>
      </c>
      <c r="D1886">
        <v>8619</v>
      </c>
      <c r="E1886">
        <v>8619</v>
      </c>
      <c r="F1886" s="3"/>
    </row>
    <row r="1887" spans="1:6">
      <c r="A1887" s="4">
        <v>39377</v>
      </c>
      <c r="B1887" t="s">
        <v>165</v>
      </c>
      <c r="C1887">
        <v>8469</v>
      </c>
      <c r="D1887">
        <v>8469</v>
      </c>
      <c r="E1887">
        <v>8469</v>
      </c>
      <c r="F1887" s="3"/>
    </row>
    <row r="1888" spans="1:6">
      <c r="A1888" s="4">
        <v>39378</v>
      </c>
      <c r="B1888" t="s">
        <v>165</v>
      </c>
      <c r="C1888">
        <v>8553</v>
      </c>
      <c r="D1888">
        <v>8553</v>
      </c>
      <c r="E1888">
        <v>8553</v>
      </c>
      <c r="F1888" s="3"/>
    </row>
    <row r="1889" spans="1:6">
      <c r="A1889" s="4">
        <v>39379</v>
      </c>
      <c r="B1889" t="s">
        <v>165</v>
      </c>
      <c r="C1889">
        <v>8535</v>
      </c>
      <c r="D1889">
        <v>8535</v>
      </c>
      <c r="E1889">
        <v>8535</v>
      </c>
      <c r="F1889" s="3"/>
    </row>
    <row r="1890" spans="1:6">
      <c r="A1890" s="4">
        <v>39380</v>
      </c>
      <c r="B1890" t="s">
        <v>165</v>
      </c>
      <c r="C1890">
        <v>8484</v>
      </c>
      <c r="D1890">
        <v>8484</v>
      </c>
      <c r="E1890">
        <v>8484</v>
      </c>
      <c r="F1890" s="3"/>
    </row>
    <row r="1891" spans="1:6">
      <c r="A1891" s="4">
        <v>39381</v>
      </c>
      <c r="B1891" t="s">
        <v>165</v>
      </c>
      <c r="C1891">
        <v>8627</v>
      </c>
      <c r="D1891">
        <v>8627</v>
      </c>
      <c r="E1891">
        <v>8627</v>
      </c>
      <c r="F1891" s="3"/>
    </row>
    <row r="1892" spans="1:6">
      <c r="A1892" s="4">
        <v>39384</v>
      </c>
      <c r="B1892" t="s">
        <v>165</v>
      </c>
      <c r="C1892">
        <v>8720</v>
      </c>
      <c r="D1892">
        <v>8720</v>
      </c>
      <c r="E1892">
        <v>8720</v>
      </c>
      <c r="F1892" s="3"/>
    </row>
    <row r="1893" spans="1:6">
      <c r="A1893" s="4">
        <v>39385</v>
      </c>
      <c r="B1893" t="s">
        <v>165</v>
      </c>
      <c r="C1893">
        <v>8697</v>
      </c>
      <c r="D1893">
        <v>8697</v>
      </c>
      <c r="E1893">
        <v>8697</v>
      </c>
      <c r="F1893" s="3"/>
    </row>
    <row r="1894" spans="1:6">
      <c r="A1894" s="4">
        <v>39386</v>
      </c>
      <c r="B1894" t="s">
        <v>165</v>
      </c>
      <c r="C1894">
        <v>8773</v>
      </c>
      <c r="D1894">
        <v>8773</v>
      </c>
      <c r="E1894">
        <v>8773</v>
      </c>
      <c r="F1894" s="3"/>
    </row>
    <row r="1895" spans="1:6">
      <c r="A1895" s="4">
        <v>39387</v>
      </c>
      <c r="B1895" t="s">
        <v>165</v>
      </c>
      <c r="C1895">
        <v>8836</v>
      </c>
      <c r="D1895">
        <v>8836</v>
      </c>
      <c r="E1895">
        <v>8836</v>
      </c>
      <c r="F1895" s="3"/>
    </row>
    <row r="1896" spans="1:6">
      <c r="A1896" s="4">
        <v>39388</v>
      </c>
      <c r="B1896" t="s">
        <v>165</v>
      </c>
      <c r="C1896">
        <v>8696</v>
      </c>
      <c r="D1896">
        <v>8696</v>
      </c>
      <c r="E1896">
        <v>8696</v>
      </c>
      <c r="F1896" s="3"/>
    </row>
    <row r="1897" spans="1:6">
      <c r="A1897" s="4">
        <v>39391</v>
      </c>
      <c r="B1897" t="s">
        <v>165</v>
      </c>
      <c r="C1897">
        <v>8595</v>
      </c>
      <c r="D1897">
        <v>8595</v>
      </c>
      <c r="E1897">
        <v>8595</v>
      </c>
      <c r="F1897" s="3"/>
    </row>
    <row r="1898" spans="1:6">
      <c r="A1898" s="4">
        <v>39392</v>
      </c>
      <c r="B1898" t="s">
        <v>165</v>
      </c>
      <c r="C1898">
        <v>8542</v>
      </c>
      <c r="D1898">
        <v>8542</v>
      </c>
      <c r="E1898">
        <v>8542</v>
      </c>
      <c r="F1898" s="3"/>
    </row>
    <row r="1899" spans="1:6">
      <c r="A1899" s="4">
        <v>39393</v>
      </c>
      <c r="B1899" t="s">
        <v>165</v>
      </c>
      <c r="C1899">
        <v>8466</v>
      </c>
      <c r="D1899">
        <v>8466</v>
      </c>
      <c r="E1899">
        <v>8466</v>
      </c>
      <c r="F1899" s="3"/>
    </row>
    <row r="1900" spans="1:6">
      <c r="A1900" s="4">
        <v>39394</v>
      </c>
      <c r="B1900" t="s">
        <v>165</v>
      </c>
      <c r="C1900">
        <v>8323</v>
      </c>
      <c r="D1900">
        <v>8323</v>
      </c>
      <c r="E1900">
        <v>8323</v>
      </c>
      <c r="F1900" s="3"/>
    </row>
    <row r="1901" spans="1:6">
      <c r="A1901" s="4">
        <v>39395</v>
      </c>
      <c r="B1901" t="s">
        <v>165</v>
      </c>
      <c r="C1901">
        <v>8257</v>
      </c>
      <c r="D1901">
        <v>8257</v>
      </c>
      <c r="E1901">
        <v>8257</v>
      </c>
      <c r="F1901" s="3"/>
    </row>
    <row r="1902" spans="1:6">
      <c r="A1902" s="4">
        <v>39398</v>
      </c>
      <c r="B1902" t="s">
        <v>165</v>
      </c>
      <c r="C1902">
        <v>8092</v>
      </c>
      <c r="D1902">
        <v>8092</v>
      </c>
      <c r="E1902">
        <v>8092</v>
      </c>
      <c r="F1902" s="3"/>
    </row>
    <row r="1903" spans="1:6">
      <c r="A1903" s="4">
        <v>39399</v>
      </c>
      <c r="B1903" t="s">
        <v>165</v>
      </c>
      <c r="C1903">
        <v>8087</v>
      </c>
      <c r="D1903">
        <v>8087</v>
      </c>
      <c r="E1903">
        <v>8087</v>
      </c>
      <c r="F1903" s="3"/>
    </row>
    <row r="1904" spans="1:6">
      <c r="A1904" s="4">
        <v>39400</v>
      </c>
      <c r="B1904" t="s">
        <v>165</v>
      </c>
      <c r="C1904">
        <v>8311</v>
      </c>
      <c r="D1904">
        <v>8311</v>
      </c>
      <c r="E1904">
        <v>8311</v>
      </c>
      <c r="F1904" s="3"/>
    </row>
    <row r="1905" spans="1:6">
      <c r="A1905" s="4">
        <v>39401</v>
      </c>
      <c r="B1905" t="s">
        <v>165</v>
      </c>
      <c r="C1905">
        <v>8271</v>
      </c>
      <c r="D1905">
        <v>8271</v>
      </c>
      <c r="E1905">
        <v>8271</v>
      </c>
      <c r="F1905" s="3"/>
    </row>
    <row r="1906" spans="1:6">
      <c r="A1906" s="4">
        <v>39402</v>
      </c>
      <c r="B1906" t="s">
        <v>165</v>
      </c>
      <c r="C1906">
        <v>8181</v>
      </c>
      <c r="D1906">
        <v>8181</v>
      </c>
      <c r="E1906">
        <v>8181</v>
      </c>
      <c r="F1906" s="3"/>
    </row>
    <row r="1907" spans="1:6">
      <c r="A1907" s="4">
        <v>39405</v>
      </c>
      <c r="B1907" t="s">
        <v>165</v>
      </c>
      <c r="C1907">
        <v>8193</v>
      </c>
      <c r="D1907">
        <v>8193</v>
      </c>
      <c r="E1907">
        <v>8193</v>
      </c>
      <c r="F1907" s="3"/>
    </row>
    <row r="1908" spans="1:6">
      <c r="A1908" s="4">
        <v>39406</v>
      </c>
      <c r="B1908" t="s">
        <v>165</v>
      </c>
      <c r="C1908">
        <v>8249</v>
      </c>
      <c r="D1908">
        <v>8249</v>
      </c>
      <c r="E1908">
        <v>8249</v>
      </c>
      <c r="F1908" s="3"/>
    </row>
    <row r="1909" spans="1:6">
      <c r="A1909" s="4">
        <v>39407</v>
      </c>
      <c r="B1909" t="s">
        <v>165</v>
      </c>
      <c r="C1909">
        <v>8078</v>
      </c>
      <c r="D1909">
        <v>8078</v>
      </c>
      <c r="E1909">
        <v>8078</v>
      </c>
      <c r="F1909" s="3"/>
    </row>
    <row r="1910" spans="1:6">
      <c r="A1910" s="4">
        <v>39408</v>
      </c>
      <c r="B1910" t="s">
        <v>165</v>
      </c>
      <c r="C1910">
        <v>8096</v>
      </c>
      <c r="D1910">
        <v>8096</v>
      </c>
      <c r="E1910">
        <v>8096</v>
      </c>
      <c r="F1910" s="3"/>
    </row>
    <row r="1911" spans="1:6">
      <c r="A1911" s="4">
        <v>39412</v>
      </c>
      <c r="B1911" t="s">
        <v>165</v>
      </c>
      <c r="C1911">
        <v>8189</v>
      </c>
      <c r="D1911">
        <v>8189</v>
      </c>
      <c r="E1911">
        <v>8189</v>
      </c>
      <c r="F1911" s="3"/>
    </row>
    <row r="1912" spans="1:6">
      <c r="A1912" s="4">
        <v>39413</v>
      </c>
      <c r="B1912" t="s">
        <v>165</v>
      </c>
      <c r="C1912">
        <v>8238</v>
      </c>
      <c r="D1912">
        <v>8238</v>
      </c>
      <c r="E1912">
        <v>8238</v>
      </c>
      <c r="F1912" s="3"/>
    </row>
    <row r="1913" spans="1:6">
      <c r="A1913" s="4">
        <v>39414</v>
      </c>
      <c r="B1913" t="s">
        <v>165</v>
      </c>
      <c r="C1913">
        <v>8280</v>
      </c>
      <c r="D1913">
        <v>8280</v>
      </c>
      <c r="E1913">
        <v>8280</v>
      </c>
      <c r="F1913" s="3"/>
    </row>
    <row r="1914" spans="1:6">
      <c r="A1914" s="4">
        <v>39415</v>
      </c>
      <c r="B1914" t="s">
        <v>165</v>
      </c>
      <c r="C1914">
        <v>8441</v>
      </c>
      <c r="D1914">
        <v>8441</v>
      </c>
      <c r="E1914">
        <v>8441</v>
      </c>
      <c r="F1914" s="3"/>
    </row>
    <row r="1915" spans="1:6">
      <c r="A1915" s="4">
        <v>39416</v>
      </c>
      <c r="B1915" t="s">
        <v>165</v>
      </c>
      <c r="C1915">
        <v>8482</v>
      </c>
      <c r="D1915">
        <v>8482</v>
      </c>
      <c r="E1915">
        <v>8482</v>
      </c>
      <c r="F1915" s="3"/>
    </row>
    <row r="1916" spans="1:6">
      <c r="A1916" s="4">
        <v>39419</v>
      </c>
      <c r="B1916" t="s">
        <v>165</v>
      </c>
      <c r="C1916">
        <v>8502</v>
      </c>
      <c r="D1916">
        <v>8502</v>
      </c>
      <c r="E1916">
        <v>8502</v>
      </c>
      <c r="F1916" s="3"/>
    </row>
    <row r="1917" spans="1:6">
      <c r="A1917" s="4">
        <v>39420</v>
      </c>
      <c r="B1917" t="s">
        <v>165</v>
      </c>
      <c r="C1917">
        <v>8436</v>
      </c>
      <c r="D1917">
        <v>8436</v>
      </c>
      <c r="E1917">
        <v>8436</v>
      </c>
      <c r="F1917" s="3"/>
    </row>
    <row r="1918" spans="1:6">
      <c r="A1918" s="4">
        <v>39421</v>
      </c>
      <c r="B1918" t="s">
        <v>165</v>
      </c>
      <c r="C1918">
        <v>8556</v>
      </c>
      <c r="D1918">
        <v>8556</v>
      </c>
      <c r="E1918">
        <v>8556</v>
      </c>
      <c r="F1918" s="3"/>
    </row>
    <row r="1919" spans="1:6">
      <c r="A1919" s="4">
        <v>39422</v>
      </c>
      <c r="B1919" t="s">
        <v>165</v>
      </c>
      <c r="C1919">
        <v>8688</v>
      </c>
      <c r="D1919">
        <v>8688</v>
      </c>
      <c r="E1919">
        <v>8688</v>
      </c>
      <c r="F1919" s="3"/>
    </row>
    <row r="1920" spans="1:6">
      <c r="A1920" s="4">
        <v>39423</v>
      </c>
      <c r="B1920" t="s">
        <v>165</v>
      </c>
      <c r="C1920">
        <v>8722</v>
      </c>
      <c r="D1920">
        <v>8722</v>
      </c>
      <c r="E1920">
        <v>8722</v>
      </c>
      <c r="F1920" s="3"/>
    </row>
    <row r="1921" spans="1:6">
      <c r="A1921" s="4">
        <v>39426</v>
      </c>
      <c r="B1921" t="s">
        <v>165</v>
      </c>
      <c r="C1921">
        <v>8694</v>
      </c>
      <c r="D1921">
        <v>8694</v>
      </c>
      <c r="E1921">
        <v>8694</v>
      </c>
      <c r="F1921" s="3"/>
    </row>
    <row r="1922" spans="1:6">
      <c r="A1922" s="4">
        <v>39427</v>
      </c>
      <c r="B1922" t="s">
        <v>165</v>
      </c>
      <c r="C1922">
        <v>8697</v>
      </c>
      <c r="D1922">
        <v>8697</v>
      </c>
      <c r="E1922">
        <v>8697</v>
      </c>
      <c r="F1922" s="3"/>
    </row>
    <row r="1923" spans="1:6">
      <c r="A1923" s="4">
        <v>39428</v>
      </c>
      <c r="B1923" t="s">
        <v>165</v>
      </c>
      <c r="C1923">
        <v>8657</v>
      </c>
      <c r="D1923">
        <v>8657</v>
      </c>
      <c r="E1923">
        <v>8657</v>
      </c>
      <c r="F1923" s="3"/>
    </row>
    <row r="1924" spans="1:6">
      <c r="A1924" s="4">
        <v>39429</v>
      </c>
      <c r="B1924" t="s">
        <v>165</v>
      </c>
      <c r="C1924">
        <v>8477</v>
      </c>
      <c r="D1924">
        <v>8477</v>
      </c>
      <c r="E1924">
        <v>8477</v>
      </c>
      <c r="F1924" s="3"/>
    </row>
    <row r="1925" spans="1:6">
      <c r="A1925" s="4">
        <v>39430</v>
      </c>
      <c r="B1925" t="s">
        <v>165</v>
      </c>
      <c r="C1925">
        <v>8471</v>
      </c>
      <c r="D1925">
        <v>8471</v>
      </c>
      <c r="E1925">
        <v>8471</v>
      </c>
      <c r="F1925" s="3"/>
    </row>
    <row r="1926" spans="1:6">
      <c r="A1926" s="4">
        <v>39433</v>
      </c>
      <c r="B1926" t="s">
        <v>165</v>
      </c>
      <c r="C1926">
        <v>8325</v>
      </c>
      <c r="D1926">
        <v>8325</v>
      </c>
      <c r="E1926">
        <v>8325</v>
      </c>
      <c r="F1926" s="3"/>
    </row>
    <row r="1927" spans="1:6">
      <c r="A1927" s="4">
        <v>39434</v>
      </c>
      <c r="B1927" t="s">
        <v>165</v>
      </c>
      <c r="C1927">
        <v>8318</v>
      </c>
      <c r="D1927">
        <v>8318</v>
      </c>
      <c r="E1927">
        <v>8318</v>
      </c>
      <c r="F1927" s="3"/>
    </row>
    <row r="1928" spans="1:6">
      <c r="A1928" s="4">
        <v>39435</v>
      </c>
      <c r="B1928" t="s">
        <v>165</v>
      </c>
      <c r="C1928">
        <v>8251</v>
      </c>
      <c r="D1928">
        <v>8251</v>
      </c>
      <c r="E1928">
        <v>8251</v>
      </c>
      <c r="F1928" s="3"/>
    </row>
    <row r="1929" spans="1:6">
      <c r="A1929" s="4">
        <v>39436</v>
      </c>
      <c r="B1929" t="s">
        <v>165</v>
      </c>
      <c r="C1929">
        <v>8204</v>
      </c>
      <c r="D1929">
        <v>8204</v>
      </c>
      <c r="E1929">
        <v>8204</v>
      </c>
      <c r="F1929" s="3"/>
    </row>
    <row r="1930" spans="1:6">
      <c r="A1930" s="4">
        <v>39437</v>
      </c>
      <c r="B1930" t="s">
        <v>165</v>
      </c>
      <c r="C1930">
        <v>8321</v>
      </c>
      <c r="D1930">
        <v>8321</v>
      </c>
      <c r="E1930">
        <v>8321</v>
      </c>
      <c r="F1930" s="3"/>
    </row>
    <row r="1931" spans="1:6">
      <c r="A1931" s="4">
        <v>39441</v>
      </c>
      <c r="B1931" t="s">
        <v>165</v>
      </c>
      <c r="C1931">
        <v>8445</v>
      </c>
      <c r="D1931">
        <v>8445</v>
      </c>
      <c r="E1931">
        <v>8445</v>
      </c>
      <c r="F1931" s="3"/>
    </row>
    <row r="1932" spans="1:6">
      <c r="A1932" s="4">
        <v>39442</v>
      </c>
      <c r="B1932" t="s">
        <v>165</v>
      </c>
      <c r="C1932">
        <v>8560</v>
      </c>
      <c r="D1932">
        <v>8560</v>
      </c>
      <c r="E1932">
        <v>8560</v>
      </c>
      <c r="F1932" s="3"/>
    </row>
    <row r="1933" spans="1:6">
      <c r="A1933" s="4">
        <v>39443</v>
      </c>
      <c r="B1933" t="s">
        <v>165</v>
      </c>
      <c r="C1933">
        <v>8537</v>
      </c>
      <c r="D1933">
        <v>8537</v>
      </c>
      <c r="E1933">
        <v>8537</v>
      </c>
      <c r="F1933" s="3"/>
    </row>
    <row r="1934" spans="1:6">
      <c r="A1934" s="4">
        <v>39444</v>
      </c>
      <c r="B1934" t="s">
        <v>165</v>
      </c>
      <c r="C1934">
        <v>8425</v>
      </c>
      <c r="D1934">
        <v>8425</v>
      </c>
      <c r="E1934">
        <v>8425</v>
      </c>
      <c r="F1934" s="3"/>
    </row>
    <row r="1935" spans="1:6">
      <c r="A1935" s="4">
        <v>39451</v>
      </c>
      <c r="B1935" t="s">
        <v>165</v>
      </c>
      <c r="C1935">
        <v>8118</v>
      </c>
      <c r="D1935">
        <v>8118</v>
      </c>
      <c r="E1935">
        <v>8118</v>
      </c>
      <c r="F1935" s="3"/>
    </row>
    <row r="1936" spans="1:6">
      <c r="A1936" s="4">
        <v>39454</v>
      </c>
      <c r="B1936" t="s">
        <v>165</v>
      </c>
      <c r="C1936">
        <v>7992</v>
      </c>
      <c r="D1936">
        <v>7992</v>
      </c>
      <c r="E1936">
        <v>7992</v>
      </c>
      <c r="F1936" s="3"/>
    </row>
    <row r="1937" spans="1:6">
      <c r="A1937" s="4">
        <v>39455</v>
      </c>
      <c r="B1937" t="s">
        <v>165</v>
      </c>
      <c r="C1937">
        <v>8013</v>
      </c>
      <c r="D1937">
        <v>8013</v>
      </c>
      <c r="E1937">
        <v>8013</v>
      </c>
      <c r="F1937" s="3"/>
    </row>
    <row r="1938" spans="1:6">
      <c r="A1938" s="4">
        <v>39456</v>
      </c>
      <c r="B1938" t="s">
        <v>165</v>
      </c>
      <c r="C1938">
        <v>8056</v>
      </c>
      <c r="D1938">
        <v>8056</v>
      </c>
      <c r="E1938">
        <v>8056</v>
      </c>
      <c r="F1938" s="3"/>
    </row>
    <row r="1939" spans="1:6">
      <c r="A1939" s="4">
        <v>39457</v>
      </c>
      <c r="B1939" t="s">
        <v>165</v>
      </c>
      <c r="C1939">
        <v>7957</v>
      </c>
      <c r="D1939">
        <v>7957</v>
      </c>
      <c r="E1939">
        <v>7957</v>
      </c>
      <c r="F1939" s="3"/>
    </row>
    <row r="1940" spans="1:6">
      <c r="A1940" s="4">
        <v>39458</v>
      </c>
      <c r="B1940" t="s">
        <v>165</v>
      </c>
      <c r="C1940">
        <v>7809</v>
      </c>
      <c r="D1940">
        <v>7809</v>
      </c>
      <c r="E1940">
        <v>7809</v>
      </c>
      <c r="F1940" s="3"/>
    </row>
    <row r="1941" spans="1:6">
      <c r="A1941" s="4">
        <v>39462</v>
      </c>
      <c r="B1941" t="s">
        <v>165</v>
      </c>
      <c r="C1941">
        <v>7606</v>
      </c>
      <c r="D1941">
        <v>7606</v>
      </c>
      <c r="E1941">
        <v>7606</v>
      </c>
      <c r="F1941" s="3"/>
    </row>
    <row r="1942" spans="1:6">
      <c r="A1942" s="4">
        <v>39463</v>
      </c>
      <c r="B1942" t="s">
        <v>165</v>
      </c>
      <c r="C1942">
        <v>7282</v>
      </c>
      <c r="D1942">
        <v>7282</v>
      </c>
      <c r="E1942">
        <v>7282</v>
      </c>
      <c r="F1942" s="3"/>
    </row>
    <row r="1943" spans="1:6">
      <c r="A1943" s="4">
        <v>39464</v>
      </c>
      <c r="B1943" t="s">
        <v>165</v>
      </c>
      <c r="C1943">
        <v>7488</v>
      </c>
      <c r="D1943">
        <v>7488</v>
      </c>
      <c r="E1943">
        <v>7488</v>
      </c>
      <c r="F1943" s="3"/>
    </row>
    <row r="1944" spans="1:6">
      <c r="A1944" s="4">
        <v>39465</v>
      </c>
      <c r="B1944" t="s">
        <v>165</v>
      </c>
      <c r="C1944">
        <v>7605</v>
      </c>
      <c r="D1944">
        <v>7605</v>
      </c>
      <c r="E1944">
        <v>7605</v>
      </c>
      <c r="F1944" s="3"/>
    </row>
    <row r="1945" spans="1:6">
      <c r="A1945" s="4">
        <v>39468</v>
      </c>
      <c r="B1945" t="s">
        <v>165</v>
      </c>
      <c r="C1945">
        <v>7338</v>
      </c>
      <c r="D1945">
        <v>7338</v>
      </c>
      <c r="E1945">
        <v>7338</v>
      </c>
      <c r="F1945" s="3"/>
    </row>
    <row r="1946" spans="1:6">
      <c r="A1946" s="4">
        <v>39469</v>
      </c>
      <c r="B1946" t="s">
        <v>165</v>
      </c>
      <c r="C1946">
        <v>6936</v>
      </c>
      <c r="D1946">
        <v>6936</v>
      </c>
      <c r="E1946">
        <v>6936</v>
      </c>
      <c r="F1946" s="3"/>
    </row>
    <row r="1947" spans="1:6">
      <c r="A1947" s="4">
        <v>39470</v>
      </c>
      <c r="B1947" t="s">
        <v>165</v>
      </c>
      <c r="C1947">
        <v>7070</v>
      </c>
      <c r="D1947">
        <v>7070</v>
      </c>
      <c r="E1947">
        <v>7070</v>
      </c>
      <c r="F1947" s="3"/>
    </row>
    <row r="1948" spans="1:6">
      <c r="A1948" s="4">
        <v>39471</v>
      </c>
      <c r="B1948" t="s">
        <v>165</v>
      </c>
      <c r="C1948">
        <v>7299</v>
      </c>
      <c r="D1948">
        <v>7299</v>
      </c>
      <c r="E1948">
        <v>7299</v>
      </c>
      <c r="F1948" s="3"/>
    </row>
    <row r="1949" spans="1:6">
      <c r="A1949" s="4">
        <v>39472</v>
      </c>
      <c r="B1949" t="s">
        <v>165</v>
      </c>
      <c r="C1949">
        <v>7581</v>
      </c>
      <c r="D1949">
        <v>7581</v>
      </c>
      <c r="E1949">
        <v>7581</v>
      </c>
      <c r="F1949" s="3"/>
    </row>
    <row r="1950" spans="1:6">
      <c r="A1950" s="4">
        <v>39475</v>
      </c>
      <c r="B1950" t="s">
        <v>165</v>
      </c>
      <c r="C1950">
        <v>7256</v>
      </c>
      <c r="D1950">
        <v>7256</v>
      </c>
      <c r="E1950">
        <v>7256</v>
      </c>
      <c r="F1950" s="3"/>
    </row>
    <row r="1951" spans="1:6">
      <c r="A1951" s="4">
        <v>39476</v>
      </c>
      <c r="B1951" t="s">
        <v>165</v>
      </c>
      <c r="C1951">
        <v>7453</v>
      </c>
      <c r="D1951">
        <v>7453</v>
      </c>
      <c r="E1951">
        <v>7453</v>
      </c>
      <c r="F1951" s="3"/>
    </row>
    <row r="1952" spans="1:6">
      <c r="A1952" s="4">
        <v>39477</v>
      </c>
      <c r="B1952" t="s">
        <v>165</v>
      </c>
      <c r="C1952">
        <v>7372</v>
      </c>
      <c r="D1952">
        <v>7372</v>
      </c>
      <c r="E1952">
        <v>7372</v>
      </c>
      <c r="F1952" s="3"/>
    </row>
    <row r="1953" spans="1:6">
      <c r="A1953" s="4">
        <v>39478</v>
      </c>
      <c r="B1953" t="s">
        <v>165</v>
      </c>
      <c r="C1953">
        <v>7548</v>
      </c>
      <c r="D1953">
        <v>7548</v>
      </c>
      <c r="E1953">
        <v>7548</v>
      </c>
      <c r="F1953" s="3"/>
    </row>
    <row r="1954" spans="1:6">
      <c r="A1954" s="4">
        <v>39479</v>
      </c>
      <c r="B1954" t="s">
        <v>165</v>
      </c>
      <c r="C1954">
        <v>7530</v>
      </c>
      <c r="D1954">
        <v>7530</v>
      </c>
      <c r="E1954">
        <v>7530</v>
      </c>
      <c r="F1954" s="3"/>
    </row>
    <row r="1955" spans="1:6">
      <c r="A1955" s="4">
        <v>39482</v>
      </c>
      <c r="B1955" t="s">
        <v>165</v>
      </c>
      <c r="C1955">
        <v>7683</v>
      </c>
      <c r="D1955">
        <v>7683</v>
      </c>
      <c r="E1955">
        <v>7683</v>
      </c>
      <c r="F1955" s="3"/>
    </row>
    <row r="1956" spans="1:6">
      <c r="A1956" s="4">
        <v>39483</v>
      </c>
      <c r="B1956" t="s">
        <v>165</v>
      </c>
      <c r="C1956">
        <v>7670</v>
      </c>
      <c r="D1956">
        <v>7670</v>
      </c>
      <c r="E1956">
        <v>7670</v>
      </c>
      <c r="F1956" s="3"/>
    </row>
    <row r="1957" spans="1:6">
      <c r="A1957" s="4">
        <v>39484</v>
      </c>
      <c r="B1957" t="s">
        <v>165</v>
      </c>
      <c r="C1957">
        <v>7316</v>
      </c>
      <c r="D1957">
        <v>7316</v>
      </c>
      <c r="E1957">
        <v>7316</v>
      </c>
      <c r="F1957" s="3"/>
    </row>
    <row r="1958" spans="1:6">
      <c r="A1958" s="4">
        <v>39485</v>
      </c>
      <c r="B1958" t="s">
        <v>165</v>
      </c>
      <c r="C1958">
        <v>7324</v>
      </c>
      <c r="D1958">
        <v>7324</v>
      </c>
      <c r="E1958">
        <v>7324</v>
      </c>
      <c r="F1958" s="3"/>
    </row>
    <row r="1959" spans="1:6">
      <c r="A1959" s="4">
        <v>39486</v>
      </c>
      <c r="B1959" t="s">
        <v>165</v>
      </c>
      <c r="C1959">
        <v>7219</v>
      </c>
      <c r="D1959">
        <v>7219</v>
      </c>
      <c r="E1959">
        <v>7219</v>
      </c>
      <c r="F1959" s="3"/>
    </row>
    <row r="1960" spans="1:6">
      <c r="A1960" s="4">
        <v>39490</v>
      </c>
      <c r="B1960" t="s">
        <v>165</v>
      </c>
      <c r="C1960">
        <v>7212</v>
      </c>
      <c r="D1960">
        <v>7212</v>
      </c>
      <c r="E1960">
        <v>7212</v>
      </c>
      <c r="F1960" s="3"/>
    </row>
    <row r="1961" spans="1:6">
      <c r="A1961" s="4">
        <v>39491</v>
      </c>
      <c r="B1961" t="s">
        <v>165</v>
      </c>
      <c r="C1961">
        <v>7240</v>
      </c>
      <c r="D1961">
        <v>7240</v>
      </c>
      <c r="E1961">
        <v>7240</v>
      </c>
      <c r="F1961" s="3"/>
    </row>
    <row r="1962" spans="1:6">
      <c r="A1962" s="4">
        <v>39492</v>
      </c>
      <c r="B1962" t="s">
        <v>165</v>
      </c>
      <c r="C1962">
        <v>7521</v>
      </c>
      <c r="D1962">
        <v>7521</v>
      </c>
      <c r="E1962">
        <v>7521</v>
      </c>
      <c r="F1962" s="3"/>
    </row>
    <row r="1963" spans="1:6">
      <c r="A1963" s="4">
        <v>39493</v>
      </c>
      <c r="B1963" t="s">
        <v>165</v>
      </c>
      <c r="C1963">
        <v>7484</v>
      </c>
      <c r="D1963">
        <v>7484</v>
      </c>
      <c r="E1963">
        <v>7484</v>
      </c>
      <c r="F1963" s="3"/>
    </row>
    <row r="1964" spans="1:6">
      <c r="A1964" s="4">
        <v>39496</v>
      </c>
      <c r="B1964" t="s">
        <v>165</v>
      </c>
      <c r="C1964">
        <v>7508</v>
      </c>
      <c r="D1964">
        <v>7508</v>
      </c>
      <c r="E1964">
        <v>7508</v>
      </c>
      <c r="F1964" s="3"/>
    </row>
    <row r="1965" spans="1:6">
      <c r="A1965" s="4">
        <v>39497</v>
      </c>
      <c r="B1965" t="s">
        <v>165</v>
      </c>
      <c r="C1965">
        <v>7507</v>
      </c>
      <c r="D1965">
        <v>7507</v>
      </c>
      <c r="E1965">
        <v>7507</v>
      </c>
      <c r="F1965" s="3"/>
    </row>
    <row r="1966" spans="1:6">
      <c r="A1966" s="4">
        <v>39498</v>
      </c>
      <c r="B1966" t="s">
        <v>165</v>
      </c>
      <c r="C1966">
        <v>7231</v>
      </c>
      <c r="D1966">
        <v>7231</v>
      </c>
      <c r="E1966">
        <v>7231</v>
      </c>
      <c r="F1966" s="3"/>
    </row>
    <row r="1967" spans="1:6">
      <c r="A1967" s="4">
        <v>39499</v>
      </c>
      <c r="B1967" t="s">
        <v>165</v>
      </c>
      <c r="C1967">
        <v>7419</v>
      </c>
      <c r="D1967">
        <v>7419</v>
      </c>
      <c r="E1967">
        <v>7419</v>
      </c>
      <c r="F1967" s="3"/>
    </row>
    <row r="1968" spans="1:6">
      <c r="A1968" s="4">
        <v>39500</v>
      </c>
      <c r="B1968" t="s">
        <v>165</v>
      </c>
      <c r="C1968">
        <v>7335</v>
      </c>
      <c r="D1968">
        <v>7335</v>
      </c>
      <c r="E1968">
        <v>7335</v>
      </c>
      <c r="F1968" s="3"/>
    </row>
    <row r="1969" spans="1:6">
      <c r="A1969" s="4">
        <v>39503</v>
      </c>
      <c r="B1969" t="s">
        <v>165</v>
      </c>
      <c r="C1969">
        <v>7541</v>
      </c>
      <c r="D1969">
        <v>7541</v>
      </c>
      <c r="E1969">
        <v>7541</v>
      </c>
      <c r="F1969" s="3"/>
    </row>
    <row r="1970" spans="1:6">
      <c r="A1970" s="4">
        <v>39504</v>
      </c>
      <c r="B1970" t="s">
        <v>165</v>
      </c>
      <c r="C1970">
        <v>7503</v>
      </c>
      <c r="D1970">
        <v>7503</v>
      </c>
      <c r="E1970">
        <v>7503</v>
      </c>
      <c r="F1970" s="3"/>
    </row>
    <row r="1971" spans="1:6">
      <c r="A1971" s="4">
        <v>39505</v>
      </c>
      <c r="B1971" t="s">
        <v>165</v>
      </c>
      <c r="C1971">
        <v>7610</v>
      </c>
      <c r="D1971">
        <v>7610</v>
      </c>
      <c r="E1971">
        <v>7610</v>
      </c>
      <c r="F1971" s="3"/>
    </row>
    <row r="1972" spans="1:6">
      <c r="A1972" s="4">
        <v>39506</v>
      </c>
      <c r="B1972" t="s">
        <v>165</v>
      </c>
      <c r="C1972">
        <v>7551</v>
      </c>
      <c r="D1972">
        <v>7551</v>
      </c>
      <c r="E1972">
        <v>7551</v>
      </c>
      <c r="F1972" s="3"/>
    </row>
    <row r="1973" spans="1:6">
      <c r="A1973" s="4">
        <v>39507</v>
      </c>
      <c r="B1973" t="s">
        <v>165</v>
      </c>
      <c r="C1973">
        <v>7420</v>
      </c>
      <c r="D1973">
        <v>7420</v>
      </c>
      <c r="E1973">
        <v>7420</v>
      </c>
      <c r="F1973" s="3"/>
    </row>
    <row r="1974" spans="1:6">
      <c r="A1974" s="4">
        <v>39510</v>
      </c>
      <c r="B1974" t="s">
        <v>165</v>
      </c>
      <c r="C1974">
        <v>7095</v>
      </c>
      <c r="D1974">
        <v>7095</v>
      </c>
      <c r="E1974">
        <v>7095</v>
      </c>
      <c r="F1974" s="3"/>
    </row>
    <row r="1975" spans="1:6">
      <c r="A1975" s="4">
        <v>39511</v>
      </c>
      <c r="B1975" t="s">
        <v>165</v>
      </c>
      <c r="C1975">
        <v>7063</v>
      </c>
      <c r="D1975">
        <v>7063</v>
      </c>
      <c r="E1975">
        <v>7063</v>
      </c>
      <c r="F1975" s="3"/>
    </row>
    <row r="1976" spans="1:6">
      <c r="A1976" s="4">
        <v>39512</v>
      </c>
      <c r="B1976" t="s">
        <v>165</v>
      </c>
      <c r="C1976">
        <v>7051</v>
      </c>
      <c r="D1976">
        <v>7051</v>
      </c>
      <c r="E1976">
        <v>7051</v>
      </c>
      <c r="F1976" s="3"/>
    </row>
    <row r="1977" spans="1:6">
      <c r="A1977" s="4">
        <v>39513</v>
      </c>
      <c r="B1977" t="s">
        <v>165</v>
      </c>
      <c r="C1977">
        <v>7229</v>
      </c>
      <c r="D1977">
        <v>7229</v>
      </c>
      <c r="E1977">
        <v>7229</v>
      </c>
      <c r="F1977" s="3"/>
    </row>
    <row r="1978" spans="1:6">
      <c r="A1978" s="4">
        <v>39514</v>
      </c>
      <c r="B1978" t="s">
        <v>165</v>
      </c>
      <c r="C1978">
        <v>6984</v>
      </c>
      <c r="D1978">
        <v>6984</v>
      </c>
      <c r="E1978">
        <v>6984</v>
      </c>
      <c r="F1978" s="3"/>
    </row>
    <row r="1979" spans="1:6">
      <c r="A1979" s="4">
        <v>39517</v>
      </c>
      <c r="B1979" t="s">
        <v>165</v>
      </c>
      <c r="C1979">
        <v>6837</v>
      </c>
      <c r="D1979">
        <v>6837</v>
      </c>
      <c r="E1979">
        <v>6837</v>
      </c>
      <c r="F1979" s="3"/>
    </row>
    <row r="1980" spans="1:6">
      <c r="A1980" s="4">
        <v>39518</v>
      </c>
      <c r="B1980" t="s">
        <v>165</v>
      </c>
      <c r="C1980">
        <v>6900</v>
      </c>
      <c r="D1980">
        <v>6900</v>
      </c>
      <c r="E1980">
        <v>6900</v>
      </c>
      <c r="F1980" s="3"/>
    </row>
    <row r="1981" spans="1:6">
      <c r="A1981" s="4">
        <v>39519</v>
      </c>
      <c r="B1981" t="s">
        <v>165</v>
      </c>
      <c r="C1981">
        <v>6977</v>
      </c>
      <c r="D1981">
        <v>6977</v>
      </c>
      <c r="E1981">
        <v>6977</v>
      </c>
      <c r="F1981" s="3"/>
    </row>
    <row r="1982" spans="1:6">
      <c r="A1982" s="4">
        <v>39520</v>
      </c>
      <c r="B1982" t="s">
        <v>165</v>
      </c>
      <c r="C1982">
        <v>6769</v>
      </c>
      <c r="D1982">
        <v>6769</v>
      </c>
      <c r="E1982">
        <v>6769</v>
      </c>
      <c r="F1982" s="3"/>
    </row>
    <row r="1983" spans="1:6">
      <c r="A1983" s="4">
        <v>39521</v>
      </c>
      <c r="B1983" t="s">
        <v>165</v>
      </c>
      <c r="C1983">
        <v>6662</v>
      </c>
      <c r="D1983">
        <v>6662</v>
      </c>
      <c r="E1983">
        <v>6662</v>
      </c>
      <c r="F1983" s="3"/>
    </row>
    <row r="1984" spans="1:6">
      <c r="A1984" s="4">
        <v>39524</v>
      </c>
      <c r="B1984" t="s">
        <v>165</v>
      </c>
      <c r="C1984">
        <v>6451</v>
      </c>
      <c r="D1984">
        <v>6451</v>
      </c>
      <c r="E1984">
        <v>6451</v>
      </c>
      <c r="F1984" s="3"/>
    </row>
    <row r="1985" spans="1:6">
      <c r="A1985" s="4">
        <v>39525</v>
      </c>
      <c r="B1985" t="s">
        <v>165</v>
      </c>
      <c r="C1985">
        <v>6539</v>
      </c>
      <c r="D1985">
        <v>6539</v>
      </c>
      <c r="E1985">
        <v>6539</v>
      </c>
      <c r="F1985" s="3"/>
    </row>
    <row r="1986" spans="1:6">
      <c r="A1986" s="4">
        <v>39526</v>
      </c>
      <c r="B1986" t="s">
        <v>165</v>
      </c>
      <c r="C1986">
        <v>6724</v>
      </c>
      <c r="D1986">
        <v>6724</v>
      </c>
      <c r="E1986">
        <v>6724</v>
      </c>
      <c r="F1986" s="3"/>
    </row>
    <row r="1987" spans="1:6">
      <c r="A1987" s="4">
        <v>39528</v>
      </c>
      <c r="B1987" t="s">
        <v>165</v>
      </c>
      <c r="C1987">
        <v>6879</v>
      </c>
      <c r="D1987">
        <v>6879</v>
      </c>
      <c r="E1987">
        <v>6879</v>
      </c>
      <c r="F1987" s="3"/>
    </row>
    <row r="1988" spans="1:6">
      <c r="A1988" s="4">
        <v>39531</v>
      </c>
      <c r="B1988" t="s">
        <v>165</v>
      </c>
      <c r="C1988">
        <v>6918</v>
      </c>
      <c r="D1988">
        <v>6918</v>
      </c>
      <c r="E1988">
        <v>6918</v>
      </c>
      <c r="F1988" s="3"/>
    </row>
    <row r="1989" spans="1:6">
      <c r="A1989" s="4">
        <v>39532</v>
      </c>
      <c r="B1989" t="s">
        <v>165</v>
      </c>
      <c r="C1989">
        <v>7081</v>
      </c>
      <c r="D1989">
        <v>7081</v>
      </c>
      <c r="E1989">
        <v>7081</v>
      </c>
      <c r="F1989" s="3"/>
    </row>
    <row r="1990" spans="1:6">
      <c r="A1990" s="4">
        <v>39533</v>
      </c>
      <c r="B1990" t="s">
        <v>165</v>
      </c>
      <c r="C1990">
        <v>7114</v>
      </c>
      <c r="D1990">
        <v>7114</v>
      </c>
      <c r="E1990">
        <v>7114</v>
      </c>
      <c r="F1990" s="3"/>
    </row>
    <row r="1991" spans="1:6">
      <c r="A1991" s="4">
        <v>39534</v>
      </c>
      <c r="B1991" t="s">
        <v>165</v>
      </c>
      <c r="C1991">
        <v>7021</v>
      </c>
      <c r="D1991">
        <v>7021</v>
      </c>
      <c r="E1991">
        <v>7021</v>
      </c>
      <c r="F1991" s="3"/>
    </row>
    <row r="1992" spans="1:6">
      <c r="A1992" s="4">
        <v>39535</v>
      </c>
      <c r="B1992" t="s">
        <v>165</v>
      </c>
      <c r="C1992">
        <v>7128</v>
      </c>
      <c r="D1992">
        <v>7128</v>
      </c>
      <c r="E1992">
        <v>7128</v>
      </c>
      <c r="F1992" s="3"/>
    </row>
    <row r="1993" spans="1:6">
      <c r="A1993" s="4">
        <v>39538</v>
      </c>
      <c r="B1993" t="s">
        <v>165</v>
      </c>
      <c r="C1993">
        <v>7005</v>
      </c>
      <c r="D1993">
        <v>7005</v>
      </c>
      <c r="E1993">
        <v>7005</v>
      </c>
      <c r="F1993" s="3"/>
    </row>
    <row r="1994" spans="1:6">
      <c r="A1994" s="4">
        <v>39539</v>
      </c>
      <c r="B1994" t="s">
        <v>165</v>
      </c>
      <c r="C1994">
        <v>7096</v>
      </c>
      <c r="D1994">
        <v>7096</v>
      </c>
      <c r="E1994">
        <v>7096</v>
      </c>
      <c r="F1994" s="3"/>
    </row>
    <row r="1995" spans="1:6">
      <c r="A1995" s="4">
        <v>39540</v>
      </c>
      <c r="B1995" t="s">
        <v>165</v>
      </c>
      <c r="C1995">
        <v>7356</v>
      </c>
      <c r="D1995">
        <v>7356</v>
      </c>
      <c r="E1995">
        <v>7356</v>
      </c>
      <c r="F1995" s="3"/>
    </row>
    <row r="1996" spans="1:6">
      <c r="A1996" s="4">
        <v>39541</v>
      </c>
      <c r="B1996" t="s">
        <v>165</v>
      </c>
      <c r="C1996">
        <v>7438</v>
      </c>
      <c r="D1996">
        <v>7438</v>
      </c>
      <c r="E1996">
        <v>7438</v>
      </c>
      <c r="F1996" s="3"/>
    </row>
    <row r="1997" spans="1:6">
      <c r="A1997" s="4">
        <v>39542</v>
      </c>
      <c r="B1997" t="s">
        <v>165</v>
      </c>
      <c r="C1997">
        <v>7359</v>
      </c>
      <c r="D1997">
        <v>7359</v>
      </c>
      <c r="E1997">
        <v>7359</v>
      </c>
      <c r="F1997" s="3"/>
    </row>
    <row r="1998" spans="1:6">
      <c r="A1998" s="4">
        <v>39545</v>
      </c>
      <c r="B1998" t="s">
        <v>165</v>
      </c>
      <c r="C1998">
        <v>7454</v>
      </c>
      <c r="D1998">
        <v>7454</v>
      </c>
      <c r="E1998">
        <v>7454</v>
      </c>
      <c r="F1998" s="3"/>
    </row>
    <row r="1999" spans="1:6">
      <c r="A1999" s="4">
        <v>39546</v>
      </c>
      <c r="B1999" t="s">
        <v>165</v>
      </c>
      <c r="C1999">
        <v>7304</v>
      </c>
      <c r="D1999">
        <v>7304</v>
      </c>
      <c r="E1999">
        <v>7304</v>
      </c>
      <c r="F1999" s="3"/>
    </row>
    <row r="2000" spans="1:6">
      <c r="A2000" s="4">
        <v>39547</v>
      </c>
      <c r="B2000" t="s">
        <v>165</v>
      </c>
      <c r="C2000">
        <v>7189</v>
      </c>
      <c r="D2000">
        <v>7189</v>
      </c>
      <c r="E2000">
        <v>7189</v>
      </c>
      <c r="F2000" s="3"/>
    </row>
    <row r="2001" spans="1:6">
      <c r="A2001" s="4">
        <v>39548</v>
      </c>
      <c r="B2001" t="s">
        <v>165</v>
      </c>
      <c r="C2001">
        <v>7099</v>
      </c>
      <c r="D2001">
        <v>7099</v>
      </c>
      <c r="E2001">
        <v>7099</v>
      </c>
      <c r="F2001" s="3"/>
    </row>
    <row r="2002" spans="1:6">
      <c r="A2002" s="4">
        <v>39549</v>
      </c>
      <c r="B2002" t="s">
        <v>165</v>
      </c>
      <c r="C2002">
        <v>7317</v>
      </c>
      <c r="D2002">
        <v>7317</v>
      </c>
      <c r="E2002">
        <v>7317</v>
      </c>
      <c r="F2002" s="3"/>
    </row>
    <row r="2003" spans="1:6">
      <c r="A2003" s="4">
        <v>39552</v>
      </c>
      <c r="B2003" t="s">
        <v>165</v>
      </c>
      <c r="C2003">
        <v>7142</v>
      </c>
      <c r="D2003">
        <v>7142</v>
      </c>
      <c r="E2003">
        <v>7142</v>
      </c>
      <c r="F2003" s="3"/>
    </row>
    <row r="2004" spans="1:6">
      <c r="A2004" s="4">
        <v>39553</v>
      </c>
      <c r="B2004" t="s">
        <v>165</v>
      </c>
      <c r="C2004">
        <v>7182</v>
      </c>
      <c r="D2004">
        <v>7182</v>
      </c>
      <c r="E2004">
        <v>7182</v>
      </c>
      <c r="F2004" s="3"/>
    </row>
    <row r="2005" spans="1:6">
      <c r="A2005" s="4">
        <v>39554</v>
      </c>
      <c r="B2005" t="s">
        <v>165</v>
      </c>
      <c r="C2005">
        <v>7315</v>
      </c>
      <c r="D2005">
        <v>7315</v>
      </c>
      <c r="E2005">
        <v>7315</v>
      </c>
      <c r="F2005" s="3"/>
    </row>
    <row r="2006" spans="1:6">
      <c r="A2006" s="4">
        <v>39555</v>
      </c>
      <c r="B2006" t="s">
        <v>165</v>
      </c>
      <c r="C2006">
        <v>7426</v>
      </c>
      <c r="D2006">
        <v>7426</v>
      </c>
      <c r="E2006">
        <v>7426</v>
      </c>
      <c r="F2006" s="3"/>
    </row>
    <row r="2007" spans="1:6">
      <c r="A2007" s="4">
        <v>39556</v>
      </c>
      <c r="B2007" t="s">
        <v>165</v>
      </c>
      <c r="C2007">
        <v>7472</v>
      </c>
      <c r="D2007">
        <v>7472</v>
      </c>
      <c r="E2007">
        <v>7472</v>
      </c>
      <c r="F2007" s="3"/>
    </row>
    <row r="2008" spans="1:6">
      <c r="A2008" s="4">
        <v>39559</v>
      </c>
      <c r="B2008" t="s">
        <v>165</v>
      </c>
      <c r="C2008">
        <v>7605</v>
      </c>
      <c r="D2008">
        <v>7605</v>
      </c>
      <c r="E2008">
        <v>7605</v>
      </c>
      <c r="F2008" s="3"/>
    </row>
    <row r="2009" spans="1:6">
      <c r="A2009" s="4">
        <v>39560</v>
      </c>
      <c r="B2009" t="s">
        <v>165</v>
      </c>
      <c r="C2009">
        <v>7509</v>
      </c>
      <c r="D2009">
        <v>7509</v>
      </c>
      <c r="E2009">
        <v>7509</v>
      </c>
      <c r="F2009" s="3"/>
    </row>
    <row r="2010" spans="1:6">
      <c r="A2010" s="4">
        <v>39561</v>
      </c>
      <c r="B2010" t="s">
        <v>165</v>
      </c>
      <c r="C2010">
        <v>7544</v>
      </c>
      <c r="D2010">
        <v>7544</v>
      </c>
      <c r="E2010">
        <v>7544</v>
      </c>
      <c r="F2010" s="3"/>
    </row>
    <row r="2011" spans="1:6">
      <c r="A2011" s="4">
        <v>39562</v>
      </c>
      <c r="B2011" t="s">
        <v>165</v>
      </c>
      <c r="C2011">
        <v>7525</v>
      </c>
      <c r="D2011">
        <v>7525</v>
      </c>
      <c r="E2011">
        <v>7525</v>
      </c>
      <c r="F2011" s="3"/>
    </row>
    <row r="2012" spans="1:6">
      <c r="A2012" s="4">
        <v>39563</v>
      </c>
      <c r="B2012" t="s">
        <v>165</v>
      </c>
      <c r="C2012">
        <v>7674</v>
      </c>
      <c r="D2012">
        <v>7674</v>
      </c>
      <c r="E2012">
        <v>7674</v>
      </c>
      <c r="F2012" s="3"/>
    </row>
    <row r="2013" spans="1:6">
      <c r="A2013" s="4">
        <v>39566</v>
      </c>
      <c r="B2013" t="s">
        <v>165</v>
      </c>
      <c r="C2013">
        <v>7682</v>
      </c>
      <c r="D2013">
        <v>7682</v>
      </c>
      <c r="E2013">
        <v>7682</v>
      </c>
      <c r="F2013" s="3"/>
    </row>
    <row r="2014" spans="1:6">
      <c r="A2014" s="4">
        <v>39568</v>
      </c>
      <c r="B2014" t="s">
        <v>165</v>
      </c>
      <c r="C2014">
        <v>7723</v>
      </c>
      <c r="D2014">
        <v>7723</v>
      </c>
      <c r="E2014">
        <v>7723</v>
      </c>
      <c r="F2014" s="3"/>
    </row>
    <row r="2015" spans="1:6">
      <c r="A2015" s="4">
        <v>39569</v>
      </c>
      <c r="B2015" t="s">
        <v>165</v>
      </c>
      <c r="C2015">
        <v>7689</v>
      </c>
      <c r="D2015">
        <v>7689</v>
      </c>
      <c r="E2015">
        <v>7689</v>
      </c>
      <c r="F2015" s="3"/>
    </row>
    <row r="2016" spans="1:6">
      <c r="A2016" s="4">
        <v>39570</v>
      </c>
      <c r="B2016" t="s">
        <v>165</v>
      </c>
      <c r="C2016">
        <v>7877</v>
      </c>
      <c r="D2016">
        <v>7877</v>
      </c>
      <c r="E2016">
        <v>7877</v>
      </c>
      <c r="F2016" s="3"/>
    </row>
    <row r="2017" spans="1:6">
      <c r="A2017" s="4">
        <v>39575</v>
      </c>
      <c r="B2017" t="s">
        <v>165</v>
      </c>
      <c r="C2017">
        <v>7972</v>
      </c>
      <c r="D2017">
        <v>7972</v>
      </c>
      <c r="E2017">
        <v>7972</v>
      </c>
      <c r="F2017" s="3"/>
    </row>
    <row r="2018" spans="1:6">
      <c r="A2018" s="4">
        <v>39576</v>
      </c>
      <c r="B2018" t="s">
        <v>165</v>
      </c>
      <c r="C2018">
        <v>7882</v>
      </c>
      <c r="D2018">
        <v>7882</v>
      </c>
      <c r="E2018">
        <v>7882</v>
      </c>
      <c r="F2018" s="3"/>
    </row>
    <row r="2019" spans="1:6">
      <c r="A2019" s="4">
        <v>39577</v>
      </c>
      <c r="B2019" t="s">
        <v>165</v>
      </c>
      <c r="C2019">
        <v>7724</v>
      </c>
      <c r="D2019">
        <v>7724</v>
      </c>
      <c r="E2019">
        <v>7724</v>
      </c>
      <c r="F2019" s="3"/>
    </row>
    <row r="2020" spans="1:6">
      <c r="A2020" s="4">
        <v>39580</v>
      </c>
      <c r="B2020" t="s">
        <v>165</v>
      </c>
      <c r="C2020">
        <v>7759</v>
      </c>
      <c r="D2020">
        <v>7759</v>
      </c>
      <c r="E2020">
        <v>7759</v>
      </c>
      <c r="F2020" s="3"/>
    </row>
    <row r="2021" spans="1:6">
      <c r="A2021" s="4">
        <v>39581</v>
      </c>
      <c r="B2021" t="s">
        <v>165</v>
      </c>
      <c r="C2021">
        <v>7870</v>
      </c>
      <c r="D2021">
        <v>7870</v>
      </c>
      <c r="E2021">
        <v>7870</v>
      </c>
      <c r="F2021" s="3"/>
    </row>
    <row r="2022" spans="1:6">
      <c r="A2022" s="4">
        <v>39582</v>
      </c>
      <c r="B2022" t="s">
        <v>165</v>
      </c>
      <c r="C2022">
        <v>7880</v>
      </c>
      <c r="D2022">
        <v>7880</v>
      </c>
      <c r="E2022">
        <v>7880</v>
      </c>
      <c r="F2022" s="3"/>
    </row>
    <row r="2023" spans="1:6">
      <c r="A2023" s="4">
        <v>39583</v>
      </c>
      <c r="B2023" t="s">
        <v>165</v>
      </c>
      <c r="C2023">
        <v>7938</v>
      </c>
      <c r="D2023">
        <v>7938</v>
      </c>
      <c r="E2023">
        <v>7938</v>
      </c>
      <c r="F2023" s="3"/>
    </row>
    <row r="2024" spans="1:6">
      <c r="A2024" s="4">
        <v>39584</v>
      </c>
      <c r="B2024" t="s">
        <v>165</v>
      </c>
      <c r="C2024">
        <v>7849</v>
      </c>
      <c r="D2024">
        <v>7849</v>
      </c>
      <c r="E2024">
        <v>7849</v>
      </c>
      <c r="F2024" s="3"/>
    </row>
    <row r="2025" spans="1:6">
      <c r="A2025" s="4">
        <v>39587</v>
      </c>
      <c r="B2025" t="s">
        <v>165</v>
      </c>
      <c r="C2025">
        <v>7871</v>
      </c>
      <c r="D2025">
        <v>7871</v>
      </c>
      <c r="E2025">
        <v>7871</v>
      </c>
      <c r="F2025" s="3"/>
    </row>
    <row r="2026" spans="1:6">
      <c r="A2026" s="4">
        <v>39588</v>
      </c>
      <c r="B2026" t="s">
        <v>165</v>
      </c>
      <c r="C2026">
        <v>7833</v>
      </c>
      <c r="D2026">
        <v>7833</v>
      </c>
      <c r="E2026">
        <v>7833</v>
      </c>
      <c r="F2026" s="3"/>
    </row>
    <row r="2027" spans="1:6">
      <c r="A2027" s="4">
        <v>39589</v>
      </c>
      <c r="B2027" t="s">
        <v>165</v>
      </c>
      <c r="C2027">
        <v>7722</v>
      </c>
      <c r="D2027">
        <v>7722</v>
      </c>
      <c r="E2027">
        <v>7722</v>
      </c>
      <c r="F2027" s="3"/>
    </row>
    <row r="2028" spans="1:6">
      <c r="A2028" s="4">
        <v>39590</v>
      </c>
      <c r="B2028" t="s">
        <v>165</v>
      </c>
      <c r="C2028">
        <v>7762</v>
      </c>
      <c r="D2028">
        <v>7762</v>
      </c>
      <c r="E2028">
        <v>7762</v>
      </c>
      <c r="F2028" s="3"/>
    </row>
    <row r="2029" spans="1:6">
      <c r="A2029" s="4">
        <v>39591</v>
      </c>
      <c r="B2029" t="s">
        <v>165</v>
      </c>
      <c r="C2029">
        <v>7751</v>
      </c>
      <c r="D2029">
        <v>7751</v>
      </c>
      <c r="E2029">
        <v>7751</v>
      </c>
      <c r="F2029" s="3"/>
    </row>
    <row r="2030" spans="1:6">
      <c r="A2030" s="4">
        <v>39594</v>
      </c>
      <c r="B2030" t="s">
        <v>165</v>
      </c>
      <c r="C2030">
        <v>7548</v>
      </c>
      <c r="D2030">
        <v>7548</v>
      </c>
      <c r="E2030">
        <v>7548</v>
      </c>
      <c r="F2030" s="3"/>
    </row>
    <row r="2031" spans="1:6">
      <c r="A2031" s="4">
        <v>39595</v>
      </c>
      <c r="B2031" t="s">
        <v>165</v>
      </c>
      <c r="C2031">
        <v>7639</v>
      </c>
      <c r="D2031">
        <v>7639</v>
      </c>
      <c r="E2031">
        <v>7639</v>
      </c>
      <c r="F2031" s="3"/>
    </row>
    <row r="2032" spans="1:6">
      <c r="A2032" s="4">
        <v>39596</v>
      </c>
      <c r="B2032" t="s">
        <v>165</v>
      </c>
      <c r="C2032">
        <v>7562</v>
      </c>
      <c r="D2032">
        <v>7562</v>
      </c>
      <c r="E2032">
        <v>7562</v>
      </c>
      <c r="F2032" s="3"/>
    </row>
    <row r="2033" spans="1:6">
      <c r="A2033" s="4">
        <v>39597</v>
      </c>
      <c r="B2033" t="s">
        <v>165</v>
      </c>
      <c r="C2033">
        <v>7753</v>
      </c>
      <c r="D2033">
        <v>7753</v>
      </c>
      <c r="E2033">
        <v>7753</v>
      </c>
      <c r="F2033" s="3"/>
    </row>
    <row r="2034" spans="1:6">
      <c r="A2034" s="4">
        <v>39598</v>
      </c>
      <c r="B2034" t="s">
        <v>165</v>
      </c>
      <c r="C2034">
        <v>7864</v>
      </c>
      <c r="D2034">
        <v>7864</v>
      </c>
      <c r="E2034">
        <v>7864</v>
      </c>
      <c r="F2034" s="3"/>
    </row>
    <row r="2035" spans="1:6">
      <c r="A2035" s="4">
        <v>39601</v>
      </c>
      <c r="B2035" t="s">
        <v>165</v>
      </c>
      <c r="C2035">
        <v>7939</v>
      </c>
      <c r="D2035">
        <v>7939</v>
      </c>
      <c r="E2035">
        <v>7939</v>
      </c>
      <c r="F2035" s="3"/>
    </row>
    <row r="2036" spans="1:6">
      <c r="A2036" s="4">
        <v>39602</v>
      </c>
      <c r="B2036" t="s">
        <v>165</v>
      </c>
      <c r="C2036">
        <v>7839</v>
      </c>
      <c r="D2036">
        <v>7839</v>
      </c>
      <c r="E2036">
        <v>7839</v>
      </c>
      <c r="F2036" s="3"/>
    </row>
    <row r="2037" spans="1:6">
      <c r="A2037" s="4">
        <v>39603</v>
      </c>
      <c r="B2037" t="s">
        <v>165</v>
      </c>
      <c r="C2037">
        <v>7994</v>
      </c>
      <c r="D2037">
        <v>7994</v>
      </c>
      <c r="E2037">
        <v>7994</v>
      </c>
      <c r="F2037" s="3"/>
    </row>
    <row r="2038" spans="1:6">
      <c r="A2038" s="4">
        <v>39604</v>
      </c>
      <c r="B2038" t="s">
        <v>165</v>
      </c>
      <c r="C2038">
        <v>8001</v>
      </c>
      <c r="D2038">
        <v>8001</v>
      </c>
      <c r="E2038">
        <v>8001</v>
      </c>
      <c r="F2038" s="3"/>
    </row>
    <row r="2039" spans="1:6">
      <c r="A2039" s="4">
        <v>39605</v>
      </c>
      <c r="B2039" t="s">
        <v>165</v>
      </c>
      <c r="C2039">
        <v>8016</v>
      </c>
      <c r="D2039">
        <v>8016</v>
      </c>
      <c r="E2039">
        <v>8016</v>
      </c>
      <c r="F2039" s="3"/>
    </row>
    <row r="2040" spans="1:6">
      <c r="A2040" s="4">
        <v>39608</v>
      </c>
      <c r="B2040" t="s">
        <v>165</v>
      </c>
      <c r="C2040">
        <v>7877</v>
      </c>
      <c r="D2040">
        <v>7877</v>
      </c>
      <c r="E2040">
        <v>7877</v>
      </c>
      <c r="F2040" s="3"/>
    </row>
    <row r="2041" spans="1:6">
      <c r="A2041" s="4">
        <v>39609</v>
      </c>
      <c r="B2041" t="s">
        <v>165</v>
      </c>
      <c r="C2041">
        <v>7800</v>
      </c>
      <c r="D2041">
        <v>7800</v>
      </c>
      <c r="E2041">
        <v>7800</v>
      </c>
      <c r="F2041" s="3"/>
    </row>
    <row r="2042" spans="1:6">
      <c r="A2042" s="4">
        <v>39610</v>
      </c>
      <c r="B2042" t="s">
        <v>165</v>
      </c>
      <c r="C2042">
        <v>7912</v>
      </c>
      <c r="D2042">
        <v>7912</v>
      </c>
      <c r="E2042">
        <v>7912</v>
      </c>
      <c r="F2042" s="3"/>
    </row>
    <row r="2043" spans="1:6">
      <c r="A2043" s="4">
        <v>39611</v>
      </c>
      <c r="B2043" t="s">
        <v>165</v>
      </c>
      <c r="C2043">
        <v>7746</v>
      </c>
      <c r="D2043">
        <v>7746</v>
      </c>
      <c r="E2043">
        <v>7746</v>
      </c>
      <c r="F2043" s="3"/>
    </row>
    <row r="2044" spans="1:6">
      <c r="A2044" s="4">
        <v>39612</v>
      </c>
      <c r="B2044" t="s">
        <v>165</v>
      </c>
      <c r="C2044">
        <v>7771</v>
      </c>
      <c r="D2044">
        <v>7771</v>
      </c>
      <c r="E2044">
        <v>7771</v>
      </c>
      <c r="F2044" s="3"/>
    </row>
    <row r="2045" spans="1:6">
      <c r="A2045" s="4">
        <v>39615</v>
      </c>
      <c r="B2045" t="s">
        <v>165</v>
      </c>
      <c r="C2045">
        <v>7925</v>
      </c>
      <c r="D2045">
        <v>7925</v>
      </c>
      <c r="E2045">
        <v>7925</v>
      </c>
      <c r="F2045" s="3"/>
    </row>
    <row r="2046" spans="1:6">
      <c r="A2046" s="4">
        <v>39616</v>
      </c>
      <c r="B2046" t="s">
        <v>165</v>
      </c>
      <c r="C2046">
        <v>7959</v>
      </c>
      <c r="D2046">
        <v>7959</v>
      </c>
      <c r="E2046">
        <v>7959</v>
      </c>
      <c r="F2046" s="3"/>
    </row>
    <row r="2047" spans="1:6">
      <c r="A2047" s="4">
        <v>39617</v>
      </c>
      <c r="B2047" t="s">
        <v>165</v>
      </c>
      <c r="C2047">
        <v>8031</v>
      </c>
      <c r="D2047">
        <v>8031</v>
      </c>
      <c r="E2047">
        <v>8031</v>
      </c>
      <c r="F2047" s="3"/>
    </row>
    <row r="2048" spans="1:6">
      <c r="A2048" s="4">
        <v>39618</v>
      </c>
      <c r="B2048" t="s">
        <v>165</v>
      </c>
      <c r="C2048">
        <v>7873</v>
      </c>
      <c r="D2048">
        <v>7873</v>
      </c>
      <c r="E2048">
        <v>7873</v>
      </c>
      <c r="F2048" s="3"/>
    </row>
    <row r="2049" spans="1:6">
      <c r="A2049" s="4">
        <v>39619</v>
      </c>
      <c r="B2049" t="s">
        <v>165</v>
      </c>
      <c r="C2049">
        <v>7782</v>
      </c>
      <c r="D2049">
        <v>7782</v>
      </c>
      <c r="E2049">
        <v>7782</v>
      </c>
      <c r="F2049" s="3"/>
    </row>
    <row r="2050" spans="1:6">
      <c r="A2050" s="4">
        <v>39622</v>
      </c>
      <c r="B2050" t="s">
        <v>165</v>
      </c>
      <c r="C2050">
        <v>7756</v>
      </c>
      <c r="D2050">
        <v>7756</v>
      </c>
      <c r="E2050">
        <v>7756</v>
      </c>
      <c r="F2050" s="3"/>
    </row>
    <row r="2051" spans="1:6">
      <c r="A2051" s="4">
        <v>39623</v>
      </c>
      <c r="B2051" t="s">
        <v>165</v>
      </c>
      <c r="C2051">
        <v>7729</v>
      </c>
      <c r="D2051">
        <v>7729</v>
      </c>
      <c r="E2051">
        <v>7729</v>
      </c>
      <c r="F2051" s="3"/>
    </row>
    <row r="2052" spans="1:6">
      <c r="A2052" s="4">
        <v>39624</v>
      </c>
      <c r="B2052" t="s">
        <v>165</v>
      </c>
      <c r="C2052">
        <v>7704</v>
      </c>
      <c r="D2052">
        <v>7704</v>
      </c>
      <c r="E2052">
        <v>7704</v>
      </c>
      <c r="F2052" s="3"/>
    </row>
    <row r="2053" spans="1:6">
      <c r="A2053" s="4">
        <v>39625</v>
      </c>
      <c r="B2053" t="s">
        <v>165</v>
      </c>
      <c r="C2053">
        <v>7694</v>
      </c>
      <c r="D2053">
        <v>7694</v>
      </c>
      <c r="E2053">
        <v>7694</v>
      </c>
      <c r="F2053" s="3"/>
    </row>
    <row r="2054" spans="1:6">
      <c r="A2054" s="4">
        <v>39626</v>
      </c>
      <c r="B2054" t="s">
        <v>165</v>
      </c>
      <c r="C2054">
        <v>7577</v>
      </c>
      <c r="D2054">
        <v>7577</v>
      </c>
      <c r="E2054">
        <v>7577</v>
      </c>
      <c r="F2054" s="3"/>
    </row>
    <row r="2055" spans="1:6">
      <c r="A2055" s="4">
        <v>39629</v>
      </c>
      <c r="B2055" t="s">
        <v>165</v>
      </c>
      <c r="C2055">
        <v>7538</v>
      </c>
      <c r="D2055">
        <v>7538</v>
      </c>
      <c r="E2055">
        <v>7538</v>
      </c>
      <c r="F2055" s="3"/>
    </row>
    <row r="2056" spans="1:6">
      <c r="A2056" s="4">
        <v>39630</v>
      </c>
      <c r="B2056" t="s">
        <v>165</v>
      </c>
      <c r="C2056">
        <v>7551</v>
      </c>
      <c r="D2056">
        <v>7551</v>
      </c>
      <c r="E2056">
        <v>7551</v>
      </c>
      <c r="F2056" s="3"/>
    </row>
    <row r="2057" spans="1:6">
      <c r="A2057" s="4">
        <v>39631</v>
      </c>
      <c r="B2057" t="s">
        <v>165</v>
      </c>
      <c r="C2057">
        <v>7442</v>
      </c>
      <c r="D2057">
        <v>7442</v>
      </c>
      <c r="E2057">
        <v>7442</v>
      </c>
      <c r="F2057" s="3"/>
    </row>
    <row r="2058" spans="1:6">
      <c r="A2058" s="4">
        <v>39632</v>
      </c>
      <c r="B2058" t="s">
        <v>165</v>
      </c>
      <c r="C2058">
        <v>7424</v>
      </c>
      <c r="D2058">
        <v>7424</v>
      </c>
      <c r="E2058">
        <v>7424</v>
      </c>
      <c r="F2058" s="3"/>
    </row>
    <row r="2059" spans="1:6">
      <c r="A2059" s="4">
        <v>39633</v>
      </c>
      <c r="B2059" t="s">
        <v>165</v>
      </c>
      <c r="C2059">
        <v>7433</v>
      </c>
      <c r="D2059">
        <v>7433</v>
      </c>
      <c r="E2059">
        <v>7433</v>
      </c>
      <c r="F2059" s="3"/>
    </row>
    <row r="2060" spans="1:6">
      <c r="A2060" s="4">
        <v>39636</v>
      </c>
      <c r="B2060" t="s">
        <v>165</v>
      </c>
      <c r="C2060">
        <v>7482</v>
      </c>
      <c r="D2060">
        <v>7482</v>
      </c>
      <c r="E2060">
        <v>7482</v>
      </c>
      <c r="F2060" s="3"/>
    </row>
    <row r="2061" spans="1:6">
      <c r="A2061" s="4">
        <v>39637</v>
      </c>
      <c r="B2061" t="s">
        <v>165</v>
      </c>
      <c r="C2061">
        <v>7344</v>
      </c>
      <c r="D2061">
        <v>7344</v>
      </c>
      <c r="E2061">
        <v>7344</v>
      </c>
      <c r="F2061" s="3"/>
    </row>
    <row r="2062" spans="1:6">
      <c r="A2062" s="4">
        <v>39638</v>
      </c>
      <c r="B2062" t="s">
        <v>165</v>
      </c>
      <c r="C2062">
        <v>7324</v>
      </c>
      <c r="D2062">
        <v>7324</v>
      </c>
      <c r="E2062">
        <v>7324</v>
      </c>
      <c r="F2062" s="3"/>
    </row>
    <row r="2063" spans="1:6">
      <c r="A2063" s="4">
        <v>39639</v>
      </c>
      <c r="B2063" t="s">
        <v>165</v>
      </c>
      <c r="C2063">
        <v>7333</v>
      </c>
      <c r="D2063">
        <v>7333</v>
      </c>
      <c r="E2063">
        <v>7333</v>
      </c>
      <c r="F2063" s="3"/>
    </row>
    <row r="2064" spans="1:6">
      <c r="A2064" s="4">
        <v>39640</v>
      </c>
      <c r="B2064" t="s">
        <v>165</v>
      </c>
      <c r="C2064">
        <v>7329</v>
      </c>
      <c r="D2064">
        <v>7329</v>
      </c>
      <c r="E2064">
        <v>7329</v>
      </c>
      <c r="F2064" s="3"/>
    </row>
    <row r="2065" spans="1:6">
      <c r="A2065" s="4">
        <v>39643</v>
      </c>
      <c r="B2065" t="s">
        <v>165</v>
      </c>
      <c r="C2065">
        <v>7317</v>
      </c>
      <c r="D2065">
        <v>7317</v>
      </c>
      <c r="E2065">
        <v>7317</v>
      </c>
      <c r="F2065" s="3"/>
    </row>
    <row r="2066" spans="1:6">
      <c r="A2066" s="4">
        <v>39644</v>
      </c>
      <c r="B2066" t="s">
        <v>165</v>
      </c>
      <c r="C2066">
        <v>7179</v>
      </c>
      <c r="D2066">
        <v>7179</v>
      </c>
      <c r="E2066">
        <v>7179</v>
      </c>
      <c r="F2066" s="3"/>
    </row>
    <row r="2067" spans="1:6">
      <c r="A2067" s="4">
        <v>39645</v>
      </c>
      <c r="B2067" t="s">
        <v>165</v>
      </c>
      <c r="C2067">
        <v>7184</v>
      </c>
      <c r="D2067">
        <v>7184</v>
      </c>
      <c r="E2067">
        <v>7184</v>
      </c>
      <c r="F2067" s="3"/>
    </row>
    <row r="2068" spans="1:6">
      <c r="A2068" s="4">
        <v>39646</v>
      </c>
      <c r="B2068" t="s">
        <v>165</v>
      </c>
      <c r="C2068">
        <v>7231</v>
      </c>
      <c r="D2068">
        <v>7231</v>
      </c>
      <c r="E2068">
        <v>7231</v>
      </c>
      <c r="F2068" s="3"/>
    </row>
    <row r="2069" spans="1:6">
      <c r="A2069" s="4">
        <v>39647</v>
      </c>
      <c r="B2069" t="s">
        <v>165</v>
      </c>
      <c r="C2069">
        <v>7166</v>
      </c>
      <c r="D2069">
        <v>7166</v>
      </c>
      <c r="E2069">
        <v>7166</v>
      </c>
      <c r="F2069" s="3"/>
    </row>
    <row r="2070" spans="1:6">
      <c r="A2070" s="4">
        <v>39651</v>
      </c>
      <c r="B2070" t="s">
        <v>165</v>
      </c>
      <c r="C2070">
        <v>7352</v>
      </c>
      <c r="D2070">
        <v>7352</v>
      </c>
      <c r="E2070">
        <v>7352</v>
      </c>
      <c r="F2070" s="3"/>
    </row>
    <row r="2071" spans="1:6">
      <c r="A2071" s="4">
        <v>39652</v>
      </c>
      <c r="B2071" t="s">
        <v>165</v>
      </c>
      <c r="C2071">
        <v>7422</v>
      </c>
      <c r="D2071">
        <v>7422</v>
      </c>
      <c r="E2071">
        <v>7422</v>
      </c>
      <c r="F2071" s="3"/>
    </row>
    <row r="2072" spans="1:6">
      <c r="A2072" s="4">
        <v>39653</v>
      </c>
      <c r="B2072" t="s">
        <v>165</v>
      </c>
      <c r="C2072">
        <v>7623</v>
      </c>
      <c r="D2072">
        <v>7623</v>
      </c>
      <c r="E2072">
        <v>7623</v>
      </c>
      <c r="F2072" s="3"/>
    </row>
    <row r="2073" spans="1:6">
      <c r="A2073" s="4">
        <v>39654</v>
      </c>
      <c r="B2073" t="s">
        <v>165</v>
      </c>
      <c r="C2073">
        <v>7434</v>
      </c>
      <c r="D2073">
        <v>7434</v>
      </c>
      <c r="E2073">
        <v>7434</v>
      </c>
      <c r="F2073" s="3"/>
    </row>
    <row r="2074" spans="1:6">
      <c r="A2074" s="4">
        <v>39657</v>
      </c>
      <c r="B2074" t="s">
        <v>165</v>
      </c>
      <c r="C2074">
        <v>7418</v>
      </c>
      <c r="D2074">
        <v>7418</v>
      </c>
      <c r="E2074">
        <v>7418</v>
      </c>
      <c r="F2074" s="3"/>
    </row>
    <row r="2075" spans="1:6">
      <c r="A2075" s="4">
        <v>39658</v>
      </c>
      <c r="B2075" t="s">
        <v>165</v>
      </c>
      <c r="C2075">
        <v>7296</v>
      </c>
      <c r="D2075">
        <v>7296</v>
      </c>
      <c r="E2075">
        <v>7296</v>
      </c>
      <c r="F2075" s="3"/>
    </row>
    <row r="2076" spans="1:6">
      <c r="A2076" s="4">
        <v>39659</v>
      </c>
      <c r="B2076" t="s">
        <v>165</v>
      </c>
      <c r="C2076">
        <v>7419</v>
      </c>
      <c r="D2076">
        <v>7419</v>
      </c>
      <c r="E2076">
        <v>7419</v>
      </c>
      <c r="F2076" s="3"/>
    </row>
    <row r="2077" spans="1:6">
      <c r="A2077" s="4">
        <v>39660</v>
      </c>
      <c r="B2077" t="s">
        <v>165</v>
      </c>
      <c r="C2077">
        <v>7429</v>
      </c>
      <c r="D2077">
        <v>7429</v>
      </c>
      <c r="E2077">
        <v>7429</v>
      </c>
      <c r="F2077" s="3"/>
    </row>
    <row r="2078" spans="1:6">
      <c r="A2078" s="4">
        <v>39661</v>
      </c>
      <c r="B2078" t="s">
        <v>165</v>
      </c>
      <c r="C2078">
        <v>7272</v>
      </c>
      <c r="D2078">
        <v>7272</v>
      </c>
      <c r="E2078">
        <v>7272</v>
      </c>
      <c r="F2078" s="3"/>
    </row>
    <row r="2079" spans="1:6">
      <c r="A2079" s="4">
        <v>39664</v>
      </c>
      <c r="B2079" t="s">
        <v>165</v>
      </c>
      <c r="C2079">
        <v>7189</v>
      </c>
      <c r="D2079">
        <v>7189</v>
      </c>
      <c r="E2079">
        <v>7189</v>
      </c>
      <c r="F2079" s="3"/>
    </row>
    <row r="2080" spans="1:6">
      <c r="A2080" s="4">
        <v>39665</v>
      </c>
      <c r="B2080" t="s">
        <v>165</v>
      </c>
      <c r="C2080">
        <v>7215</v>
      </c>
      <c r="D2080">
        <v>7215</v>
      </c>
      <c r="E2080">
        <v>7215</v>
      </c>
      <c r="F2080" s="3"/>
    </row>
    <row r="2081" spans="1:6">
      <c r="A2081" s="4">
        <v>39666</v>
      </c>
      <c r="B2081" t="s">
        <v>165</v>
      </c>
      <c r="C2081">
        <v>7453</v>
      </c>
      <c r="D2081">
        <v>7453</v>
      </c>
      <c r="E2081">
        <v>7453</v>
      </c>
      <c r="F2081" s="3"/>
    </row>
    <row r="2082" spans="1:6">
      <c r="A2082" s="4">
        <v>39667</v>
      </c>
      <c r="B2082" t="s">
        <v>165</v>
      </c>
      <c r="C2082">
        <v>7366</v>
      </c>
      <c r="D2082">
        <v>7366</v>
      </c>
      <c r="E2082">
        <v>7366</v>
      </c>
      <c r="F2082" s="3"/>
    </row>
    <row r="2083" spans="1:6">
      <c r="A2083" s="4">
        <v>39668</v>
      </c>
      <c r="B2083" t="s">
        <v>165</v>
      </c>
      <c r="C2083">
        <v>7419</v>
      </c>
      <c r="D2083">
        <v>7419</v>
      </c>
      <c r="E2083">
        <v>7419</v>
      </c>
      <c r="F2083" s="3"/>
    </row>
    <row r="2084" spans="1:6">
      <c r="A2084" s="4">
        <v>39671</v>
      </c>
      <c r="B2084" t="s">
        <v>165</v>
      </c>
      <c r="C2084">
        <v>7559</v>
      </c>
      <c r="D2084">
        <v>7559</v>
      </c>
      <c r="E2084">
        <v>7559</v>
      </c>
      <c r="F2084" s="3"/>
    </row>
    <row r="2085" spans="1:6">
      <c r="A2085" s="4">
        <v>39672</v>
      </c>
      <c r="B2085" t="s">
        <v>165</v>
      </c>
      <c r="C2085">
        <v>7511</v>
      </c>
      <c r="D2085">
        <v>7511</v>
      </c>
      <c r="E2085">
        <v>7511</v>
      </c>
      <c r="F2085" s="3"/>
    </row>
    <row r="2086" spans="1:6">
      <c r="A2086" s="4">
        <v>39673</v>
      </c>
      <c r="B2086" t="s">
        <v>165</v>
      </c>
      <c r="C2086">
        <v>7392</v>
      </c>
      <c r="D2086">
        <v>7392</v>
      </c>
      <c r="E2086">
        <v>7392</v>
      </c>
      <c r="F2086" s="3"/>
    </row>
    <row r="2087" spans="1:6">
      <c r="A2087" s="4">
        <v>39674</v>
      </c>
      <c r="B2087" t="s">
        <v>165</v>
      </c>
      <c r="C2087">
        <v>7343</v>
      </c>
      <c r="D2087">
        <v>7343</v>
      </c>
      <c r="E2087">
        <v>7343</v>
      </c>
      <c r="F2087" s="3"/>
    </row>
    <row r="2088" spans="1:6">
      <c r="A2088" s="4">
        <v>39675</v>
      </c>
      <c r="B2088" t="s">
        <v>165</v>
      </c>
      <c r="C2088">
        <v>7434</v>
      </c>
      <c r="D2088">
        <v>7434</v>
      </c>
      <c r="E2088">
        <v>7434</v>
      </c>
      <c r="F2088" s="3"/>
    </row>
    <row r="2089" spans="1:6">
      <c r="A2089" s="4">
        <v>39678</v>
      </c>
      <c r="B2089" t="s">
        <v>165</v>
      </c>
      <c r="C2089">
        <v>7496</v>
      </c>
      <c r="D2089">
        <v>7496</v>
      </c>
      <c r="E2089">
        <v>7496</v>
      </c>
      <c r="F2089" s="3"/>
    </row>
    <row r="2090" spans="1:6">
      <c r="A2090" s="4">
        <v>39679</v>
      </c>
      <c r="B2090" t="s">
        <v>165</v>
      </c>
      <c r="C2090">
        <v>7325</v>
      </c>
      <c r="D2090">
        <v>7325</v>
      </c>
      <c r="E2090">
        <v>7325</v>
      </c>
      <c r="F2090" s="3"/>
    </row>
    <row r="2091" spans="1:6">
      <c r="A2091" s="4">
        <v>39680</v>
      </c>
      <c r="B2091" t="s">
        <v>165</v>
      </c>
      <c r="C2091">
        <v>7322</v>
      </c>
      <c r="D2091">
        <v>7322</v>
      </c>
      <c r="E2091">
        <v>7322</v>
      </c>
      <c r="F2091" s="3"/>
    </row>
    <row r="2092" spans="1:6">
      <c r="A2092" s="4">
        <v>39681</v>
      </c>
      <c r="B2092" t="s">
        <v>165</v>
      </c>
      <c r="C2092">
        <v>7235</v>
      </c>
      <c r="D2092">
        <v>7235</v>
      </c>
      <c r="E2092">
        <v>7235</v>
      </c>
      <c r="F2092" s="3"/>
    </row>
    <row r="2093" spans="1:6">
      <c r="A2093" s="4">
        <v>39682</v>
      </c>
      <c r="B2093" t="s">
        <v>165</v>
      </c>
      <c r="C2093">
        <v>7182</v>
      </c>
      <c r="D2093">
        <v>7182</v>
      </c>
      <c r="E2093">
        <v>7182</v>
      </c>
      <c r="F2093" s="3"/>
    </row>
    <row r="2094" spans="1:6">
      <c r="A2094" s="4">
        <v>39685</v>
      </c>
      <c r="B2094" t="s">
        <v>165</v>
      </c>
      <c r="C2094">
        <v>7303</v>
      </c>
      <c r="D2094">
        <v>7303</v>
      </c>
      <c r="E2094">
        <v>7303</v>
      </c>
      <c r="F2094" s="3"/>
    </row>
    <row r="2095" spans="1:6">
      <c r="A2095" s="4">
        <v>39686</v>
      </c>
      <c r="B2095" t="s">
        <v>165</v>
      </c>
      <c r="C2095">
        <v>7250</v>
      </c>
      <c r="D2095">
        <v>7250</v>
      </c>
      <c r="E2095">
        <v>7250</v>
      </c>
      <c r="F2095" s="3"/>
    </row>
    <row r="2096" spans="1:6">
      <c r="A2096" s="4">
        <v>39687</v>
      </c>
      <c r="B2096" t="s">
        <v>165</v>
      </c>
      <c r="C2096">
        <v>7210</v>
      </c>
      <c r="D2096">
        <v>7210</v>
      </c>
      <c r="E2096">
        <v>7210</v>
      </c>
      <c r="F2096" s="3"/>
    </row>
    <row r="2097" spans="1:6">
      <c r="A2097" s="4">
        <v>39688</v>
      </c>
      <c r="B2097" t="s">
        <v>165</v>
      </c>
      <c r="C2097">
        <v>7199</v>
      </c>
      <c r="D2097">
        <v>7199</v>
      </c>
      <c r="E2097">
        <v>7199</v>
      </c>
      <c r="F2097" s="3"/>
    </row>
    <row r="2098" spans="1:6">
      <c r="A2098" s="4">
        <v>39689</v>
      </c>
      <c r="B2098" t="s">
        <v>165</v>
      </c>
      <c r="C2098">
        <v>7353</v>
      </c>
      <c r="D2098">
        <v>7353</v>
      </c>
      <c r="E2098">
        <v>7353</v>
      </c>
      <c r="F2098" s="3"/>
    </row>
    <row r="2099" spans="1:6">
      <c r="A2099" s="4">
        <v>39692</v>
      </c>
      <c r="B2099" t="s">
        <v>165</v>
      </c>
      <c r="C2099">
        <v>7234</v>
      </c>
      <c r="D2099">
        <v>7234</v>
      </c>
      <c r="E2099">
        <v>7234</v>
      </c>
      <c r="F2099" s="3"/>
    </row>
    <row r="2100" spans="1:6">
      <c r="A2100" s="4">
        <v>39693</v>
      </c>
      <c r="B2100" t="s">
        <v>165</v>
      </c>
      <c r="C2100">
        <v>7111</v>
      </c>
      <c r="D2100">
        <v>7111</v>
      </c>
      <c r="E2100">
        <v>7111</v>
      </c>
      <c r="F2100" s="3"/>
    </row>
    <row r="2101" spans="1:6">
      <c r="A2101" s="4">
        <v>39694</v>
      </c>
      <c r="B2101" t="s">
        <v>165</v>
      </c>
      <c r="C2101">
        <v>7117</v>
      </c>
      <c r="D2101">
        <v>7117</v>
      </c>
      <c r="E2101">
        <v>7117</v>
      </c>
      <c r="F2101" s="3"/>
    </row>
    <row r="2102" spans="1:6">
      <c r="A2102" s="4">
        <v>39695</v>
      </c>
      <c r="B2102" t="s">
        <v>165</v>
      </c>
      <c r="C2102">
        <v>7020</v>
      </c>
      <c r="D2102">
        <v>7020</v>
      </c>
      <c r="E2102">
        <v>7020</v>
      </c>
      <c r="F2102" s="3"/>
    </row>
    <row r="2103" spans="1:6">
      <c r="A2103" s="4">
        <v>39696</v>
      </c>
      <c r="B2103" t="s">
        <v>165</v>
      </c>
      <c r="C2103">
        <v>6897</v>
      </c>
      <c r="D2103">
        <v>6897</v>
      </c>
      <c r="E2103">
        <v>6897</v>
      </c>
      <c r="F2103" s="3"/>
    </row>
    <row r="2104" spans="1:6">
      <c r="A2104" s="4">
        <v>39699</v>
      </c>
      <c r="B2104" t="s">
        <v>165</v>
      </c>
      <c r="C2104">
        <v>7089</v>
      </c>
      <c r="D2104">
        <v>7089</v>
      </c>
      <c r="E2104">
        <v>7089</v>
      </c>
      <c r="F2104" s="3"/>
    </row>
    <row r="2105" spans="1:6">
      <c r="A2105" s="4">
        <v>39700</v>
      </c>
      <c r="B2105" t="s">
        <v>165</v>
      </c>
      <c r="C2105">
        <v>6951</v>
      </c>
      <c r="D2105">
        <v>6951</v>
      </c>
      <c r="E2105">
        <v>6951</v>
      </c>
      <c r="F2105" s="3"/>
    </row>
    <row r="2106" spans="1:6">
      <c r="A2106" s="4">
        <v>39701</v>
      </c>
      <c r="B2106" t="s">
        <v>165</v>
      </c>
      <c r="C2106">
        <v>6948</v>
      </c>
      <c r="D2106">
        <v>6948</v>
      </c>
      <c r="E2106">
        <v>6948</v>
      </c>
      <c r="F2106" s="3"/>
    </row>
    <row r="2107" spans="1:6">
      <c r="A2107" s="4">
        <v>39702</v>
      </c>
      <c r="B2107" t="s">
        <v>165</v>
      </c>
      <c r="C2107">
        <v>6849</v>
      </c>
      <c r="D2107">
        <v>6849</v>
      </c>
      <c r="E2107">
        <v>6849</v>
      </c>
      <c r="F2107" s="3"/>
    </row>
    <row r="2108" spans="1:6">
      <c r="A2108" s="4">
        <v>39703</v>
      </c>
      <c r="B2108" t="s">
        <v>165</v>
      </c>
      <c r="C2108">
        <v>6900</v>
      </c>
      <c r="D2108">
        <v>6900</v>
      </c>
      <c r="E2108">
        <v>6900</v>
      </c>
      <c r="F2108" s="3"/>
    </row>
    <row r="2109" spans="1:6">
      <c r="A2109" s="4">
        <v>39707</v>
      </c>
      <c r="B2109" t="s">
        <v>165</v>
      </c>
      <c r="C2109">
        <v>6602</v>
      </c>
      <c r="D2109">
        <v>6602</v>
      </c>
      <c r="E2109">
        <v>6602</v>
      </c>
      <c r="F2109" s="3"/>
    </row>
    <row r="2110" spans="1:6">
      <c r="A2110" s="4">
        <v>39708</v>
      </c>
      <c r="B2110" t="s">
        <v>165</v>
      </c>
      <c r="C2110">
        <v>6620</v>
      </c>
      <c r="D2110">
        <v>6620</v>
      </c>
      <c r="E2110">
        <v>6620</v>
      </c>
      <c r="F2110" s="3"/>
    </row>
    <row r="2111" spans="1:6">
      <c r="A2111" s="4">
        <v>39709</v>
      </c>
      <c r="B2111" t="s">
        <v>165</v>
      </c>
      <c r="C2111">
        <v>6479</v>
      </c>
      <c r="D2111">
        <v>6479</v>
      </c>
      <c r="E2111">
        <v>6479</v>
      </c>
      <c r="F2111" s="3"/>
    </row>
    <row r="2112" spans="1:6">
      <c r="A2112" s="4">
        <v>39710</v>
      </c>
      <c r="B2112" t="s">
        <v>165</v>
      </c>
      <c r="C2112">
        <v>6678</v>
      </c>
      <c r="D2112">
        <v>6678</v>
      </c>
      <c r="E2112">
        <v>6678</v>
      </c>
      <c r="F2112" s="3"/>
    </row>
    <row r="2113" spans="1:6">
      <c r="A2113" s="4">
        <v>39713</v>
      </c>
      <c r="B2113" t="s">
        <v>165</v>
      </c>
      <c r="C2113">
        <v>6781</v>
      </c>
      <c r="D2113">
        <v>6781</v>
      </c>
      <c r="E2113">
        <v>6781</v>
      </c>
      <c r="F2113" s="3"/>
    </row>
    <row r="2114" spans="1:6">
      <c r="A2114" s="4">
        <v>39715</v>
      </c>
      <c r="B2114" t="s">
        <v>165</v>
      </c>
      <c r="C2114">
        <v>6765</v>
      </c>
      <c r="D2114">
        <v>6765</v>
      </c>
      <c r="E2114">
        <v>6765</v>
      </c>
      <c r="F2114" s="3"/>
    </row>
    <row r="2115" spans="1:6">
      <c r="A2115" s="4">
        <v>39716</v>
      </c>
      <c r="B2115" t="s">
        <v>165</v>
      </c>
      <c r="C2115">
        <v>6744</v>
      </c>
      <c r="D2115">
        <v>6744</v>
      </c>
      <c r="E2115">
        <v>6744</v>
      </c>
      <c r="F2115" s="3"/>
    </row>
    <row r="2116" spans="1:6">
      <c r="A2116" s="4">
        <v>39717</v>
      </c>
      <c r="B2116" t="s">
        <v>165</v>
      </c>
      <c r="C2116">
        <v>6690</v>
      </c>
      <c r="D2116">
        <v>6690</v>
      </c>
      <c r="E2116">
        <v>6690</v>
      </c>
      <c r="F2116" s="3"/>
    </row>
    <row r="2117" spans="1:6">
      <c r="A2117" s="4">
        <v>39720</v>
      </c>
      <c r="B2117" t="s">
        <v>165</v>
      </c>
      <c r="C2117">
        <v>6600</v>
      </c>
      <c r="D2117">
        <v>6600</v>
      </c>
      <c r="E2117">
        <v>6600</v>
      </c>
      <c r="F2117" s="3"/>
    </row>
    <row r="2118" spans="1:6">
      <c r="A2118" s="4">
        <v>39721</v>
      </c>
      <c r="B2118" t="s">
        <v>165</v>
      </c>
      <c r="C2118">
        <v>6357</v>
      </c>
      <c r="D2118">
        <v>6357</v>
      </c>
      <c r="E2118">
        <v>6357</v>
      </c>
      <c r="F2118" s="3"/>
    </row>
    <row r="2119" spans="1:6">
      <c r="A2119" s="4">
        <v>39722</v>
      </c>
      <c r="B2119" t="s">
        <v>165</v>
      </c>
      <c r="C2119">
        <v>6398</v>
      </c>
      <c r="D2119">
        <v>6398</v>
      </c>
      <c r="E2119">
        <v>6398</v>
      </c>
      <c r="F2119" s="3"/>
    </row>
    <row r="2120" spans="1:6">
      <c r="A2120" s="4">
        <v>39723</v>
      </c>
      <c r="B2120" t="s">
        <v>165</v>
      </c>
      <c r="C2120">
        <v>6276</v>
      </c>
      <c r="D2120">
        <v>6276</v>
      </c>
      <c r="E2120">
        <v>6276</v>
      </c>
      <c r="F2120" s="3"/>
    </row>
    <row r="2121" spans="1:6">
      <c r="A2121" s="4">
        <v>39724</v>
      </c>
      <c r="B2121" t="s">
        <v>165</v>
      </c>
      <c r="C2121">
        <v>6062</v>
      </c>
      <c r="D2121">
        <v>6062</v>
      </c>
      <c r="E2121">
        <v>6062</v>
      </c>
      <c r="F2121" s="3"/>
    </row>
    <row r="2122" spans="1:6">
      <c r="A2122" s="4">
        <v>39727</v>
      </c>
      <c r="B2122" t="s">
        <v>165</v>
      </c>
      <c r="C2122">
        <v>5796</v>
      </c>
      <c r="D2122">
        <v>5796</v>
      </c>
      <c r="E2122">
        <v>5796</v>
      </c>
      <c r="F2122" s="3"/>
    </row>
    <row r="2123" spans="1:6">
      <c r="A2123" s="4">
        <v>39728</v>
      </c>
      <c r="B2123" t="s">
        <v>165</v>
      </c>
      <c r="C2123">
        <v>5601</v>
      </c>
      <c r="D2123">
        <v>5601</v>
      </c>
      <c r="E2123">
        <v>5601</v>
      </c>
      <c r="F2123" s="3"/>
    </row>
    <row r="2124" spans="1:6">
      <c r="A2124" s="4">
        <v>39729</v>
      </c>
      <c r="B2124" t="s">
        <v>165</v>
      </c>
      <c r="C2124">
        <v>5060</v>
      </c>
      <c r="D2124">
        <v>5060</v>
      </c>
      <c r="E2124">
        <v>5060</v>
      </c>
      <c r="F2124" s="3"/>
    </row>
    <row r="2125" spans="1:6">
      <c r="A2125" s="4">
        <v>39730</v>
      </c>
      <c r="B2125" t="s">
        <v>165</v>
      </c>
      <c r="C2125">
        <v>5099</v>
      </c>
      <c r="D2125">
        <v>5099</v>
      </c>
      <c r="E2125">
        <v>5099</v>
      </c>
      <c r="F2125" s="3"/>
    </row>
    <row r="2126" spans="1:6">
      <c r="A2126" s="4">
        <v>39731</v>
      </c>
      <c r="B2126" t="s">
        <v>165</v>
      </c>
      <c r="C2126">
        <v>4768</v>
      </c>
      <c r="D2126">
        <v>4768</v>
      </c>
      <c r="E2126">
        <v>4768</v>
      </c>
      <c r="F2126" s="3"/>
    </row>
    <row r="2127" spans="1:6">
      <c r="A2127" s="4">
        <v>39735</v>
      </c>
      <c r="B2127" t="s">
        <v>165</v>
      </c>
      <c r="C2127">
        <v>5437</v>
      </c>
      <c r="D2127">
        <v>5437</v>
      </c>
      <c r="E2127">
        <v>5437</v>
      </c>
      <c r="F2127" s="3"/>
    </row>
    <row r="2128" spans="1:6">
      <c r="A2128" s="4">
        <v>39736</v>
      </c>
      <c r="B2128" t="s">
        <v>165</v>
      </c>
      <c r="C2128">
        <v>5451</v>
      </c>
      <c r="D2128">
        <v>5451</v>
      </c>
      <c r="E2128">
        <v>5451</v>
      </c>
      <c r="F2128" s="3"/>
    </row>
    <row r="2129" spans="1:6">
      <c r="A2129" s="4">
        <v>39737</v>
      </c>
      <c r="B2129" t="s">
        <v>165</v>
      </c>
      <c r="C2129">
        <v>4869</v>
      </c>
      <c r="D2129">
        <v>4869</v>
      </c>
      <c r="E2129">
        <v>4869</v>
      </c>
      <c r="F2129" s="3"/>
    </row>
    <row r="2130" spans="1:6">
      <c r="A2130" s="4">
        <v>39738</v>
      </c>
      <c r="B2130" t="s">
        <v>165</v>
      </c>
      <c r="C2130">
        <v>5018</v>
      </c>
      <c r="D2130">
        <v>5018</v>
      </c>
      <c r="E2130">
        <v>5018</v>
      </c>
      <c r="F2130" s="3"/>
    </row>
    <row r="2131" spans="1:6">
      <c r="A2131" s="4">
        <v>39741</v>
      </c>
      <c r="B2131" t="s">
        <v>165</v>
      </c>
      <c r="C2131">
        <v>5231</v>
      </c>
      <c r="D2131">
        <v>5231</v>
      </c>
      <c r="E2131">
        <v>5231</v>
      </c>
      <c r="F2131" s="3"/>
    </row>
    <row r="2132" spans="1:6">
      <c r="A2132" s="4">
        <v>39742</v>
      </c>
      <c r="B2132" t="s">
        <v>165</v>
      </c>
      <c r="C2132">
        <v>5355</v>
      </c>
      <c r="D2132">
        <v>5355</v>
      </c>
      <c r="E2132">
        <v>5355</v>
      </c>
      <c r="F2132" s="3"/>
    </row>
    <row r="2133" spans="1:6">
      <c r="A2133" s="4">
        <v>39743</v>
      </c>
      <c r="B2133" t="s">
        <v>165</v>
      </c>
      <c r="C2133">
        <v>4999</v>
      </c>
      <c r="D2133">
        <v>4999</v>
      </c>
      <c r="E2133">
        <v>4999</v>
      </c>
      <c r="F2133" s="3"/>
    </row>
    <row r="2134" spans="1:6">
      <c r="A2134" s="4">
        <v>39744</v>
      </c>
      <c r="B2134" t="s">
        <v>165</v>
      </c>
      <c r="C2134">
        <v>4884</v>
      </c>
      <c r="D2134">
        <v>4884</v>
      </c>
      <c r="E2134">
        <v>4884</v>
      </c>
      <c r="F2134" s="3"/>
    </row>
    <row r="2135" spans="1:6">
      <c r="A2135" s="4">
        <v>39745</v>
      </c>
      <c r="B2135" t="s">
        <v>165</v>
      </c>
      <c r="C2135">
        <v>4433</v>
      </c>
      <c r="D2135">
        <v>4433</v>
      </c>
      <c r="E2135">
        <v>4433</v>
      </c>
      <c r="F2135" s="3"/>
    </row>
    <row r="2136" spans="1:6">
      <c r="A2136" s="4">
        <v>39748</v>
      </c>
      <c r="B2136" t="s">
        <v>165</v>
      </c>
      <c r="C2136">
        <v>4141</v>
      </c>
      <c r="D2136">
        <v>4141</v>
      </c>
      <c r="E2136">
        <v>4141</v>
      </c>
      <c r="F2136" s="3"/>
    </row>
    <row r="2137" spans="1:6">
      <c r="A2137" s="4">
        <v>39749</v>
      </c>
      <c r="B2137" t="s">
        <v>165</v>
      </c>
      <c r="C2137">
        <v>4427</v>
      </c>
      <c r="D2137">
        <v>4427</v>
      </c>
      <c r="E2137">
        <v>4427</v>
      </c>
      <c r="F2137" s="3"/>
    </row>
    <row r="2138" spans="1:6">
      <c r="A2138" s="4">
        <v>39750</v>
      </c>
      <c r="B2138" t="s">
        <v>165</v>
      </c>
      <c r="C2138">
        <v>4691</v>
      </c>
      <c r="D2138">
        <v>4691</v>
      </c>
      <c r="E2138">
        <v>4691</v>
      </c>
      <c r="F2138" s="3"/>
    </row>
    <row r="2139" spans="1:6">
      <c r="A2139" s="4">
        <v>39751</v>
      </c>
      <c r="B2139" t="s">
        <v>165</v>
      </c>
      <c r="C2139">
        <v>5069</v>
      </c>
      <c r="D2139">
        <v>5069</v>
      </c>
      <c r="E2139">
        <v>5069</v>
      </c>
      <c r="F2139" s="3"/>
    </row>
    <row r="2140" spans="1:6">
      <c r="A2140" s="4">
        <v>39752</v>
      </c>
      <c r="B2140" t="s">
        <v>165</v>
      </c>
      <c r="C2140">
        <v>4909</v>
      </c>
      <c r="D2140">
        <v>4909</v>
      </c>
      <c r="E2140">
        <v>4909</v>
      </c>
      <c r="F2140" s="3"/>
    </row>
    <row r="2141" spans="1:6">
      <c r="A2141" s="4">
        <v>39756</v>
      </c>
      <c r="B2141" t="s">
        <v>165</v>
      </c>
      <c r="C2141">
        <v>5202</v>
      </c>
      <c r="D2141">
        <v>5202</v>
      </c>
      <c r="E2141">
        <v>5202</v>
      </c>
      <c r="F2141" s="3"/>
    </row>
    <row r="2142" spans="1:6">
      <c r="A2142" s="4">
        <v>39757</v>
      </c>
      <c r="B2142" t="s">
        <v>165</v>
      </c>
      <c r="C2142">
        <v>5507</v>
      </c>
      <c r="D2142">
        <v>5507</v>
      </c>
      <c r="E2142">
        <v>5507</v>
      </c>
      <c r="F2142" s="3"/>
    </row>
    <row r="2143" spans="1:6">
      <c r="A2143" s="4">
        <v>39758</v>
      </c>
      <c r="B2143" t="s">
        <v>165</v>
      </c>
      <c r="C2143">
        <v>5158</v>
      </c>
      <c r="D2143">
        <v>5158</v>
      </c>
      <c r="E2143">
        <v>5158</v>
      </c>
      <c r="F2143" s="3"/>
    </row>
    <row r="2144" spans="1:6">
      <c r="A2144" s="4">
        <v>39759</v>
      </c>
      <c r="B2144" t="s">
        <v>165</v>
      </c>
      <c r="C2144">
        <v>4999</v>
      </c>
      <c r="D2144">
        <v>4999</v>
      </c>
      <c r="E2144">
        <v>4999</v>
      </c>
      <c r="F2144" s="3"/>
    </row>
    <row r="2145" spans="1:6">
      <c r="A2145" s="4">
        <v>39762</v>
      </c>
      <c r="B2145" t="s">
        <v>165</v>
      </c>
      <c r="C2145">
        <v>5263</v>
      </c>
      <c r="D2145">
        <v>5263</v>
      </c>
      <c r="E2145">
        <v>5263</v>
      </c>
      <c r="F2145" s="3"/>
    </row>
    <row r="2146" spans="1:6">
      <c r="A2146" s="4">
        <v>39763</v>
      </c>
      <c r="B2146" t="s">
        <v>165</v>
      </c>
      <c r="C2146">
        <v>5148</v>
      </c>
      <c r="D2146">
        <v>5148</v>
      </c>
      <c r="E2146">
        <v>5148</v>
      </c>
      <c r="F2146" s="3"/>
    </row>
    <row r="2147" spans="1:6">
      <c r="A2147" s="4">
        <v>39764</v>
      </c>
      <c r="B2147" t="s">
        <v>165</v>
      </c>
      <c r="C2147">
        <v>5082</v>
      </c>
      <c r="D2147">
        <v>5082</v>
      </c>
      <c r="E2147">
        <v>5082</v>
      </c>
      <c r="F2147" s="3"/>
    </row>
    <row r="2148" spans="1:6">
      <c r="A2148" s="4">
        <v>39765</v>
      </c>
      <c r="B2148" t="s">
        <v>165</v>
      </c>
      <c r="C2148">
        <v>4885</v>
      </c>
      <c r="D2148">
        <v>4885</v>
      </c>
      <c r="E2148">
        <v>4885</v>
      </c>
      <c r="F2148" s="3"/>
    </row>
    <row r="2149" spans="1:6">
      <c r="A2149" s="4">
        <v>39766</v>
      </c>
      <c r="B2149" t="s">
        <v>165</v>
      </c>
      <c r="C2149">
        <v>4946</v>
      </c>
      <c r="D2149">
        <v>4946</v>
      </c>
      <c r="E2149">
        <v>4946</v>
      </c>
      <c r="F2149" s="3"/>
    </row>
    <row r="2150" spans="1:6">
      <c r="A2150" s="4">
        <v>39769</v>
      </c>
      <c r="B2150" t="s">
        <v>165</v>
      </c>
      <c r="C2150">
        <v>4970</v>
      </c>
      <c r="D2150">
        <v>4970</v>
      </c>
      <c r="E2150">
        <v>4970</v>
      </c>
      <c r="F2150" s="3"/>
    </row>
    <row r="2151" spans="1:6">
      <c r="A2151" s="4">
        <v>39770</v>
      </c>
      <c r="B2151" t="s">
        <v>165</v>
      </c>
      <c r="C2151">
        <v>4873</v>
      </c>
      <c r="D2151">
        <v>4873</v>
      </c>
      <c r="E2151">
        <v>4873</v>
      </c>
      <c r="F2151" s="3"/>
    </row>
    <row r="2152" spans="1:6">
      <c r="A2152" s="4">
        <v>39771</v>
      </c>
      <c r="B2152" t="s">
        <v>165</v>
      </c>
      <c r="C2152">
        <v>4813</v>
      </c>
      <c r="D2152">
        <v>4813</v>
      </c>
      <c r="E2152">
        <v>4813</v>
      </c>
      <c r="F2152" s="3"/>
    </row>
    <row r="2153" spans="1:6">
      <c r="A2153" s="4">
        <v>39772</v>
      </c>
      <c r="B2153" t="s">
        <v>165</v>
      </c>
      <c r="C2153">
        <v>4516</v>
      </c>
      <c r="D2153">
        <v>4516</v>
      </c>
      <c r="E2153">
        <v>4516</v>
      </c>
      <c r="F2153" s="3"/>
    </row>
    <row r="2154" spans="1:6">
      <c r="A2154" s="4">
        <v>39773</v>
      </c>
      <c r="B2154" t="s">
        <v>165</v>
      </c>
      <c r="C2154">
        <v>4641</v>
      </c>
      <c r="D2154">
        <v>4641</v>
      </c>
      <c r="E2154">
        <v>4641</v>
      </c>
      <c r="F2154" s="3"/>
    </row>
    <row r="2155" spans="1:6">
      <c r="A2155" s="4">
        <v>39777</v>
      </c>
      <c r="B2155" t="s">
        <v>165</v>
      </c>
      <c r="C2155">
        <v>4803</v>
      </c>
      <c r="D2155">
        <v>4803</v>
      </c>
      <c r="E2155">
        <v>4803</v>
      </c>
      <c r="F2155" s="3"/>
    </row>
    <row r="2156" spans="1:6">
      <c r="A2156" s="4">
        <v>39778</v>
      </c>
      <c r="B2156" t="s">
        <v>165</v>
      </c>
      <c r="C2156">
        <v>4682</v>
      </c>
      <c r="D2156">
        <v>4682</v>
      </c>
      <c r="E2156">
        <v>4682</v>
      </c>
      <c r="F2156" s="3"/>
    </row>
    <row r="2157" spans="1:6">
      <c r="A2157" s="4">
        <v>39779</v>
      </c>
      <c r="B2157" t="s">
        <v>165</v>
      </c>
      <c r="C2157">
        <v>4775</v>
      </c>
      <c r="D2157">
        <v>4775</v>
      </c>
      <c r="E2157">
        <v>4775</v>
      </c>
      <c r="F2157" s="3"/>
    </row>
    <row r="2158" spans="1:6">
      <c r="A2158" s="4">
        <v>39780</v>
      </c>
      <c r="B2158" t="s">
        <v>165</v>
      </c>
      <c r="C2158">
        <v>4833</v>
      </c>
      <c r="D2158">
        <v>4833</v>
      </c>
      <c r="E2158">
        <v>4833</v>
      </c>
      <c r="F2158" s="3"/>
    </row>
    <row r="2159" spans="1:6">
      <c r="A2159" s="4">
        <v>39783</v>
      </c>
      <c r="B2159" t="s">
        <v>165</v>
      </c>
      <c r="C2159">
        <v>4763</v>
      </c>
      <c r="D2159">
        <v>4763</v>
      </c>
      <c r="E2159">
        <v>4763</v>
      </c>
      <c r="F2159" s="3"/>
    </row>
    <row r="2160" spans="1:6">
      <c r="A2160" s="4">
        <v>39784</v>
      </c>
      <c r="B2160" t="s">
        <v>165</v>
      </c>
      <c r="C2160">
        <v>4473</v>
      </c>
      <c r="D2160">
        <v>4473</v>
      </c>
      <c r="E2160">
        <v>4473</v>
      </c>
      <c r="F2160" s="3"/>
    </row>
    <row r="2161" spans="1:6">
      <c r="A2161" s="4">
        <v>39785</v>
      </c>
      <c r="B2161" t="s">
        <v>165</v>
      </c>
      <c r="C2161">
        <v>4560</v>
      </c>
      <c r="D2161">
        <v>4560</v>
      </c>
      <c r="E2161">
        <v>4560</v>
      </c>
      <c r="F2161" s="3"/>
    </row>
    <row r="2162" spans="1:6">
      <c r="A2162" s="4">
        <v>39786</v>
      </c>
      <c r="B2162" t="s">
        <v>165</v>
      </c>
      <c r="C2162">
        <v>4474</v>
      </c>
      <c r="D2162">
        <v>4474</v>
      </c>
      <c r="E2162">
        <v>4474</v>
      </c>
      <c r="F2162" s="3"/>
    </row>
    <row r="2163" spans="1:6">
      <c r="A2163" s="4">
        <v>39787</v>
      </c>
      <c r="B2163" t="s">
        <v>165</v>
      </c>
      <c r="C2163">
        <v>4500</v>
      </c>
      <c r="D2163">
        <v>4500</v>
      </c>
      <c r="E2163">
        <v>4500</v>
      </c>
      <c r="F2163" s="3"/>
    </row>
    <row r="2164" spans="1:6">
      <c r="A2164" s="4">
        <v>39790</v>
      </c>
      <c r="B2164" t="s">
        <v>165</v>
      </c>
      <c r="C2164">
        <v>4688</v>
      </c>
      <c r="D2164">
        <v>4688</v>
      </c>
      <c r="E2164">
        <v>4688</v>
      </c>
      <c r="F2164" s="3"/>
    </row>
    <row r="2165" spans="1:6">
      <c r="A2165" s="4">
        <v>39791</v>
      </c>
      <c r="B2165" t="s">
        <v>165</v>
      </c>
      <c r="C2165">
        <v>4717</v>
      </c>
      <c r="D2165">
        <v>4717</v>
      </c>
      <c r="E2165">
        <v>4717</v>
      </c>
      <c r="F2165" s="3"/>
    </row>
    <row r="2166" spans="1:6">
      <c r="A2166" s="4">
        <v>39792</v>
      </c>
      <c r="B2166" t="s">
        <v>165</v>
      </c>
      <c r="C2166">
        <v>4855</v>
      </c>
      <c r="D2166">
        <v>4855</v>
      </c>
      <c r="E2166">
        <v>4855</v>
      </c>
      <c r="F2166" s="3"/>
    </row>
    <row r="2167" spans="1:6">
      <c r="A2167" s="4">
        <v>39793</v>
      </c>
      <c r="B2167" t="s">
        <v>165</v>
      </c>
      <c r="C2167">
        <v>4949</v>
      </c>
      <c r="D2167">
        <v>4949</v>
      </c>
      <c r="E2167">
        <v>4949</v>
      </c>
      <c r="F2167" s="3"/>
    </row>
    <row r="2168" spans="1:6">
      <c r="A2168" s="4">
        <v>39794</v>
      </c>
      <c r="B2168" t="s">
        <v>165</v>
      </c>
      <c r="C2168">
        <v>4705</v>
      </c>
      <c r="D2168">
        <v>4705</v>
      </c>
      <c r="E2168">
        <v>4705</v>
      </c>
      <c r="F2168" s="3"/>
    </row>
    <row r="2169" spans="1:6">
      <c r="A2169" s="4">
        <v>39797</v>
      </c>
      <c r="B2169" t="s">
        <v>165</v>
      </c>
      <c r="C2169">
        <v>4887</v>
      </c>
      <c r="D2169">
        <v>4887</v>
      </c>
      <c r="E2169">
        <v>4887</v>
      </c>
      <c r="F2169" s="3"/>
    </row>
    <row r="2170" spans="1:6">
      <c r="A2170" s="4">
        <v>39798</v>
      </c>
      <c r="B2170" t="s">
        <v>165</v>
      </c>
      <c r="C2170">
        <v>4809</v>
      </c>
      <c r="D2170">
        <v>4809</v>
      </c>
      <c r="E2170">
        <v>4809</v>
      </c>
      <c r="F2170" s="3"/>
    </row>
    <row r="2171" spans="1:6">
      <c r="A2171" s="4">
        <v>39799</v>
      </c>
      <c r="B2171" t="s">
        <v>165</v>
      </c>
      <c r="C2171">
        <v>4811</v>
      </c>
      <c r="D2171">
        <v>4811</v>
      </c>
      <c r="E2171">
        <v>4811</v>
      </c>
      <c r="F2171" s="3"/>
    </row>
    <row r="2172" spans="1:6">
      <c r="A2172" s="4">
        <v>39800</v>
      </c>
      <c r="B2172" t="s">
        <v>165</v>
      </c>
      <c r="C2172">
        <v>4770</v>
      </c>
      <c r="D2172">
        <v>4770</v>
      </c>
      <c r="E2172">
        <v>4770</v>
      </c>
      <c r="F2172" s="3"/>
    </row>
    <row r="2173" spans="1:6">
      <c r="A2173" s="4">
        <v>39801</v>
      </c>
      <c r="B2173" t="s">
        <v>165</v>
      </c>
      <c r="C2173">
        <v>4726</v>
      </c>
      <c r="D2173">
        <v>4726</v>
      </c>
      <c r="E2173">
        <v>4726</v>
      </c>
      <c r="F2173" s="3"/>
    </row>
    <row r="2174" spans="1:6">
      <c r="A2174" s="4">
        <v>39804</v>
      </c>
      <c r="B2174" t="s">
        <v>165</v>
      </c>
      <c r="C2174">
        <v>4789</v>
      </c>
      <c r="D2174">
        <v>4789</v>
      </c>
      <c r="E2174">
        <v>4789</v>
      </c>
      <c r="F2174" s="3"/>
    </row>
    <row r="2175" spans="1:6">
      <c r="A2175" s="4">
        <v>39806</v>
      </c>
      <c r="B2175" t="s">
        <v>165</v>
      </c>
      <c r="C2175">
        <v>4714</v>
      </c>
      <c r="D2175">
        <v>4714</v>
      </c>
      <c r="E2175">
        <v>4714</v>
      </c>
      <c r="F2175" s="3"/>
    </row>
    <row r="2176" spans="1:6">
      <c r="A2176" s="4">
        <v>39807</v>
      </c>
      <c r="B2176" t="s">
        <v>165</v>
      </c>
      <c r="C2176">
        <v>4744</v>
      </c>
      <c r="D2176">
        <v>4744</v>
      </c>
      <c r="E2176">
        <v>4744</v>
      </c>
      <c r="F2176" s="3"/>
    </row>
    <row r="2177" spans="1:6">
      <c r="A2177" s="4">
        <v>39808</v>
      </c>
      <c r="B2177" t="s">
        <v>165</v>
      </c>
      <c r="C2177">
        <v>4819</v>
      </c>
      <c r="D2177">
        <v>4819</v>
      </c>
      <c r="E2177">
        <v>4819</v>
      </c>
      <c r="F2177" s="3"/>
    </row>
    <row r="2178" spans="1:6">
      <c r="A2178" s="4">
        <v>39811</v>
      </c>
      <c r="B2178" t="s">
        <v>165</v>
      </c>
      <c r="C2178">
        <v>4852</v>
      </c>
      <c r="D2178">
        <v>4852</v>
      </c>
      <c r="E2178">
        <v>4852</v>
      </c>
      <c r="F2178" s="3"/>
    </row>
    <row r="2179" spans="1:6">
      <c r="A2179" s="4">
        <v>39812</v>
      </c>
      <c r="B2179" t="s">
        <v>165</v>
      </c>
      <c r="C2179">
        <v>4891</v>
      </c>
      <c r="D2179">
        <v>4891</v>
      </c>
      <c r="E2179">
        <v>4891</v>
      </c>
      <c r="F2179" s="3"/>
    </row>
    <row r="2180" spans="1:6">
      <c r="A2180" s="4">
        <v>39818</v>
      </c>
      <c r="B2180" t="s">
        <v>165</v>
      </c>
      <c r="C2180">
        <v>4978</v>
      </c>
      <c r="D2180">
        <v>4978</v>
      </c>
      <c r="E2180">
        <v>4978</v>
      </c>
      <c r="F2180" s="3"/>
    </row>
    <row r="2181" spans="1:6">
      <c r="A2181" s="4">
        <v>39819</v>
      </c>
      <c r="B2181" t="s">
        <v>165</v>
      </c>
      <c r="C2181">
        <v>5060</v>
      </c>
      <c r="D2181">
        <v>5060</v>
      </c>
      <c r="E2181">
        <v>5060</v>
      </c>
      <c r="F2181" s="3"/>
    </row>
    <row r="2182" spans="1:6">
      <c r="A2182" s="4">
        <v>39820</v>
      </c>
      <c r="B2182" t="s">
        <v>165</v>
      </c>
      <c r="C2182">
        <v>5198</v>
      </c>
      <c r="D2182">
        <v>5198</v>
      </c>
      <c r="E2182">
        <v>5198</v>
      </c>
      <c r="F2182" s="3"/>
    </row>
    <row r="2183" spans="1:6">
      <c r="A2183" s="4">
        <v>39821</v>
      </c>
      <c r="B2183" t="s">
        <v>165</v>
      </c>
      <c r="C2183">
        <v>4985</v>
      </c>
      <c r="D2183">
        <v>4985</v>
      </c>
      <c r="E2183">
        <v>4985</v>
      </c>
      <c r="F2183" s="3"/>
    </row>
    <row r="2184" spans="1:6">
      <c r="A2184" s="4">
        <v>39822</v>
      </c>
      <c r="B2184" t="s">
        <v>165</v>
      </c>
      <c r="C2184">
        <v>4944</v>
      </c>
      <c r="D2184">
        <v>4944</v>
      </c>
      <c r="E2184">
        <v>4944</v>
      </c>
      <c r="F2184" s="3"/>
    </row>
    <row r="2185" spans="1:6">
      <c r="A2185" s="4">
        <v>39826</v>
      </c>
      <c r="B2185" t="s">
        <v>165</v>
      </c>
      <c r="C2185">
        <v>4701</v>
      </c>
      <c r="D2185">
        <v>4701</v>
      </c>
      <c r="E2185">
        <v>4701</v>
      </c>
      <c r="F2185" s="3"/>
    </row>
    <row r="2186" spans="1:6">
      <c r="A2186" s="4">
        <v>39827</v>
      </c>
      <c r="B2186" t="s">
        <v>165</v>
      </c>
      <c r="C2186">
        <v>4739</v>
      </c>
      <c r="D2186">
        <v>4739</v>
      </c>
      <c r="E2186">
        <v>4739</v>
      </c>
      <c r="F2186" s="3"/>
    </row>
    <row r="2187" spans="1:6">
      <c r="A2187" s="4">
        <v>39828</v>
      </c>
      <c r="B2187" t="s">
        <v>165</v>
      </c>
      <c r="C2187">
        <v>4610</v>
      </c>
      <c r="D2187">
        <v>4610</v>
      </c>
      <c r="E2187">
        <v>4610</v>
      </c>
      <c r="F2187" s="3"/>
    </row>
    <row r="2188" spans="1:6">
      <c r="A2188" s="4">
        <v>39829</v>
      </c>
      <c r="B2188" t="s">
        <v>165</v>
      </c>
      <c r="C2188">
        <v>4763</v>
      </c>
      <c r="D2188">
        <v>4763</v>
      </c>
      <c r="E2188">
        <v>4763</v>
      </c>
      <c r="F2188" s="3"/>
    </row>
    <row r="2189" spans="1:6">
      <c r="A2189" s="4">
        <v>39832</v>
      </c>
      <c r="B2189" t="s">
        <v>165</v>
      </c>
      <c r="C2189">
        <v>4761</v>
      </c>
      <c r="D2189">
        <v>4761</v>
      </c>
      <c r="E2189">
        <v>4761</v>
      </c>
      <c r="F2189" s="3"/>
    </row>
    <row r="2190" spans="1:6">
      <c r="A2190" s="4">
        <v>39833</v>
      </c>
      <c r="B2190" t="s">
        <v>165</v>
      </c>
      <c r="C2190">
        <v>4687</v>
      </c>
      <c r="D2190">
        <v>4687</v>
      </c>
      <c r="E2190">
        <v>4687</v>
      </c>
      <c r="F2190" s="3"/>
    </row>
    <row r="2191" spans="1:6">
      <c r="A2191" s="4">
        <v>39834</v>
      </c>
      <c r="B2191" t="s">
        <v>165</v>
      </c>
      <c r="C2191">
        <v>4594</v>
      </c>
      <c r="D2191">
        <v>4594</v>
      </c>
      <c r="E2191">
        <v>4594</v>
      </c>
      <c r="F2191" s="3"/>
    </row>
    <row r="2192" spans="1:6">
      <c r="A2192" s="4">
        <v>39835</v>
      </c>
      <c r="B2192" t="s">
        <v>165</v>
      </c>
      <c r="C2192">
        <v>4634</v>
      </c>
      <c r="D2192">
        <v>4634</v>
      </c>
      <c r="E2192">
        <v>4634</v>
      </c>
      <c r="F2192" s="3"/>
    </row>
    <row r="2193" spans="1:6">
      <c r="A2193" s="4">
        <v>39836</v>
      </c>
      <c r="B2193" t="s">
        <v>165</v>
      </c>
      <c r="C2193">
        <v>4490</v>
      </c>
      <c r="D2193">
        <v>4490</v>
      </c>
      <c r="E2193">
        <v>4490</v>
      </c>
      <c r="F2193" s="3"/>
    </row>
    <row r="2194" spans="1:6">
      <c r="A2194" s="4">
        <v>39839</v>
      </c>
      <c r="B2194" t="s">
        <v>165</v>
      </c>
      <c r="C2194">
        <v>4457</v>
      </c>
      <c r="D2194">
        <v>4457</v>
      </c>
      <c r="E2194">
        <v>4457</v>
      </c>
      <c r="F2194" s="3"/>
    </row>
    <row r="2195" spans="1:6">
      <c r="A2195" s="4">
        <v>39840</v>
      </c>
      <c r="B2195" t="s">
        <v>165</v>
      </c>
      <c r="C2195">
        <v>4664</v>
      </c>
      <c r="D2195">
        <v>4664</v>
      </c>
      <c r="E2195">
        <v>4664</v>
      </c>
      <c r="F2195" s="3"/>
    </row>
    <row r="2196" spans="1:6">
      <c r="A2196" s="4">
        <v>39841</v>
      </c>
      <c r="B2196" t="s">
        <v>165</v>
      </c>
      <c r="C2196">
        <v>4698</v>
      </c>
      <c r="D2196">
        <v>4698</v>
      </c>
      <c r="E2196">
        <v>4698</v>
      </c>
      <c r="F2196" s="3"/>
    </row>
    <row r="2197" spans="1:6">
      <c r="A2197" s="4">
        <v>39842</v>
      </c>
      <c r="B2197" t="s">
        <v>165</v>
      </c>
      <c r="C2197">
        <v>4789</v>
      </c>
      <c r="D2197">
        <v>4789</v>
      </c>
      <c r="E2197">
        <v>4789</v>
      </c>
      <c r="F2197" s="3"/>
    </row>
    <row r="2198" spans="1:6">
      <c r="A2198" s="4">
        <v>39843</v>
      </c>
      <c r="B2198" t="s">
        <v>165</v>
      </c>
      <c r="C2198">
        <v>4601</v>
      </c>
      <c r="D2198">
        <v>4601</v>
      </c>
      <c r="E2198">
        <v>4601</v>
      </c>
      <c r="F2198" s="3"/>
    </row>
    <row r="2199" spans="1:6">
      <c r="A2199" s="4">
        <v>39846</v>
      </c>
      <c r="B2199" t="s">
        <v>165</v>
      </c>
      <c r="C2199">
        <v>4506</v>
      </c>
      <c r="D2199">
        <v>4506</v>
      </c>
      <c r="E2199">
        <v>4506</v>
      </c>
      <c r="F2199" s="3"/>
    </row>
    <row r="2200" spans="1:6">
      <c r="A2200" s="4">
        <v>39847</v>
      </c>
      <c r="B2200" t="s">
        <v>165</v>
      </c>
      <c r="C2200">
        <v>4517</v>
      </c>
      <c r="D2200">
        <v>4517</v>
      </c>
      <c r="E2200">
        <v>4517</v>
      </c>
      <c r="F2200" s="3"/>
    </row>
    <row r="2201" spans="1:6">
      <c r="A2201" s="4">
        <v>39848</v>
      </c>
      <c r="B2201" t="s">
        <v>165</v>
      </c>
      <c r="C2201">
        <v>4649</v>
      </c>
      <c r="D2201">
        <v>4649</v>
      </c>
      <c r="E2201">
        <v>4649</v>
      </c>
      <c r="F2201" s="3"/>
    </row>
    <row r="2202" spans="1:6">
      <c r="A2202" s="4">
        <v>39849</v>
      </c>
      <c r="B2202" t="s">
        <v>165</v>
      </c>
      <c r="C2202">
        <v>4570</v>
      </c>
      <c r="D2202">
        <v>4570</v>
      </c>
      <c r="E2202">
        <v>4570</v>
      </c>
      <c r="F2202" s="3"/>
    </row>
    <row r="2203" spans="1:6">
      <c r="A2203" s="4">
        <v>39850</v>
      </c>
      <c r="B2203" t="s">
        <v>165</v>
      </c>
      <c r="C2203">
        <v>4595</v>
      </c>
      <c r="D2203">
        <v>4595</v>
      </c>
      <c r="E2203">
        <v>4595</v>
      </c>
      <c r="F2203" s="3"/>
    </row>
    <row r="2204" spans="1:6">
      <c r="A2204" s="4">
        <v>39853</v>
      </c>
      <c r="B2204" t="s">
        <v>165</v>
      </c>
      <c r="C2204">
        <v>4487</v>
      </c>
      <c r="D2204">
        <v>4487</v>
      </c>
      <c r="E2204">
        <v>4487</v>
      </c>
      <c r="F2204" s="3"/>
    </row>
    <row r="2205" spans="1:6">
      <c r="A2205" s="4">
        <v>39854</v>
      </c>
      <c r="B2205" t="s">
        <v>165</v>
      </c>
      <c r="C2205">
        <v>4509</v>
      </c>
      <c r="D2205">
        <v>4509</v>
      </c>
      <c r="E2205">
        <v>4509</v>
      </c>
      <c r="F2205" s="3"/>
    </row>
    <row r="2206" spans="1:6">
      <c r="A2206" s="4">
        <v>39856</v>
      </c>
      <c r="B2206" t="s">
        <v>165</v>
      </c>
      <c r="C2206">
        <v>4410</v>
      </c>
      <c r="D2206">
        <v>4410</v>
      </c>
      <c r="E2206">
        <v>4410</v>
      </c>
      <c r="F2206" s="3"/>
    </row>
    <row r="2207" spans="1:6">
      <c r="A2207" s="4">
        <v>39857</v>
      </c>
      <c r="B2207" t="s">
        <v>165</v>
      </c>
      <c r="C2207">
        <v>4450</v>
      </c>
      <c r="D2207">
        <v>4450</v>
      </c>
      <c r="E2207">
        <v>4450</v>
      </c>
      <c r="F2207" s="3"/>
    </row>
    <row r="2208" spans="1:6">
      <c r="A2208" s="4">
        <v>39860</v>
      </c>
      <c r="B2208" t="s">
        <v>165</v>
      </c>
      <c r="C2208">
        <v>4437</v>
      </c>
      <c r="D2208">
        <v>4437</v>
      </c>
      <c r="E2208">
        <v>4437</v>
      </c>
      <c r="F2208" s="3"/>
    </row>
    <row r="2209" spans="1:6">
      <c r="A2209" s="4">
        <v>39861</v>
      </c>
      <c r="B2209" t="s">
        <v>165</v>
      </c>
      <c r="C2209">
        <v>4362</v>
      </c>
      <c r="D2209">
        <v>4362</v>
      </c>
      <c r="E2209">
        <v>4362</v>
      </c>
      <c r="F2209" s="3"/>
    </row>
    <row r="2210" spans="1:6">
      <c r="A2210" s="4">
        <v>39862</v>
      </c>
      <c r="B2210" t="s">
        <v>165</v>
      </c>
      <c r="C2210">
        <v>4311</v>
      </c>
      <c r="D2210">
        <v>4311</v>
      </c>
      <c r="E2210">
        <v>4311</v>
      </c>
      <c r="F2210" s="3"/>
    </row>
    <row r="2211" spans="1:6">
      <c r="A2211" s="4">
        <v>39863</v>
      </c>
      <c r="B2211" t="s">
        <v>165</v>
      </c>
      <c r="C2211">
        <v>4334</v>
      </c>
      <c r="D2211">
        <v>4334</v>
      </c>
      <c r="E2211">
        <v>4334</v>
      </c>
      <c r="F2211" s="3"/>
    </row>
    <row r="2212" spans="1:6">
      <c r="A2212" s="4">
        <v>39864</v>
      </c>
      <c r="B2212" t="s">
        <v>165</v>
      </c>
      <c r="C2212">
        <v>4239</v>
      </c>
      <c r="D2212">
        <v>4239</v>
      </c>
      <c r="E2212">
        <v>4239</v>
      </c>
      <c r="F2212" s="3"/>
    </row>
    <row r="2213" spans="1:6">
      <c r="A2213" s="4">
        <v>39867</v>
      </c>
      <c r="B2213" t="s">
        <v>165</v>
      </c>
      <c r="C2213">
        <v>4186</v>
      </c>
      <c r="D2213">
        <v>4186</v>
      </c>
      <c r="E2213">
        <v>4186</v>
      </c>
      <c r="F2213" s="3"/>
    </row>
    <row r="2214" spans="1:6">
      <c r="A2214" s="4">
        <v>39868</v>
      </c>
      <c r="B2214" t="s">
        <v>165</v>
      </c>
      <c r="C2214">
        <v>4169</v>
      </c>
      <c r="D2214">
        <v>4169</v>
      </c>
      <c r="E2214">
        <v>4169</v>
      </c>
      <c r="F2214" s="3"/>
    </row>
    <row r="2215" spans="1:6">
      <c r="A2215" s="4">
        <v>39869</v>
      </c>
      <c r="B2215" t="s">
        <v>165</v>
      </c>
      <c r="C2215">
        <v>4300</v>
      </c>
      <c r="D2215">
        <v>4300</v>
      </c>
      <c r="E2215">
        <v>4300</v>
      </c>
      <c r="F2215" s="3"/>
    </row>
    <row r="2216" spans="1:6">
      <c r="A2216" s="4">
        <v>39870</v>
      </c>
      <c r="B2216" t="s">
        <v>165</v>
      </c>
      <c r="C2216">
        <v>4270</v>
      </c>
      <c r="D2216">
        <v>4270</v>
      </c>
      <c r="E2216">
        <v>4270</v>
      </c>
      <c r="F2216" s="3"/>
    </row>
    <row r="2217" spans="1:6">
      <c r="A2217" s="4">
        <v>39871</v>
      </c>
      <c r="B2217" t="s">
        <v>165</v>
      </c>
      <c r="C2217">
        <v>4330</v>
      </c>
      <c r="D2217">
        <v>4330</v>
      </c>
      <c r="E2217">
        <v>4330</v>
      </c>
      <c r="F2217" s="3"/>
    </row>
    <row r="2218" spans="1:6">
      <c r="A2218" s="4">
        <v>39874</v>
      </c>
      <c r="B2218" t="s">
        <v>165</v>
      </c>
      <c r="C2218">
        <v>4194</v>
      </c>
      <c r="D2218">
        <v>4194</v>
      </c>
      <c r="E2218">
        <v>4194</v>
      </c>
      <c r="F2218" s="3"/>
    </row>
    <row r="2219" spans="1:6">
      <c r="A2219" s="4">
        <v>39875</v>
      </c>
      <c r="B2219" t="s">
        <v>165</v>
      </c>
      <c r="C2219">
        <v>4178</v>
      </c>
      <c r="D2219">
        <v>4178</v>
      </c>
      <c r="E2219">
        <v>4178</v>
      </c>
      <c r="F2219" s="3"/>
    </row>
    <row r="2220" spans="1:6">
      <c r="A2220" s="4">
        <v>39876</v>
      </c>
      <c r="B2220" t="s">
        <v>165</v>
      </c>
      <c r="C2220">
        <v>4246</v>
      </c>
      <c r="D2220">
        <v>4246</v>
      </c>
      <c r="E2220">
        <v>4246</v>
      </c>
      <c r="F2220" s="3"/>
    </row>
    <row r="2221" spans="1:6">
      <c r="A2221" s="4">
        <v>39877</v>
      </c>
      <c r="B2221" t="s">
        <v>165</v>
      </c>
      <c r="C2221">
        <v>4309</v>
      </c>
      <c r="D2221">
        <v>4309</v>
      </c>
      <c r="E2221">
        <v>4309</v>
      </c>
      <c r="F2221" s="3"/>
    </row>
    <row r="2222" spans="1:6">
      <c r="A2222" s="4">
        <v>39878</v>
      </c>
      <c r="B2222" t="s">
        <v>165</v>
      </c>
      <c r="C2222">
        <v>4199</v>
      </c>
      <c r="D2222">
        <v>4199</v>
      </c>
      <c r="E2222">
        <v>4199</v>
      </c>
      <c r="F2222" s="3"/>
    </row>
    <row r="2223" spans="1:6">
      <c r="A2223" s="4">
        <v>39881</v>
      </c>
      <c r="B2223" t="s">
        <v>165</v>
      </c>
      <c r="C2223">
        <v>4183</v>
      </c>
      <c r="D2223">
        <v>4183</v>
      </c>
      <c r="E2223">
        <v>4183</v>
      </c>
      <c r="F2223" s="3"/>
    </row>
    <row r="2224" spans="1:6">
      <c r="A2224" s="4">
        <v>39882</v>
      </c>
      <c r="B2224" t="s">
        <v>165</v>
      </c>
      <c r="C2224">
        <v>4146</v>
      </c>
      <c r="D2224">
        <v>4146</v>
      </c>
      <c r="E2224">
        <v>4146</v>
      </c>
      <c r="F2224" s="3"/>
    </row>
    <row r="2225" spans="1:6">
      <c r="A2225" s="4">
        <v>39883</v>
      </c>
      <c r="B2225" t="s">
        <v>165</v>
      </c>
      <c r="C2225">
        <v>4300</v>
      </c>
      <c r="D2225">
        <v>4300</v>
      </c>
      <c r="E2225">
        <v>4300</v>
      </c>
      <c r="F2225" s="3"/>
    </row>
    <row r="2226" spans="1:6">
      <c r="A2226" s="4">
        <v>39884</v>
      </c>
      <c r="B2226" t="s">
        <v>165</v>
      </c>
      <c r="C2226">
        <v>4172</v>
      </c>
      <c r="D2226">
        <v>4172</v>
      </c>
      <c r="E2226">
        <v>4172</v>
      </c>
      <c r="F2226" s="3"/>
    </row>
    <row r="2227" spans="1:6">
      <c r="A2227" s="4">
        <v>39885</v>
      </c>
      <c r="B2227" t="s">
        <v>165</v>
      </c>
      <c r="C2227">
        <v>4348</v>
      </c>
      <c r="D2227">
        <v>4348</v>
      </c>
      <c r="E2227">
        <v>4348</v>
      </c>
      <c r="F2227" s="3"/>
    </row>
    <row r="2228" spans="1:6">
      <c r="A2228" s="4">
        <v>39888</v>
      </c>
      <c r="B2228" t="s">
        <v>165</v>
      </c>
      <c r="C2228">
        <v>4456</v>
      </c>
      <c r="D2228">
        <v>4456</v>
      </c>
      <c r="E2228">
        <v>4456</v>
      </c>
      <c r="F2228" s="3"/>
    </row>
    <row r="2229" spans="1:6">
      <c r="A2229" s="4">
        <v>39889</v>
      </c>
      <c r="B2229" t="s">
        <v>165</v>
      </c>
      <c r="C2229">
        <v>4560</v>
      </c>
      <c r="D2229">
        <v>4560</v>
      </c>
      <c r="E2229">
        <v>4560</v>
      </c>
      <c r="F2229" s="3"/>
    </row>
    <row r="2230" spans="1:6">
      <c r="A2230" s="4">
        <v>39890</v>
      </c>
      <c r="B2230" t="s">
        <v>165</v>
      </c>
      <c r="C2230">
        <v>4560</v>
      </c>
      <c r="D2230">
        <v>4560</v>
      </c>
      <c r="E2230">
        <v>4560</v>
      </c>
      <c r="F2230" s="3"/>
    </row>
    <row r="2231" spans="1:6">
      <c r="A2231" s="4">
        <v>39891</v>
      </c>
      <c r="B2231" t="s">
        <v>165</v>
      </c>
      <c r="C2231">
        <v>4541</v>
      </c>
      <c r="D2231">
        <v>4541</v>
      </c>
      <c r="E2231">
        <v>4541</v>
      </c>
      <c r="F2231" s="3"/>
    </row>
    <row r="2232" spans="1:6">
      <c r="A2232" s="4">
        <v>39895</v>
      </c>
      <c r="B2232" t="s">
        <v>165</v>
      </c>
      <c r="C2232">
        <v>4700</v>
      </c>
      <c r="D2232">
        <v>4700</v>
      </c>
      <c r="E2232">
        <v>4700</v>
      </c>
      <c r="F2232" s="3"/>
    </row>
    <row r="2233" spans="1:6">
      <c r="A2233" s="4">
        <v>39896</v>
      </c>
      <c r="B2233" t="s">
        <v>165</v>
      </c>
      <c r="C2233">
        <v>4874</v>
      </c>
      <c r="D2233">
        <v>4874</v>
      </c>
      <c r="E2233">
        <v>4874</v>
      </c>
      <c r="F2233" s="3"/>
    </row>
    <row r="2234" spans="1:6">
      <c r="A2234" s="4">
        <v>39897</v>
      </c>
      <c r="B2234" t="s">
        <v>165</v>
      </c>
      <c r="C2234">
        <v>4848</v>
      </c>
      <c r="D2234">
        <v>4848</v>
      </c>
      <c r="E2234">
        <v>4848</v>
      </c>
      <c r="F2234" s="3"/>
    </row>
    <row r="2235" spans="1:6">
      <c r="A2235" s="4">
        <v>39898</v>
      </c>
      <c r="B2235" t="s">
        <v>165</v>
      </c>
      <c r="C2235">
        <v>4990</v>
      </c>
      <c r="D2235">
        <v>4990</v>
      </c>
      <c r="E2235">
        <v>4990</v>
      </c>
      <c r="F2235" s="3"/>
    </row>
    <row r="2236" spans="1:6">
      <c r="A2236" s="4">
        <v>39899</v>
      </c>
      <c r="B2236" t="s">
        <v>165</v>
      </c>
      <c r="C2236">
        <v>5012</v>
      </c>
      <c r="D2236">
        <v>5012</v>
      </c>
      <c r="E2236">
        <v>5012</v>
      </c>
      <c r="F2236" s="3"/>
    </row>
    <row r="2237" spans="1:6">
      <c r="A2237" s="4">
        <v>39902</v>
      </c>
      <c r="B2237" t="s">
        <v>165</v>
      </c>
      <c r="C2237">
        <v>4769</v>
      </c>
      <c r="D2237">
        <v>4769</v>
      </c>
      <c r="E2237">
        <v>4769</v>
      </c>
      <c r="F2237" s="3"/>
    </row>
    <row r="2238" spans="1:6">
      <c r="A2238" s="4">
        <v>39903</v>
      </c>
      <c r="B2238" t="s">
        <v>165</v>
      </c>
      <c r="C2238">
        <v>4697</v>
      </c>
      <c r="D2238">
        <v>4697</v>
      </c>
      <c r="E2238">
        <v>4697</v>
      </c>
      <c r="F2238" s="3"/>
    </row>
    <row r="2239" spans="1:6">
      <c r="A2239" s="4">
        <v>39904</v>
      </c>
      <c r="B2239" t="s">
        <v>165</v>
      </c>
      <c r="C2239">
        <v>4831</v>
      </c>
      <c r="D2239">
        <v>4831</v>
      </c>
      <c r="E2239">
        <v>4831</v>
      </c>
      <c r="F2239" s="3"/>
    </row>
    <row r="2240" spans="1:6">
      <c r="A2240" s="4">
        <v>39905</v>
      </c>
      <c r="B2240" t="s">
        <v>165</v>
      </c>
      <c r="C2240">
        <v>5054</v>
      </c>
      <c r="D2240">
        <v>5054</v>
      </c>
      <c r="E2240">
        <v>5054</v>
      </c>
      <c r="F2240" s="3"/>
    </row>
    <row r="2241" spans="1:6">
      <c r="A2241" s="4">
        <v>39906</v>
      </c>
      <c r="B2241" t="s">
        <v>165</v>
      </c>
      <c r="C2241">
        <v>5093</v>
      </c>
      <c r="D2241">
        <v>5093</v>
      </c>
      <c r="E2241">
        <v>5093</v>
      </c>
      <c r="F2241" s="3"/>
    </row>
    <row r="2242" spans="1:6">
      <c r="A2242" s="4">
        <v>39909</v>
      </c>
      <c r="B2242" t="s">
        <v>165</v>
      </c>
      <c r="C2242">
        <v>5133</v>
      </c>
      <c r="D2242">
        <v>5133</v>
      </c>
      <c r="E2242">
        <v>5133</v>
      </c>
      <c r="F2242" s="3"/>
    </row>
    <row r="2243" spans="1:6">
      <c r="A2243" s="4">
        <v>39910</v>
      </c>
      <c r="B2243" t="s">
        <v>165</v>
      </c>
      <c r="C2243">
        <v>5116</v>
      </c>
      <c r="D2243">
        <v>5116</v>
      </c>
      <c r="E2243">
        <v>5116</v>
      </c>
      <c r="F2243" s="3"/>
    </row>
    <row r="2244" spans="1:6">
      <c r="A2244" s="4">
        <v>39911</v>
      </c>
      <c r="B2244" t="s">
        <v>165</v>
      </c>
      <c r="C2244">
        <v>4992</v>
      </c>
      <c r="D2244">
        <v>4992</v>
      </c>
      <c r="E2244">
        <v>4992</v>
      </c>
      <c r="F2244" s="3"/>
    </row>
    <row r="2245" spans="1:6">
      <c r="A2245" s="4">
        <v>39912</v>
      </c>
      <c r="B2245" t="s">
        <v>165</v>
      </c>
      <c r="C2245">
        <v>5214</v>
      </c>
      <c r="D2245">
        <v>5214</v>
      </c>
      <c r="E2245">
        <v>5214</v>
      </c>
      <c r="F2245" s="3"/>
    </row>
    <row r="2246" spans="1:6">
      <c r="A2246" s="4">
        <v>39913</v>
      </c>
      <c r="B2246" t="s">
        <v>165</v>
      </c>
      <c r="C2246">
        <v>5244</v>
      </c>
      <c r="D2246">
        <v>5244</v>
      </c>
      <c r="E2246">
        <v>5244</v>
      </c>
      <c r="F2246" s="3"/>
    </row>
    <row r="2247" spans="1:6">
      <c r="A2247" s="4">
        <v>39916</v>
      </c>
      <c r="B2247" t="s">
        <v>165</v>
      </c>
      <c r="C2247">
        <v>5247</v>
      </c>
      <c r="D2247">
        <v>5247</v>
      </c>
      <c r="E2247">
        <v>5247</v>
      </c>
      <c r="F2247" s="3"/>
    </row>
    <row r="2248" spans="1:6">
      <c r="A2248" s="4">
        <v>39917</v>
      </c>
      <c r="B2248" t="s">
        <v>165</v>
      </c>
      <c r="C2248">
        <v>5185</v>
      </c>
      <c r="D2248">
        <v>5185</v>
      </c>
      <c r="E2248">
        <v>5185</v>
      </c>
      <c r="F2248" s="3"/>
    </row>
    <row r="2249" spans="1:6">
      <c r="A2249" s="4">
        <v>39918</v>
      </c>
      <c r="B2249" t="s">
        <v>165</v>
      </c>
      <c r="C2249">
        <v>5091</v>
      </c>
      <c r="D2249">
        <v>5091</v>
      </c>
      <c r="E2249">
        <v>5091</v>
      </c>
      <c r="F2249" s="3"/>
    </row>
    <row r="2250" spans="1:6">
      <c r="A2250" s="4">
        <v>39919</v>
      </c>
      <c r="B2250" t="s">
        <v>165</v>
      </c>
      <c r="C2250">
        <v>5090</v>
      </c>
      <c r="D2250">
        <v>5090</v>
      </c>
      <c r="E2250">
        <v>5090</v>
      </c>
      <c r="F2250" s="3"/>
    </row>
    <row r="2251" spans="1:6">
      <c r="A2251" s="4">
        <v>39920</v>
      </c>
      <c r="B2251" t="s">
        <v>165</v>
      </c>
      <c r="C2251">
        <v>5196</v>
      </c>
      <c r="D2251">
        <v>5196</v>
      </c>
      <c r="E2251">
        <v>5196</v>
      </c>
      <c r="F2251" s="3"/>
    </row>
    <row r="2252" spans="1:6">
      <c r="A2252" s="4">
        <v>39923</v>
      </c>
      <c r="B2252" t="s">
        <v>165</v>
      </c>
      <c r="C2252">
        <v>5235</v>
      </c>
      <c r="D2252">
        <v>5235</v>
      </c>
      <c r="E2252">
        <v>5235</v>
      </c>
      <c r="F2252" s="3"/>
    </row>
    <row r="2253" spans="1:6">
      <c r="A2253" s="4">
        <v>39924</v>
      </c>
      <c r="B2253" t="s">
        <v>165</v>
      </c>
      <c r="C2253">
        <v>5170</v>
      </c>
      <c r="D2253">
        <v>5170</v>
      </c>
      <c r="E2253">
        <v>5170</v>
      </c>
      <c r="F2253" s="3"/>
    </row>
    <row r="2254" spans="1:6">
      <c r="A2254" s="4">
        <v>39925</v>
      </c>
      <c r="B2254" t="s">
        <v>165</v>
      </c>
      <c r="C2254">
        <v>5206</v>
      </c>
      <c r="D2254">
        <v>5206</v>
      </c>
      <c r="E2254">
        <v>5206</v>
      </c>
      <c r="F2254" s="3"/>
    </row>
    <row r="2255" spans="1:6">
      <c r="A2255" s="4">
        <v>39926</v>
      </c>
      <c r="B2255" t="s">
        <v>165</v>
      </c>
      <c r="C2255">
        <v>5272</v>
      </c>
      <c r="D2255">
        <v>5272</v>
      </c>
      <c r="E2255">
        <v>5272</v>
      </c>
      <c r="F2255" s="3"/>
    </row>
    <row r="2256" spans="1:6">
      <c r="A2256" s="4">
        <v>39927</v>
      </c>
      <c r="B2256" t="s">
        <v>165</v>
      </c>
      <c r="C2256">
        <v>5202</v>
      </c>
      <c r="D2256">
        <v>5202</v>
      </c>
      <c r="E2256">
        <v>5202</v>
      </c>
      <c r="F2256" s="3"/>
    </row>
    <row r="2257" spans="1:6">
      <c r="A2257" s="4">
        <v>39930</v>
      </c>
      <c r="B2257" t="s">
        <v>165</v>
      </c>
      <c r="C2257">
        <v>5228</v>
      </c>
      <c r="D2257">
        <v>5228</v>
      </c>
      <c r="E2257">
        <v>5228</v>
      </c>
      <c r="F2257" s="3"/>
    </row>
    <row r="2258" spans="1:6">
      <c r="A2258" s="4">
        <v>39931</v>
      </c>
      <c r="B2258" t="s">
        <v>165</v>
      </c>
      <c r="C2258">
        <v>5059</v>
      </c>
      <c r="D2258">
        <v>5059</v>
      </c>
      <c r="E2258">
        <v>5059</v>
      </c>
      <c r="F2258" s="3"/>
    </row>
    <row r="2259" spans="1:6">
      <c r="A2259" s="4">
        <v>39933</v>
      </c>
      <c r="B2259" t="s">
        <v>165</v>
      </c>
      <c r="C2259">
        <v>5232</v>
      </c>
      <c r="D2259">
        <v>5232</v>
      </c>
      <c r="E2259">
        <v>5232</v>
      </c>
      <c r="F2259" s="3"/>
    </row>
    <row r="2260" spans="1:6">
      <c r="A2260" s="4">
        <v>39934</v>
      </c>
      <c r="B2260" t="s">
        <v>165</v>
      </c>
      <c r="C2260">
        <v>5311</v>
      </c>
      <c r="D2260">
        <v>5311</v>
      </c>
      <c r="E2260">
        <v>5311</v>
      </c>
      <c r="F2260" s="3"/>
    </row>
    <row r="2261" spans="1:6">
      <c r="A2261" s="4">
        <v>39940</v>
      </c>
      <c r="B2261" t="s">
        <v>165</v>
      </c>
      <c r="C2261">
        <v>5502</v>
      </c>
      <c r="D2261">
        <v>5502</v>
      </c>
      <c r="E2261">
        <v>5502</v>
      </c>
      <c r="F2261" s="3"/>
    </row>
    <row r="2262" spans="1:6">
      <c r="A2262" s="4">
        <v>39941</v>
      </c>
      <c r="B2262" t="s">
        <v>165</v>
      </c>
      <c r="C2262">
        <v>5545</v>
      </c>
      <c r="D2262">
        <v>5545</v>
      </c>
      <c r="E2262">
        <v>5545</v>
      </c>
      <c r="F2262" s="3"/>
    </row>
    <row r="2263" spans="1:6">
      <c r="A2263" s="4">
        <v>39944</v>
      </c>
      <c r="B2263" t="s">
        <v>165</v>
      </c>
      <c r="C2263">
        <v>5570</v>
      </c>
      <c r="D2263">
        <v>5570</v>
      </c>
      <c r="E2263">
        <v>5570</v>
      </c>
      <c r="F2263" s="3"/>
    </row>
    <row r="2264" spans="1:6">
      <c r="A2264" s="4">
        <v>39945</v>
      </c>
      <c r="B2264" t="s">
        <v>165</v>
      </c>
      <c r="C2264">
        <v>5532</v>
      </c>
      <c r="D2264">
        <v>5532</v>
      </c>
      <c r="E2264">
        <v>5532</v>
      </c>
      <c r="F2264" s="3"/>
    </row>
    <row r="2265" spans="1:6">
      <c r="A2265" s="4">
        <v>39946</v>
      </c>
      <c r="B2265" t="s">
        <v>165</v>
      </c>
      <c r="C2265">
        <v>5585</v>
      </c>
      <c r="D2265">
        <v>5585</v>
      </c>
      <c r="E2265">
        <v>5585</v>
      </c>
      <c r="F2265" s="3"/>
    </row>
    <row r="2266" spans="1:6">
      <c r="A2266" s="4">
        <v>39947</v>
      </c>
      <c r="B2266" t="s">
        <v>165</v>
      </c>
      <c r="C2266">
        <v>5448</v>
      </c>
      <c r="D2266">
        <v>5448</v>
      </c>
      <c r="E2266">
        <v>5448</v>
      </c>
      <c r="F2266" s="3"/>
    </row>
    <row r="2267" spans="1:6">
      <c r="A2267" s="4">
        <v>39948</v>
      </c>
      <c r="B2267" t="s">
        <v>165</v>
      </c>
      <c r="C2267">
        <v>5580</v>
      </c>
      <c r="D2267">
        <v>5580</v>
      </c>
      <c r="E2267">
        <v>5580</v>
      </c>
      <c r="F2267" s="3"/>
    </row>
    <row r="2268" spans="1:6">
      <c r="A2268" s="4">
        <v>39951</v>
      </c>
      <c r="B2268" t="s">
        <v>165</v>
      </c>
      <c r="C2268">
        <v>5459</v>
      </c>
      <c r="D2268">
        <v>5459</v>
      </c>
      <c r="E2268">
        <v>5459</v>
      </c>
      <c r="F2268" s="3"/>
    </row>
    <row r="2269" spans="1:6">
      <c r="A2269" s="4">
        <v>39952</v>
      </c>
      <c r="B2269" t="s">
        <v>165</v>
      </c>
      <c r="C2269">
        <v>5586</v>
      </c>
      <c r="D2269">
        <v>5586</v>
      </c>
      <c r="E2269">
        <v>5586</v>
      </c>
      <c r="F2269" s="3"/>
    </row>
    <row r="2270" spans="1:6">
      <c r="A2270" s="4">
        <v>39953</v>
      </c>
      <c r="B2270" t="s">
        <v>165</v>
      </c>
      <c r="C2270">
        <v>5609</v>
      </c>
      <c r="D2270">
        <v>5609</v>
      </c>
      <c r="E2270">
        <v>5609</v>
      </c>
      <c r="F2270" s="3"/>
    </row>
    <row r="2271" spans="1:6">
      <c r="A2271" s="4">
        <v>39954</v>
      </c>
      <c r="B2271" t="s">
        <v>165</v>
      </c>
      <c r="C2271">
        <v>5559</v>
      </c>
      <c r="D2271">
        <v>5559</v>
      </c>
      <c r="E2271">
        <v>5559</v>
      </c>
      <c r="F2271" s="3"/>
    </row>
    <row r="2272" spans="1:6">
      <c r="A2272" s="4">
        <v>39955</v>
      </c>
      <c r="B2272" t="s">
        <v>165</v>
      </c>
      <c r="C2272">
        <v>5547</v>
      </c>
      <c r="D2272">
        <v>5547</v>
      </c>
      <c r="E2272">
        <v>5547</v>
      </c>
      <c r="F2272" s="3"/>
    </row>
    <row r="2273" spans="1:6">
      <c r="A2273" s="4">
        <v>39958</v>
      </c>
      <c r="B2273" t="s">
        <v>165</v>
      </c>
      <c r="C2273">
        <v>5593</v>
      </c>
      <c r="D2273">
        <v>5593</v>
      </c>
      <c r="E2273">
        <v>5593</v>
      </c>
      <c r="F2273" s="3"/>
    </row>
    <row r="2274" spans="1:6">
      <c r="A2274" s="4">
        <v>39959</v>
      </c>
      <c r="B2274" t="s">
        <v>165</v>
      </c>
      <c r="C2274">
        <v>5609</v>
      </c>
      <c r="D2274">
        <v>5609</v>
      </c>
      <c r="E2274">
        <v>5609</v>
      </c>
      <c r="F2274" s="3"/>
    </row>
    <row r="2275" spans="1:6">
      <c r="A2275" s="4">
        <v>39960</v>
      </c>
      <c r="B2275" t="s">
        <v>165</v>
      </c>
      <c r="C2275">
        <v>5638</v>
      </c>
      <c r="D2275">
        <v>5638</v>
      </c>
      <c r="E2275">
        <v>5638</v>
      </c>
      <c r="F2275" s="3"/>
    </row>
    <row r="2276" spans="1:6">
      <c r="A2276" s="4">
        <v>39961</v>
      </c>
      <c r="B2276" t="s">
        <v>165</v>
      </c>
      <c r="C2276">
        <v>5675</v>
      </c>
      <c r="D2276">
        <v>5675</v>
      </c>
      <c r="E2276">
        <v>5675</v>
      </c>
      <c r="F2276" s="3"/>
    </row>
    <row r="2277" spans="1:6">
      <c r="A2277" s="4">
        <v>39962</v>
      </c>
      <c r="B2277" t="s">
        <v>165</v>
      </c>
      <c r="C2277">
        <v>5680</v>
      </c>
      <c r="D2277">
        <v>5680</v>
      </c>
      <c r="E2277">
        <v>5680</v>
      </c>
      <c r="F2277" s="3"/>
    </row>
    <row r="2278" spans="1:6">
      <c r="A2278" s="4">
        <v>39965</v>
      </c>
      <c r="B2278" t="s">
        <v>165</v>
      </c>
      <c r="C2278">
        <v>5743</v>
      </c>
      <c r="D2278">
        <v>5743</v>
      </c>
      <c r="E2278">
        <v>5743</v>
      </c>
      <c r="F2278" s="3"/>
    </row>
    <row r="2279" spans="1:6">
      <c r="A2279" s="4">
        <v>39966</v>
      </c>
      <c r="B2279" t="s">
        <v>165</v>
      </c>
      <c r="C2279">
        <v>5759</v>
      </c>
      <c r="D2279">
        <v>5759</v>
      </c>
      <c r="E2279">
        <v>5759</v>
      </c>
      <c r="F2279" s="3"/>
    </row>
    <row r="2280" spans="1:6">
      <c r="A2280" s="4">
        <v>39967</v>
      </c>
      <c r="B2280" t="s">
        <v>165</v>
      </c>
      <c r="C2280">
        <v>5789</v>
      </c>
      <c r="D2280">
        <v>5789</v>
      </c>
      <c r="E2280">
        <v>5789</v>
      </c>
      <c r="F2280" s="3"/>
    </row>
    <row r="2281" spans="1:6">
      <c r="A2281" s="4">
        <v>39968</v>
      </c>
      <c r="B2281" t="s">
        <v>165</v>
      </c>
      <c r="C2281">
        <v>5778</v>
      </c>
      <c r="D2281">
        <v>5778</v>
      </c>
      <c r="E2281">
        <v>5778</v>
      </c>
      <c r="F2281" s="3"/>
    </row>
    <row r="2282" spans="1:6">
      <c r="A2282" s="4">
        <v>39969</v>
      </c>
      <c r="B2282" t="s">
        <v>165</v>
      </c>
      <c r="C2282">
        <v>5829</v>
      </c>
      <c r="D2282">
        <v>5829</v>
      </c>
      <c r="E2282">
        <v>5829</v>
      </c>
      <c r="F2282" s="3"/>
    </row>
    <row r="2283" spans="1:6">
      <c r="A2283" s="4">
        <v>39972</v>
      </c>
      <c r="B2283" t="s">
        <v>165</v>
      </c>
      <c r="C2283">
        <v>5862</v>
      </c>
      <c r="D2283">
        <v>5862</v>
      </c>
      <c r="E2283">
        <v>5862</v>
      </c>
      <c r="F2283" s="3"/>
    </row>
    <row r="2284" spans="1:6">
      <c r="A2284" s="4">
        <v>39973</v>
      </c>
      <c r="B2284" t="s">
        <v>165</v>
      </c>
      <c r="C2284">
        <v>5819</v>
      </c>
      <c r="D2284">
        <v>5819</v>
      </c>
      <c r="E2284">
        <v>5819</v>
      </c>
      <c r="F2284" s="3"/>
    </row>
    <row r="2285" spans="1:6">
      <c r="A2285" s="4">
        <v>39974</v>
      </c>
      <c r="B2285" t="s">
        <v>165</v>
      </c>
      <c r="C2285">
        <v>5912</v>
      </c>
      <c r="D2285">
        <v>5912</v>
      </c>
      <c r="E2285">
        <v>5912</v>
      </c>
      <c r="F2285" s="3"/>
    </row>
    <row r="2286" spans="1:6">
      <c r="A2286" s="4">
        <v>39975</v>
      </c>
      <c r="B2286" t="s">
        <v>165</v>
      </c>
      <c r="C2286">
        <v>5943</v>
      </c>
      <c r="D2286">
        <v>5943</v>
      </c>
      <c r="E2286">
        <v>5943</v>
      </c>
      <c r="F2286" s="3"/>
    </row>
    <row r="2287" spans="1:6">
      <c r="A2287" s="4">
        <v>39976</v>
      </c>
      <c r="B2287" t="s">
        <v>165</v>
      </c>
      <c r="C2287">
        <v>6009</v>
      </c>
      <c r="D2287">
        <v>6009</v>
      </c>
      <c r="E2287">
        <v>6009</v>
      </c>
      <c r="F2287" s="3"/>
    </row>
    <row r="2288" spans="1:6">
      <c r="A2288" s="4">
        <v>39979</v>
      </c>
      <c r="B2288" t="s">
        <v>165</v>
      </c>
      <c r="C2288">
        <v>6003</v>
      </c>
      <c r="D2288">
        <v>6003</v>
      </c>
      <c r="E2288">
        <v>6003</v>
      </c>
      <c r="F2288" s="3"/>
    </row>
    <row r="2289" spans="1:6">
      <c r="A2289" s="4">
        <v>39980</v>
      </c>
      <c r="B2289" t="s">
        <v>165</v>
      </c>
      <c r="C2289">
        <v>5848</v>
      </c>
      <c r="D2289">
        <v>5848</v>
      </c>
      <c r="E2289">
        <v>5848</v>
      </c>
      <c r="F2289" s="3"/>
    </row>
    <row r="2290" spans="1:6">
      <c r="A2290" s="4">
        <v>39981</v>
      </c>
      <c r="B2290" t="s">
        <v>165</v>
      </c>
      <c r="C2290">
        <v>5905</v>
      </c>
      <c r="D2290">
        <v>5905</v>
      </c>
      <c r="E2290">
        <v>5905</v>
      </c>
      <c r="F2290" s="3"/>
    </row>
    <row r="2291" spans="1:6">
      <c r="A2291" s="4">
        <v>39982</v>
      </c>
      <c r="B2291" t="s">
        <v>165</v>
      </c>
      <c r="C2291">
        <v>5858</v>
      </c>
      <c r="D2291">
        <v>5858</v>
      </c>
      <c r="E2291">
        <v>5858</v>
      </c>
      <c r="F2291" s="3"/>
    </row>
    <row r="2292" spans="1:6">
      <c r="A2292" s="4">
        <v>39983</v>
      </c>
      <c r="B2292" t="s">
        <v>165</v>
      </c>
      <c r="C2292">
        <v>5904</v>
      </c>
      <c r="D2292">
        <v>5904</v>
      </c>
      <c r="E2292">
        <v>5904</v>
      </c>
      <c r="F2292" s="3"/>
    </row>
    <row r="2293" spans="1:6">
      <c r="A2293" s="4">
        <v>39986</v>
      </c>
      <c r="B2293" t="s">
        <v>165</v>
      </c>
      <c r="C2293">
        <v>5898</v>
      </c>
      <c r="D2293">
        <v>5898</v>
      </c>
      <c r="E2293">
        <v>5898</v>
      </c>
      <c r="F2293" s="3"/>
    </row>
    <row r="2294" spans="1:6">
      <c r="A2294" s="4">
        <v>39987</v>
      </c>
      <c r="B2294" t="s">
        <v>165</v>
      </c>
      <c r="C2294">
        <v>5754</v>
      </c>
      <c r="D2294">
        <v>5754</v>
      </c>
      <c r="E2294">
        <v>5754</v>
      </c>
      <c r="F2294" s="3"/>
    </row>
    <row r="2295" spans="1:6">
      <c r="A2295" s="4">
        <v>39988</v>
      </c>
      <c r="B2295" t="s">
        <v>165</v>
      </c>
      <c r="C2295">
        <v>5769</v>
      </c>
      <c r="D2295">
        <v>5769</v>
      </c>
      <c r="E2295">
        <v>5769</v>
      </c>
      <c r="F2295" s="3"/>
    </row>
    <row r="2296" spans="1:6">
      <c r="A2296" s="4">
        <v>39989</v>
      </c>
      <c r="B2296" t="s">
        <v>165</v>
      </c>
      <c r="C2296">
        <v>5877</v>
      </c>
      <c r="D2296">
        <v>5877</v>
      </c>
      <c r="E2296">
        <v>5877</v>
      </c>
      <c r="F2296" s="3"/>
    </row>
    <row r="2297" spans="1:6">
      <c r="A2297" s="4">
        <v>39990</v>
      </c>
      <c r="B2297" t="s">
        <v>165</v>
      </c>
      <c r="C2297">
        <v>5930</v>
      </c>
      <c r="D2297">
        <v>5930</v>
      </c>
      <c r="E2297">
        <v>5930</v>
      </c>
      <c r="F2297" s="3"/>
    </row>
    <row r="2298" spans="1:6">
      <c r="A2298" s="4">
        <v>39993</v>
      </c>
      <c r="B2298" t="s">
        <v>165</v>
      </c>
      <c r="C2298">
        <v>5901</v>
      </c>
      <c r="D2298">
        <v>5901</v>
      </c>
      <c r="E2298">
        <v>5901</v>
      </c>
      <c r="F2298" s="3"/>
    </row>
    <row r="2299" spans="1:6">
      <c r="A2299" s="4">
        <v>39994</v>
      </c>
      <c r="B2299" t="s">
        <v>165</v>
      </c>
      <c r="C2299">
        <v>6018</v>
      </c>
      <c r="D2299">
        <v>6018</v>
      </c>
      <c r="E2299">
        <v>6018</v>
      </c>
      <c r="F2299" s="3"/>
    </row>
    <row r="2300" spans="1:6">
      <c r="A2300" s="4">
        <v>39995</v>
      </c>
      <c r="B2300" t="s">
        <v>165</v>
      </c>
      <c r="C2300">
        <v>6022</v>
      </c>
      <c r="D2300">
        <v>6022</v>
      </c>
      <c r="E2300">
        <v>6022</v>
      </c>
      <c r="F2300" s="3"/>
    </row>
    <row r="2301" spans="1:6">
      <c r="A2301" s="4">
        <v>39996</v>
      </c>
      <c r="B2301" t="s">
        <v>165</v>
      </c>
      <c r="C2301">
        <v>6032</v>
      </c>
      <c r="D2301">
        <v>6032</v>
      </c>
      <c r="E2301">
        <v>6032</v>
      </c>
      <c r="F2301" s="3"/>
    </row>
    <row r="2302" spans="1:6">
      <c r="A2302" s="4">
        <v>39997</v>
      </c>
      <c r="B2302" t="s">
        <v>165</v>
      </c>
      <c r="C2302">
        <v>6037</v>
      </c>
      <c r="D2302">
        <v>6037</v>
      </c>
      <c r="E2302">
        <v>6037</v>
      </c>
      <c r="F2302" s="3"/>
    </row>
    <row r="2303" spans="1:6">
      <c r="A2303" s="4">
        <v>40000</v>
      </c>
      <c r="B2303" t="s">
        <v>165</v>
      </c>
      <c r="C2303">
        <v>5982</v>
      </c>
      <c r="D2303">
        <v>5982</v>
      </c>
      <c r="E2303">
        <v>5982</v>
      </c>
      <c r="F2303" s="3"/>
    </row>
    <row r="2304" spans="1:6">
      <c r="A2304" s="4">
        <v>40001</v>
      </c>
      <c r="B2304" t="s">
        <v>165</v>
      </c>
      <c r="C2304">
        <v>5965</v>
      </c>
      <c r="D2304">
        <v>5965</v>
      </c>
      <c r="E2304">
        <v>5965</v>
      </c>
      <c r="F2304" s="3"/>
    </row>
    <row r="2305" spans="1:6">
      <c r="A2305" s="4">
        <v>40002</v>
      </c>
      <c r="B2305" t="s">
        <v>165</v>
      </c>
      <c r="C2305">
        <v>5806</v>
      </c>
      <c r="D2305">
        <v>5806</v>
      </c>
      <c r="E2305">
        <v>5806</v>
      </c>
      <c r="F2305" s="3"/>
    </row>
    <row r="2306" spans="1:6">
      <c r="A2306" s="4">
        <v>40003</v>
      </c>
      <c r="B2306" t="s">
        <v>165</v>
      </c>
      <c r="C2306">
        <v>5739</v>
      </c>
      <c r="D2306">
        <v>5739</v>
      </c>
      <c r="E2306">
        <v>5739</v>
      </c>
      <c r="F2306" s="3"/>
    </row>
    <row r="2307" spans="1:6">
      <c r="A2307" s="4">
        <v>40004</v>
      </c>
      <c r="B2307" t="s">
        <v>165</v>
      </c>
      <c r="C2307">
        <v>5722</v>
      </c>
      <c r="D2307">
        <v>5722</v>
      </c>
      <c r="E2307">
        <v>5722</v>
      </c>
      <c r="F2307" s="3"/>
    </row>
    <row r="2308" spans="1:6">
      <c r="A2308" s="4">
        <v>40007</v>
      </c>
      <c r="B2308" t="s">
        <v>165</v>
      </c>
      <c r="C2308">
        <v>5542</v>
      </c>
      <c r="D2308">
        <v>5542</v>
      </c>
      <c r="E2308">
        <v>5542</v>
      </c>
      <c r="F2308" s="3"/>
    </row>
    <row r="2309" spans="1:6">
      <c r="A2309" s="4">
        <v>40008</v>
      </c>
      <c r="B2309" t="s">
        <v>165</v>
      </c>
      <c r="C2309">
        <v>5661</v>
      </c>
      <c r="D2309">
        <v>5661</v>
      </c>
      <c r="E2309">
        <v>5661</v>
      </c>
      <c r="F2309" s="3"/>
    </row>
    <row r="2310" spans="1:6">
      <c r="A2310" s="4">
        <v>40009</v>
      </c>
      <c r="B2310" t="s">
        <v>165</v>
      </c>
      <c r="C2310">
        <v>5707</v>
      </c>
      <c r="D2310">
        <v>5707</v>
      </c>
      <c r="E2310">
        <v>5707</v>
      </c>
      <c r="F2310" s="3"/>
    </row>
    <row r="2311" spans="1:6">
      <c r="A2311" s="4">
        <v>40010</v>
      </c>
      <c r="B2311" t="s">
        <v>165</v>
      </c>
      <c r="C2311">
        <v>5737</v>
      </c>
      <c r="D2311">
        <v>5737</v>
      </c>
      <c r="E2311">
        <v>5737</v>
      </c>
      <c r="F2311" s="3"/>
    </row>
    <row r="2312" spans="1:6">
      <c r="A2312" s="4">
        <v>40011</v>
      </c>
      <c r="B2312" t="s">
        <v>165</v>
      </c>
      <c r="C2312">
        <v>5765</v>
      </c>
      <c r="D2312">
        <v>5765</v>
      </c>
      <c r="E2312">
        <v>5765</v>
      </c>
      <c r="F2312" s="3"/>
    </row>
    <row r="2313" spans="1:6">
      <c r="A2313" s="4">
        <v>40015</v>
      </c>
      <c r="B2313" t="s">
        <v>165</v>
      </c>
      <c r="C2313">
        <v>5921</v>
      </c>
      <c r="D2313">
        <v>5921</v>
      </c>
      <c r="E2313">
        <v>5921</v>
      </c>
      <c r="F2313" s="3"/>
    </row>
    <row r="2314" spans="1:6">
      <c r="A2314" s="4">
        <v>40016</v>
      </c>
      <c r="B2314" t="s">
        <v>165</v>
      </c>
      <c r="C2314">
        <v>5974</v>
      </c>
      <c r="D2314">
        <v>5974</v>
      </c>
      <c r="E2314">
        <v>5974</v>
      </c>
      <c r="F2314" s="3"/>
    </row>
    <row r="2315" spans="1:6">
      <c r="A2315" s="4">
        <v>40017</v>
      </c>
      <c r="B2315" t="s">
        <v>165</v>
      </c>
      <c r="C2315">
        <v>6029</v>
      </c>
      <c r="D2315">
        <v>6029</v>
      </c>
      <c r="E2315">
        <v>6029</v>
      </c>
      <c r="F2315" s="3"/>
    </row>
    <row r="2316" spans="1:6">
      <c r="A2316" s="4">
        <v>40018</v>
      </c>
      <c r="B2316" t="s">
        <v>165</v>
      </c>
      <c r="C2316">
        <v>6127</v>
      </c>
      <c r="D2316">
        <v>6127</v>
      </c>
      <c r="E2316">
        <v>6127</v>
      </c>
      <c r="F2316" s="3"/>
    </row>
    <row r="2317" spans="1:6">
      <c r="A2317" s="4">
        <v>40021</v>
      </c>
      <c r="B2317" t="s">
        <v>165</v>
      </c>
      <c r="C2317">
        <v>6165</v>
      </c>
      <c r="D2317">
        <v>6165</v>
      </c>
      <c r="E2317">
        <v>6165</v>
      </c>
      <c r="F2317" s="3"/>
    </row>
    <row r="2318" spans="1:6">
      <c r="A2318" s="4">
        <v>40022</v>
      </c>
      <c r="B2318" t="s">
        <v>165</v>
      </c>
      <c r="C2318">
        <v>6159</v>
      </c>
      <c r="D2318">
        <v>6159</v>
      </c>
      <c r="E2318">
        <v>6159</v>
      </c>
      <c r="F2318" s="3"/>
    </row>
    <row r="2319" spans="1:6">
      <c r="A2319" s="4">
        <v>40023</v>
      </c>
      <c r="B2319" t="s">
        <v>165</v>
      </c>
      <c r="C2319">
        <v>6196</v>
      </c>
      <c r="D2319">
        <v>6196</v>
      </c>
      <c r="E2319">
        <v>6196</v>
      </c>
      <c r="F2319" s="3"/>
    </row>
    <row r="2320" spans="1:6">
      <c r="A2320" s="4">
        <v>40024</v>
      </c>
      <c r="B2320" t="s">
        <v>165</v>
      </c>
      <c r="C2320">
        <v>6226</v>
      </c>
      <c r="D2320">
        <v>6226</v>
      </c>
      <c r="E2320">
        <v>6226</v>
      </c>
      <c r="F2320" s="3"/>
    </row>
    <row r="2321" spans="1:6">
      <c r="A2321" s="4">
        <v>40025</v>
      </c>
      <c r="B2321" t="s">
        <v>165</v>
      </c>
      <c r="C2321">
        <v>6330</v>
      </c>
      <c r="D2321">
        <v>6330</v>
      </c>
      <c r="E2321">
        <v>6330</v>
      </c>
      <c r="F2321" s="3"/>
    </row>
    <row r="2322" spans="1:6">
      <c r="A2322" s="4">
        <v>40028</v>
      </c>
      <c r="B2322" t="s">
        <v>165</v>
      </c>
      <c r="C2322">
        <v>6332</v>
      </c>
      <c r="D2322">
        <v>6332</v>
      </c>
      <c r="E2322">
        <v>6332</v>
      </c>
      <c r="F2322" s="3"/>
    </row>
    <row r="2323" spans="1:6">
      <c r="A2323" s="4">
        <v>40029</v>
      </c>
      <c r="B2323" t="s">
        <v>165</v>
      </c>
      <c r="C2323">
        <v>6326</v>
      </c>
      <c r="D2323">
        <v>6326</v>
      </c>
      <c r="E2323">
        <v>6326</v>
      </c>
      <c r="F2323" s="3"/>
    </row>
    <row r="2324" spans="1:6">
      <c r="A2324" s="4">
        <v>40030</v>
      </c>
      <c r="B2324" t="s">
        <v>165</v>
      </c>
      <c r="C2324">
        <v>6240</v>
      </c>
      <c r="D2324">
        <v>6240</v>
      </c>
      <c r="E2324">
        <v>6240</v>
      </c>
      <c r="F2324" s="3"/>
    </row>
    <row r="2325" spans="1:6">
      <c r="A2325" s="4">
        <v>40031</v>
      </c>
      <c r="B2325" t="s">
        <v>165</v>
      </c>
      <c r="C2325">
        <v>6295</v>
      </c>
      <c r="D2325">
        <v>6295</v>
      </c>
      <c r="E2325">
        <v>6295</v>
      </c>
      <c r="F2325" s="3"/>
    </row>
    <row r="2326" spans="1:6">
      <c r="A2326" s="4">
        <v>40032</v>
      </c>
      <c r="B2326" t="s">
        <v>165</v>
      </c>
      <c r="C2326">
        <v>6291</v>
      </c>
      <c r="D2326">
        <v>6291</v>
      </c>
      <c r="E2326">
        <v>6291</v>
      </c>
      <c r="F2326" s="3"/>
    </row>
    <row r="2327" spans="1:6">
      <c r="A2327" s="4">
        <v>40035</v>
      </c>
      <c r="B2327" t="s">
        <v>165</v>
      </c>
      <c r="C2327">
        <v>6337</v>
      </c>
      <c r="D2327">
        <v>6337</v>
      </c>
      <c r="E2327">
        <v>6337</v>
      </c>
      <c r="F2327" s="3"/>
    </row>
    <row r="2328" spans="1:6">
      <c r="A2328" s="4">
        <v>40036</v>
      </c>
      <c r="B2328" t="s">
        <v>165</v>
      </c>
      <c r="C2328">
        <v>6405</v>
      </c>
      <c r="D2328">
        <v>6405</v>
      </c>
      <c r="E2328">
        <v>6405</v>
      </c>
      <c r="F2328" s="3"/>
    </row>
    <row r="2329" spans="1:6">
      <c r="A2329" s="4">
        <v>40037</v>
      </c>
      <c r="B2329" t="s">
        <v>165</v>
      </c>
      <c r="C2329">
        <v>6311</v>
      </c>
      <c r="D2329">
        <v>6311</v>
      </c>
      <c r="E2329">
        <v>6311</v>
      </c>
      <c r="F2329" s="3"/>
    </row>
    <row r="2330" spans="1:6">
      <c r="A2330" s="4">
        <v>40038</v>
      </c>
      <c r="B2330" t="s">
        <v>165</v>
      </c>
      <c r="C2330">
        <v>6326</v>
      </c>
      <c r="D2330">
        <v>6326</v>
      </c>
      <c r="E2330">
        <v>6326</v>
      </c>
      <c r="F2330" s="3"/>
    </row>
    <row r="2331" spans="1:6">
      <c r="A2331" s="4">
        <v>40039</v>
      </c>
      <c r="B2331" t="s">
        <v>165</v>
      </c>
      <c r="C2331">
        <v>6344</v>
      </c>
      <c r="D2331">
        <v>6344</v>
      </c>
      <c r="E2331">
        <v>6344</v>
      </c>
      <c r="F2331" s="3"/>
    </row>
    <row r="2332" spans="1:6">
      <c r="A2332" s="4">
        <v>40042</v>
      </c>
      <c r="B2332" t="s">
        <v>165</v>
      </c>
      <c r="C2332">
        <v>6187</v>
      </c>
      <c r="D2332">
        <v>6187</v>
      </c>
      <c r="E2332">
        <v>6187</v>
      </c>
      <c r="F2332" s="3"/>
    </row>
    <row r="2333" spans="1:6">
      <c r="A2333" s="4">
        <v>40043</v>
      </c>
      <c r="B2333" t="s">
        <v>165</v>
      </c>
      <c r="C2333">
        <v>6183</v>
      </c>
      <c r="D2333">
        <v>6183</v>
      </c>
      <c r="E2333">
        <v>6183</v>
      </c>
      <c r="F2333" s="3"/>
    </row>
    <row r="2334" spans="1:6">
      <c r="A2334" s="4">
        <v>40044</v>
      </c>
      <c r="B2334" t="s">
        <v>165</v>
      </c>
      <c r="C2334">
        <v>6136</v>
      </c>
      <c r="D2334">
        <v>6136</v>
      </c>
      <c r="E2334">
        <v>6136</v>
      </c>
      <c r="F2334" s="3"/>
    </row>
    <row r="2335" spans="1:6">
      <c r="A2335" s="4">
        <v>40045</v>
      </c>
      <c r="B2335" t="s">
        <v>165</v>
      </c>
      <c r="C2335">
        <v>6243</v>
      </c>
      <c r="D2335">
        <v>6243</v>
      </c>
      <c r="E2335">
        <v>6243</v>
      </c>
      <c r="F2335" s="3"/>
    </row>
    <row r="2336" spans="1:6">
      <c r="A2336" s="4">
        <v>40046</v>
      </c>
      <c r="B2336" t="s">
        <v>165</v>
      </c>
      <c r="C2336">
        <v>6182</v>
      </c>
      <c r="D2336">
        <v>6182</v>
      </c>
      <c r="E2336">
        <v>6182</v>
      </c>
      <c r="F2336" s="3"/>
    </row>
    <row r="2337" spans="1:6">
      <c r="A2337" s="4">
        <v>40049</v>
      </c>
      <c r="B2337" t="s">
        <v>165</v>
      </c>
      <c r="C2337">
        <v>6337</v>
      </c>
      <c r="D2337">
        <v>6337</v>
      </c>
      <c r="E2337">
        <v>6337</v>
      </c>
      <c r="F2337" s="3"/>
    </row>
    <row r="2338" spans="1:6">
      <c r="A2338" s="4">
        <v>40050</v>
      </c>
      <c r="B2338" t="s">
        <v>165</v>
      </c>
      <c r="C2338">
        <v>6314</v>
      </c>
      <c r="D2338">
        <v>6314</v>
      </c>
      <c r="E2338">
        <v>6314</v>
      </c>
      <c r="F2338" s="3"/>
    </row>
    <row r="2339" spans="1:6">
      <c r="A2339" s="4">
        <v>40051</v>
      </c>
      <c r="B2339" t="s">
        <v>165</v>
      </c>
      <c r="C2339">
        <v>6388</v>
      </c>
      <c r="D2339">
        <v>6388</v>
      </c>
      <c r="E2339">
        <v>6388</v>
      </c>
      <c r="F2339" s="3"/>
    </row>
    <row r="2340" spans="1:6">
      <c r="A2340" s="4">
        <v>40052</v>
      </c>
      <c r="B2340" t="s">
        <v>165</v>
      </c>
      <c r="C2340">
        <v>6310</v>
      </c>
      <c r="D2340">
        <v>6310</v>
      </c>
      <c r="E2340">
        <v>6310</v>
      </c>
      <c r="F2340" s="3"/>
    </row>
    <row r="2341" spans="1:6">
      <c r="A2341" s="4">
        <v>40053</v>
      </c>
      <c r="B2341" t="s">
        <v>165</v>
      </c>
      <c r="C2341">
        <v>6346</v>
      </c>
      <c r="D2341">
        <v>6346</v>
      </c>
      <c r="E2341">
        <v>6346</v>
      </c>
      <c r="F2341" s="3"/>
    </row>
    <row r="2342" spans="1:6">
      <c r="A2342" s="4">
        <v>40056</v>
      </c>
      <c r="B2342" t="s">
        <v>165</v>
      </c>
      <c r="C2342">
        <v>6328</v>
      </c>
      <c r="D2342">
        <v>6328</v>
      </c>
      <c r="E2342">
        <v>6328</v>
      </c>
      <c r="F2342" s="3"/>
    </row>
    <row r="2343" spans="1:6">
      <c r="A2343" s="4">
        <v>40057</v>
      </c>
      <c r="B2343" t="s">
        <v>165</v>
      </c>
      <c r="C2343">
        <v>6374</v>
      </c>
      <c r="D2343">
        <v>6374</v>
      </c>
      <c r="E2343">
        <v>6374</v>
      </c>
      <c r="F2343" s="3"/>
    </row>
    <row r="2344" spans="1:6">
      <c r="A2344" s="4">
        <v>40058</v>
      </c>
      <c r="B2344" t="s">
        <v>165</v>
      </c>
      <c r="C2344">
        <v>6248</v>
      </c>
      <c r="D2344">
        <v>6248</v>
      </c>
      <c r="E2344">
        <v>6248</v>
      </c>
      <c r="F2344" s="3"/>
    </row>
    <row r="2345" spans="1:6">
      <c r="A2345" s="4">
        <v>40059</v>
      </c>
      <c r="B2345" t="s">
        <v>165</v>
      </c>
      <c r="C2345">
        <v>6209</v>
      </c>
      <c r="D2345">
        <v>6209</v>
      </c>
      <c r="E2345">
        <v>6209</v>
      </c>
      <c r="F2345" s="3"/>
    </row>
    <row r="2346" spans="1:6">
      <c r="A2346" s="4">
        <v>40060</v>
      </c>
      <c r="B2346" t="s">
        <v>165</v>
      </c>
      <c r="C2346">
        <v>6154</v>
      </c>
      <c r="D2346">
        <v>6154</v>
      </c>
      <c r="E2346">
        <v>6154</v>
      </c>
      <c r="F2346" s="3"/>
    </row>
    <row r="2347" spans="1:6">
      <c r="A2347" s="4">
        <v>40063</v>
      </c>
      <c r="B2347" t="s">
        <v>165</v>
      </c>
      <c r="C2347">
        <v>6195</v>
      </c>
      <c r="D2347">
        <v>6195</v>
      </c>
      <c r="E2347">
        <v>6195</v>
      </c>
      <c r="F2347" s="3"/>
    </row>
    <row r="2348" spans="1:6">
      <c r="A2348" s="4">
        <v>40064</v>
      </c>
      <c r="B2348" t="s">
        <v>165</v>
      </c>
      <c r="C2348">
        <v>6225</v>
      </c>
      <c r="D2348">
        <v>6225</v>
      </c>
      <c r="E2348">
        <v>6225</v>
      </c>
      <c r="F2348" s="3"/>
    </row>
    <row r="2349" spans="1:6">
      <c r="A2349" s="4">
        <v>40065</v>
      </c>
      <c r="B2349" t="s">
        <v>165</v>
      </c>
      <c r="C2349">
        <v>6190</v>
      </c>
      <c r="D2349">
        <v>6190</v>
      </c>
      <c r="E2349">
        <v>6190</v>
      </c>
      <c r="F2349" s="3"/>
    </row>
    <row r="2350" spans="1:6">
      <c r="A2350" s="4">
        <v>40066</v>
      </c>
      <c r="B2350" t="s">
        <v>165</v>
      </c>
      <c r="C2350">
        <v>6312</v>
      </c>
      <c r="D2350">
        <v>6312</v>
      </c>
      <c r="E2350">
        <v>6312</v>
      </c>
      <c r="F2350" s="3"/>
    </row>
    <row r="2351" spans="1:6">
      <c r="A2351" s="4">
        <v>40067</v>
      </c>
      <c r="B2351" t="s">
        <v>165</v>
      </c>
      <c r="C2351">
        <v>6267</v>
      </c>
      <c r="D2351">
        <v>6267</v>
      </c>
      <c r="E2351">
        <v>6267</v>
      </c>
      <c r="F2351" s="3"/>
    </row>
    <row r="2352" spans="1:6">
      <c r="A2352" s="4">
        <v>40070</v>
      </c>
      <c r="B2352" t="s">
        <v>165</v>
      </c>
      <c r="C2352">
        <v>6135</v>
      </c>
      <c r="D2352">
        <v>6135</v>
      </c>
      <c r="E2352">
        <v>6135</v>
      </c>
      <c r="F2352" s="3"/>
    </row>
    <row r="2353" spans="1:6">
      <c r="A2353" s="4">
        <v>40071</v>
      </c>
      <c r="B2353" t="s">
        <v>165</v>
      </c>
      <c r="C2353">
        <v>6138</v>
      </c>
      <c r="D2353">
        <v>6138</v>
      </c>
      <c r="E2353">
        <v>6138</v>
      </c>
      <c r="F2353" s="3"/>
    </row>
    <row r="2354" spans="1:6">
      <c r="A2354" s="4">
        <v>40072</v>
      </c>
      <c r="B2354" t="s">
        <v>165</v>
      </c>
      <c r="C2354">
        <v>6155</v>
      </c>
      <c r="D2354">
        <v>6155</v>
      </c>
      <c r="E2354">
        <v>6155</v>
      </c>
      <c r="F2354" s="3"/>
    </row>
    <row r="2355" spans="1:6">
      <c r="A2355" s="4">
        <v>40073</v>
      </c>
      <c r="B2355" t="s">
        <v>165</v>
      </c>
      <c r="C2355">
        <v>6244</v>
      </c>
      <c r="D2355">
        <v>6244</v>
      </c>
      <c r="E2355">
        <v>6244</v>
      </c>
      <c r="F2355" s="3"/>
    </row>
    <row r="2356" spans="1:6">
      <c r="A2356" s="4">
        <v>40074</v>
      </c>
      <c r="B2356" t="s">
        <v>165</v>
      </c>
      <c r="C2356">
        <v>6231</v>
      </c>
      <c r="D2356">
        <v>6231</v>
      </c>
      <c r="E2356">
        <v>6231</v>
      </c>
      <c r="F2356" s="3"/>
    </row>
    <row r="2357" spans="1:6">
      <c r="A2357" s="4">
        <v>40080</v>
      </c>
      <c r="B2357" t="s">
        <v>165</v>
      </c>
      <c r="C2357">
        <v>6335</v>
      </c>
      <c r="D2357">
        <v>6335</v>
      </c>
      <c r="E2357">
        <v>6335</v>
      </c>
      <c r="F2357" s="3"/>
    </row>
    <row r="2358" spans="1:6">
      <c r="A2358" s="4">
        <v>40081</v>
      </c>
      <c r="B2358" t="s">
        <v>165</v>
      </c>
      <c r="C2358">
        <v>6228</v>
      </c>
      <c r="D2358">
        <v>6228</v>
      </c>
      <c r="E2358">
        <v>6228</v>
      </c>
      <c r="F2358" s="3"/>
    </row>
    <row r="2359" spans="1:6">
      <c r="A2359" s="4">
        <v>40084</v>
      </c>
      <c r="B2359" t="s">
        <v>165</v>
      </c>
      <c r="C2359">
        <v>6092</v>
      </c>
      <c r="D2359">
        <v>6092</v>
      </c>
      <c r="E2359">
        <v>6092</v>
      </c>
      <c r="F2359" s="3"/>
    </row>
    <row r="2360" spans="1:6">
      <c r="A2360" s="4">
        <v>40085</v>
      </c>
      <c r="B2360" t="s">
        <v>165</v>
      </c>
      <c r="C2360">
        <v>6100</v>
      </c>
      <c r="D2360">
        <v>6100</v>
      </c>
      <c r="E2360">
        <v>6100</v>
      </c>
      <c r="F2360" s="3"/>
    </row>
    <row r="2361" spans="1:6">
      <c r="A2361" s="4">
        <v>40086</v>
      </c>
      <c r="B2361" t="s">
        <v>165</v>
      </c>
      <c r="C2361">
        <v>6155</v>
      </c>
      <c r="D2361">
        <v>6155</v>
      </c>
      <c r="E2361">
        <v>6155</v>
      </c>
      <c r="F2361" s="3"/>
    </row>
    <row r="2362" spans="1:6">
      <c r="A2362" s="4">
        <v>40087</v>
      </c>
      <c r="B2362" t="s">
        <v>165</v>
      </c>
      <c r="C2362">
        <v>6070</v>
      </c>
      <c r="D2362">
        <v>6070</v>
      </c>
      <c r="E2362">
        <v>6070</v>
      </c>
      <c r="F2362" s="3"/>
    </row>
    <row r="2363" spans="1:6">
      <c r="A2363" s="4">
        <v>40088</v>
      </c>
      <c r="B2363" t="s">
        <v>165</v>
      </c>
      <c r="C2363">
        <v>5914</v>
      </c>
      <c r="D2363">
        <v>5914</v>
      </c>
      <c r="E2363">
        <v>5914</v>
      </c>
      <c r="F2363" s="3"/>
    </row>
    <row r="2364" spans="1:6">
      <c r="A2364" s="4">
        <v>40091</v>
      </c>
      <c r="B2364" t="s">
        <v>165</v>
      </c>
      <c r="C2364">
        <v>5827</v>
      </c>
      <c r="D2364">
        <v>5827</v>
      </c>
      <c r="E2364">
        <v>5827</v>
      </c>
      <c r="F2364" s="3"/>
    </row>
    <row r="2365" spans="1:6">
      <c r="A2365" s="4">
        <v>40092</v>
      </c>
      <c r="B2365" t="s">
        <v>165</v>
      </c>
      <c r="C2365">
        <v>5841</v>
      </c>
      <c r="D2365">
        <v>5841</v>
      </c>
      <c r="E2365">
        <v>5841</v>
      </c>
      <c r="F2365" s="3"/>
    </row>
    <row r="2366" spans="1:6">
      <c r="A2366" s="4">
        <v>40093</v>
      </c>
      <c r="B2366" t="s">
        <v>165</v>
      </c>
      <c r="C2366">
        <v>5914</v>
      </c>
      <c r="D2366">
        <v>5914</v>
      </c>
      <c r="E2366">
        <v>5914</v>
      </c>
      <c r="F2366" s="3"/>
    </row>
    <row r="2367" spans="1:6">
      <c r="A2367" s="4">
        <v>40094</v>
      </c>
      <c r="B2367" t="s">
        <v>165</v>
      </c>
      <c r="C2367">
        <v>5935</v>
      </c>
      <c r="D2367">
        <v>5935</v>
      </c>
      <c r="E2367">
        <v>5935</v>
      </c>
      <c r="F2367" s="3"/>
    </row>
    <row r="2368" spans="1:6">
      <c r="A2368" s="4">
        <v>40095</v>
      </c>
      <c r="B2368" t="s">
        <v>165</v>
      </c>
      <c r="C2368">
        <v>6013</v>
      </c>
      <c r="D2368">
        <v>6013</v>
      </c>
      <c r="E2368">
        <v>6013</v>
      </c>
      <c r="F2368" s="3"/>
    </row>
    <row r="2369" spans="1:6">
      <c r="A2369" s="4">
        <v>40099</v>
      </c>
      <c r="B2369" t="s">
        <v>165</v>
      </c>
      <c r="C2369">
        <v>6036</v>
      </c>
      <c r="D2369">
        <v>6036</v>
      </c>
      <c r="E2369">
        <v>6036</v>
      </c>
      <c r="F2369" s="3"/>
    </row>
    <row r="2370" spans="1:6">
      <c r="A2370" s="4">
        <v>40100</v>
      </c>
      <c r="B2370" t="s">
        <v>165</v>
      </c>
      <c r="C2370">
        <v>5993</v>
      </c>
      <c r="D2370">
        <v>5993</v>
      </c>
      <c r="E2370">
        <v>5993</v>
      </c>
      <c r="F2370" s="3"/>
    </row>
    <row r="2371" spans="1:6">
      <c r="A2371" s="4">
        <v>40101</v>
      </c>
      <c r="B2371" t="s">
        <v>165</v>
      </c>
      <c r="C2371">
        <v>6072</v>
      </c>
      <c r="D2371">
        <v>6072</v>
      </c>
      <c r="E2371">
        <v>6072</v>
      </c>
      <c r="F2371" s="3"/>
    </row>
    <row r="2372" spans="1:6">
      <c r="A2372" s="4">
        <v>40102</v>
      </c>
      <c r="B2372" t="s">
        <v>165</v>
      </c>
      <c r="C2372">
        <v>6064</v>
      </c>
      <c r="D2372">
        <v>6064</v>
      </c>
      <c r="E2372">
        <v>6064</v>
      </c>
      <c r="F2372" s="3"/>
    </row>
    <row r="2373" spans="1:6">
      <c r="A2373" s="4">
        <v>40105</v>
      </c>
      <c r="B2373" t="s">
        <v>165</v>
      </c>
      <c r="C2373">
        <v>6078</v>
      </c>
      <c r="D2373">
        <v>6078</v>
      </c>
      <c r="E2373">
        <v>6078</v>
      </c>
      <c r="F2373" s="3"/>
    </row>
    <row r="2374" spans="1:6">
      <c r="A2374" s="4">
        <v>40106</v>
      </c>
      <c r="B2374" t="s">
        <v>165</v>
      </c>
      <c r="C2374">
        <v>6120</v>
      </c>
      <c r="D2374">
        <v>6120</v>
      </c>
      <c r="E2374">
        <v>6120</v>
      </c>
      <c r="F2374" s="3"/>
    </row>
    <row r="2375" spans="1:6">
      <c r="A2375" s="4">
        <v>40107</v>
      </c>
      <c r="B2375" t="s">
        <v>165</v>
      </c>
      <c r="C2375">
        <v>6120</v>
      </c>
      <c r="D2375">
        <v>6120</v>
      </c>
      <c r="E2375">
        <v>6120</v>
      </c>
      <c r="F2375" s="3"/>
    </row>
    <row r="2376" spans="1:6">
      <c r="A2376" s="4">
        <v>40108</v>
      </c>
      <c r="B2376" t="s">
        <v>165</v>
      </c>
      <c r="C2376">
        <v>6079</v>
      </c>
      <c r="D2376">
        <v>6079</v>
      </c>
      <c r="E2376">
        <v>6079</v>
      </c>
      <c r="F2376" s="3"/>
    </row>
    <row r="2377" spans="1:6">
      <c r="A2377" s="4">
        <v>40109</v>
      </c>
      <c r="B2377" t="s">
        <v>165</v>
      </c>
      <c r="C2377">
        <v>6050</v>
      </c>
      <c r="D2377">
        <v>6050</v>
      </c>
      <c r="E2377">
        <v>6050</v>
      </c>
      <c r="F2377" s="3"/>
    </row>
    <row r="2378" spans="1:6">
      <c r="A2378" s="4">
        <v>40112</v>
      </c>
      <c r="B2378" t="s">
        <v>165</v>
      </c>
      <c r="C2378">
        <v>6095</v>
      </c>
      <c r="D2378">
        <v>6095</v>
      </c>
      <c r="E2378">
        <v>6095</v>
      </c>
      <c r="F2378" s="3"/>
    </row>
    <row r="2379" spans="1:6">
      <c r="A2379" s="4">
        <v>40113</v>
      </c>
      <c r="B2379" t="s">
        <v>165</v>
      </c>
      <c r="C2379">
        <v>6021</v>
      </c>
      <c r="D2379">
        <v>6021</v>
      </c>
      <c r="E2379">
        <v>6021</v>
      </c>
      <c r="F2379" s="3"/>
    </row>
    <row r="2380" spans="1:6">
      <c r="A2380" s="4">
        <v>40114</v>
      </c>
      <c r="B2380" t="s">
        <v>165</v>
      </c>
      <c r="C2380">
        <v>5996</v>
      </c>
      <c r="D2380">
        <v>5996</v>
      </c>
      <c r="E2380">
        <v>5996</v>
      </c>
      <c r="F2380" s="3"/>
    </row>
    <row r="2381" spans="1:6">
      <c r="A2381" s="4">
        <v>40115</v>
      </c>
      <c r="B2381" t="s">
        <v>165</v>
      </c>
      <c r="C2381">
        <v>5944</v>
      </c>
      <c r="D2381">
        <v>5944</v>
      </c>
      <c r="E2381">
        <v>5944</v>
      </c>
      <c r="F2381" s="3"/>
    </row>
    <row r="2382" spans="1:6">
      <c r="A2382" s="4">
        <v>40116</v>
      </c>
      <c r="B2382" t="s">
        <v>165</v>
      </c>
      <c r="C2382">
        <v>6017</v>
      </c>
      <c r="D2382">
        <v>6017</v>
      </c>
      <c r="E2382">
        <v>6017</v>
      </c>
      <c r="F2382" s="3"/>
    </row>
    <row r="2383" spans="1:6">
      <c r="A2383" s="4">
        <v>40119</v>
      </c>
      <c r="B2383" t="s">
        <v>165</v>
      </c>
      <c r="C2383">
        <v>5962</v>
      </c>
      <c r="D2383">
        <v>5962</v>
      </c>
      <c r="E2383">
        <v>5962</v>
      </c>
      <c r="F2383" s="3"/>
    </row>
    <row r="2384" spans="1:6">
      <c r="A2384" s="4">
        <v>40121</v>
      </c>
      <c r="B2384" t="s">
        <v>165</v>
      </c>
      <c r="C2384">
        <v>5934</v>
      </c>
      <c r="D2384">
        <v>5934</v>
      </c>
      <c r="E2384">
        <v>5934</v>
      </c>
      <c r="F2384" s="3"/>
    </row>
    <row r="2385" spans="1:6">
      <c r="A2385" s="4">
        <v>40122</v>
      </c>
      <c r="B2385" t="s">
        <v>165</v>
      </c>
      <c r="C2385">
        <v>5873</v>
      </c>
      <c r="D2385">
        <v>5873</v>
      </c>
      <c r="E2385">
        <v>5873</v>
      </c>
      <c r="F2385" s="3"/>
    </row>
    <row r="2386" spans="1:6">
      <c r="A2386" s="4">
        <v>40123</v>
      </c>
      <c r="B2386" t="s">
        <v>165</v>
      </c>
      <c r="C2386">
        <v>5904</v>
      </c>
      <c r="D2386">
        <v>5904</v>
      </c>
      <c r="E2386">
        <v>5904</v>
      </c>
      <c r="F2386" s="3"/>
    </row>
    <row r="2387" spans="1:6">
      <c r="A2387" s="4">
        <v>40126</v>
      </c>
      <c r="B2387" t="s">
        <v>165</v>
      </c>
      <c r="C2387">
        <v>5900</v>
      </c>
      <c r="D2387">
        <v>5900</v>
      </c>
      <c r="E2387">
        <v>5900</v>
      </c>
      <c r="F2387" s="3"/>
    </row>
    <row r="2388" spans="1:6">
      <c r="A2388" s="4">
        <v>40127</v>
      </c>
      <c r="B2388" t="s">
        <v>165</v>
      </c>
      <c r="C2388">
        <v>5921</v>
      </c>
      <c r="D2388">
        <v>5921</v>
      </c>
      <c r="E2388">
        <v>5921</v>
      </c>
      <c r="F2388" s="3"/>
    </row>
    <row r="2389" spans="1:6">
      <c r="A2389" s="4">
        <v>40128</v>
      </c>
      <c r="B2389" t="s">
        <v>165</v>
      </c>
      <c r="C2389">
        <v>5917</v>
      </c>
      <c r="D2389">
        <v>5917</v>
      </c>
      <c r="E2389">
        <v>5917</v>
      </c>
      <c r="F2389" s="3"/>
    </row>
    <row r="2390" spans="1:6">
      <c r="A2390" s="4">
        <v>40129</v>
      </c>
      <c r="B2390" t="s">
        <v>165</v>
      </c>
      <c r="C2390">
        <v>5871</v>
      </c>
      <c r="D2390">
        <v>5871</v>
      </c>
      <c r="E2390">
        <v>5871</v>
      </c>
      <c r="F2390" s="3"/>
    </row>
    <row r="2391" spans="1:6">
      <c r="A2391" s="4">
        <v>40130</v>
      </c>
      <c r="B2391" t="s">
        <v>165</v>
      </c>
      <c r="C2391">
        <v>5859</v>
      </c>
      <c r="D2391">
        <v>5859</v>
      </c>
      <c r="E2391">
        <v>5859</v>
      </c>
      <c r="F2391" s="3"/>
    </row>
    <row r="2392" spans="1:6">
      <c r="A2392" s="4">
        <v>40133</v>
      </c>
      <c r="B2392" t="s">
        <v>165</v>
      </c>
      <c r="C2392">
        <v>5816</v>
      </c>
      <c r="D2392">
        <v>5816</v>
      </c>
      <c r="E2392">
        <v>5816</v>
      </c>
      <c r="F2392" s="3"/>
    </row>
    <row r="2393" spans="1:6">
      <c r="A2393" s="4">
        <v>40134</v>
      </c>
      <c r="B2393" t="s">
        <v>165</v>
      </c>
      <c r="C2393">
        <v>5753</v>
      </c>
      <c r="D2393">
        <v>5753</v>
      </c>
      <c r="E2393">
        <v>5753</v>
      </c>
      <c r="F2393" s="3"/>
    </row>
    <row r="2394" spans="1:6">
      <c r="A2394" s="4">
        <v>40135</v>
      </c>
      <c r="B2394" t="s">
        <v>165</v>
      </c>
      <c r="C2394">
        <v>5737</v>
      </c>
      <c r="D2394">
        <v>5737</v>
      </c>
      <c r="E2394">
        <v>5737</v>
      </c>
      <c r="F2394" s="3"/>
    </row>
    <row r="2395" spans="1:6">
      <c r="A2395" s="4">
        <v>40136</v>
      </c>
      <c r="B2395" t="s">
        <v>165</v>
      </c>
      <c r="C2395">
        <v>5673</v>
      </c>
      <c r="D2395">
        <v>5673</v>
      </c>
      <c r="E2395">
        <v>5673</v>
      </c>
      <c r="F2395" s="3"/>
    </row>
    <row r="2396" spans="1:6">
      <c r="A2396" s="4">
        <v>40137</v>
      </c>
      <c r="B2396" t="s">
        <v>165</v>
      </c>
      <c r="C2396">
        <v>5668</v>
      </c>
      <c r="D2396">
        <v>5668</v>
      </c>
      <c r="E2396">
        <v>5668</v>
      </c>
      <c r="F2396" s="3"/>
    </row>
    <row r="2397" spans="1:6">
      <c r="A2397" s="4">
        <v>40141</v>
      </c>
      <c r="B2397" t="s">
        <v>165</v>
      </c>
      <c r="C2397">
        <v>5609</v>
      </c>
      <c r="D2397">
        <v>5609</v>
      </c>
      <c r="E2397">
        <v>5609</v>
      </c>
      <c r="F2397" s="3"/>
    </row>
    <row r="2398" spans="1:6">
      <c r="A2398" s="4">
        <v>40142</v>
      </c>
      <c r="B2398" t="s">
        <v>165</v>
      </c>
      <c r="C2398">
        <v>5645</v>
      </c>
      <c r="D2398">
        <v>5645</v>
      </c>
      <c r="E2398">
        <v>5645</v>
      </c>
      <c r="F2398" s="3"/>
    </row>
    <row r="2399" spans="1:6">
      <c r="A2399" s="4">
        <v>40143</v>
      </c>
      <c r="B2399" t="s">
        <v>165</v>
      </c>
      <c r="C2399">
        <v>5608</v>
      </c>
      <c r="D2399">
        <v>5608</v>
      </c>
      <c r="E2399">
        <v>5608</v>
      </c>
      <c r="F2399" s="3"/>
    </row>
    <row r="2400" spans="1:6">
      <c r="A2400" s="4">
        <v>40144</v>
      </c>
      <c r="B2400" t="s">
        <v>165</v>
      </c>
      <c r="C2400">
        <v>5486</v>
      </c>
      <c r="D2400">
        <v>5486</v>
      </c>
      <c r="E2400">
        <v>5486</v>
      </c>
      <c r="F2400" s="3"/>
    </row>
    <row r="2401" spans="1:6">
      <c r="A2401" s="4">
        <v>40147</v>
      </c>
      <c r="B2401" t="s">
        <v>165</v>
      </c>
      <c r="C2401">
        <v>5663</v>
      </c>
      <c r="D2401">
        <v>5663</v>
      </c>
      <c r="E2401">
        <v>5663</v>
      </c>
      <c r="F2401" s="3"/>
    </row>
    <row r="2402" spans="1:6">
      <c r="A2402" s="4">
        <v>40148</v>
      </c>
      <c r="B2402" t="s">
        <v>165</v>
      </c>
      <c r="C2402">
        <v>5780</v>
      </c>
      <c r="D2402">
        <v>5780</v>
      </c>
      <c r="E2402">
        <v>5780</v>
      </c>
      <c r="F2402" s="3"/>
    </row>
    <row r="2403" spans="1:6">
      <c r="A2403" s="4">
        <v>40149</v>
      </c>
      <c r="B2403" t="s">
        <v>165</v>
      </c>
      <c r="C2403">
        <v>5796</v>
      </c>
      <c r="D2403">
        <v>5796</v>
      </c>
      <c r="E2403">
        <v>5796</v>
      </c>
      <c r="F2403" s="3"/>
    </row>
    <row r="2404" spans="1:6">
      <c r="A2404" s="4">
        <v>40150</v>
      </c>
      <c r="B2404" t="s">
        <v>165</v>
      </c>
      <c r="C2404">
        <v>5973</v>
      </c>
      <c r="D2404">
        <v>5973</v>
      </c>
      <c r="E2404">
        <v>5973</v>
      </c>
      <c r="F2404" s="3"/>
    </row>
    <row r="2405" spans="1:6">
      <c r="A2405" s="4">
        <v>40151</v>
      </c>
      <c r="B2405" t="s">
        <v>165</v>
      </c>
      <c r="C2405">
        <v>5982</v>
      </c>
      <c r="D2405">
        <v>5982</v>
      </c>
      <c r="E2405">
        <v>5982</v>
      </c>
      <c r="F2405" s="3"/>
    </row>
    <row r="2406" spans="1:6">
      <c r="A2406" s="4">
        <v>40154</v>
      </c>
      <c r="B2406" t="s">
        <v>165</v>
      </c>
      <c r="C2406">
        <v>6050</v>
      </c>
      <c r="D2406">
        <v>6050</v>
      </c>
      <c r="E2406">
        <v>6050</v>
      </c>
      <c r="F2406" s="3"/>
    </row>
    <row r="2407" spans="1:6">
      <c r="A2407" s="4">
        <v>40155</v>
      </c>
      <c r="B2407" t="s">
        <v>165</v>
      </c>
      <c r="C2407">
        <v>6060</v>
      </c>
      <c r="D2407">
        <v>6060</v>
      </c>
      <c r="E2407">
        <v>6060</v>
      </c>
      <c r="F2407" s="3"/>
    </row>
    <row r="2408" spans="1:6">
      <c r="A2408" s="4">
        <v>40156</v>
      </c>
      <c r="B2408" t="s">
        <v>165</v>
      </c>
      <c r="C2408">
        <v>5996</v>
      </c>
      <c r="D2408">
        <v>5996</v>
      </c>
      <c r="E2408">
        <v>5996</v>
      </c>
      <c r="F2408" s="3"/>
    </row>
    <row r="2409" spans="1:6">
      <c r="A2409" s="4">
        <v>40157</v>
      </c>
      <c r="B2409" t="s">
        <v>165</v>
      </c>
      <c r="C2409">
        <v>5912</v>
      </c>
      <c r="D2409">
        <v>5912</v>
      </c>
      <c r="E2409">
        <v>5912</v>
      </c>
      <c r="F2409" s="3"/>
    </row>
    <row r="2410" spans="1:6">
      <c r="A2410" s="4">
        <v>40158</v>
      </c>
      <c r="B2410" t="s">
        <v>165</v>
      </c>
      <c r="C2410">
        <v>6006</v>
      </c>
      <c r="D2410">
        <v>6006</v>
      </c>
      <c r="E2410">
        <v>6006</v>
      </c>
      <c r="F2410" s="3"/>
    </row>
    <row r="2411" spans="1:6">
      <c r="A2411" s="4">
        <v>40161</v>
      </c>
      <c r="B2411" t="s">
        <v>165</v>
      </c>
      <c r="C2411">
        <v>5988</v>
      </c>
      <c r="D2411">
        <v>5988</v>
      </c>
      <c r="E2411">
        <v>5988</v>
      </c>
      <c r="F2411" s="3"/>
    </row>
    <row r="2412" spans="1:6">
      <c r="A2412" s="4">
        <v>40162</v>
      </c>
      <c r="B2412" t="s">
        <v>165</v>
      </c>
      <c r="C2412">
        <v>5970</v>
      </c>
      <c r="D2412">
        <v>5970</v>
      </c>
      <c r="E2412">
        <v>5970</v>
      </c>
      <c r="F2412" s="3"/>
    </row>
    <row r="2413" spans="1:6">
      <c r="A2413" s="4">
        <v>40163</v>
      </c>
      <c r="B2413" t="s">
        <v>165</v>
      </c>
      <c r="C2413">
        <v>6029</v>
      </c>
      <c r="D2413">
        <v>6029</v>
      </c>
      <c r="E2413">
        <v>6029</v>
      </c>
      <c r="F2413" s="3"/>
    </row>
    <row r="2414" spans="1:6">
      <c r="A2414" s="4">
        <v>40164</v>
      </c>
      <c r="B2414" t="s">
        <v>165</v>
      </c>
      <c r="C2414">
        <v>6012</v>
      </c>
      <c r="D2414">
        <v>6012</v>
      </c>
      <c r="E2414">
        <v>6012</v>
      </c>
      <c r="F2414" s="3"/>
    </row>
    <row r="2415" spans="1:6">
      <c r="A2415" s="4">
        <v>40165</v>
      </c>
      <c r="B2415" t="s">
        <v>165</v>
      </c>
      <c r="C2415">
        <v>6034</v>
      </c>
      <c r="D2415">
        <v>6034</v>
      </c>
      <c r="E2415">
        <v>6034</v>
      </c>
      <c r="F2415" s="3"/>
    </row>
    <row r="2416" spans="1:6">
      <c r="A2416" s="4">
        <v>40168</v>
      </c>
      <c r="B2416" t="s">
        <v>165</v>
      </c>
      <c r="C2416">
        <v>6053</v>
      </c>
      <c r="D2416">
        <v>6053</v>
      </c>
      <c r="E2416">
        <v>6053</v>
      </c>
      <c r="F2416" s="3"/>
    </row>
    <row r="2417" spans="1:6">
      <c r="A2417" s="4">
        <v>40169</v>
      </c>
      <c r="B2417" t="s">
        <v>165</v>
      </c>
      <c r="C2417">
        <v>6140</v>
      </c>
      <c r="D2417">
        <v>6140</v>
      </c>
      <c r="E2417">
        <v>6140</v>
      </c>
      <c r="F2417" s="3"/>
    </row>
    <row r="2418" spans="1:6">
      <c r="A2418" s="4">
        <v>40171</v>
      </c>
      <c r="B2418" t="s">
        <v>165</v>
      </c>
      <c r="C2418">
        <v>6215</v>
      </c>
      <c r="D2418">
        <v>6215</v>
      </c>
      <c r="E2418">
        <v>6215</v>
      </c>
      <c r="F2418" s="3"/>
    </row>
    <row r="2419" spans="1:6">
      <c r="A2419" s="4">
        <v>40172</v>
      </c>
      <c r="B2419" t="s">
        <v>165</v>
      </c>
      <c r="C2419">
        <v>6191</v>
      </c>
      <c r="D2419">
        <v>6191</v>
      </c>
      <c r="E2419">
        <v>6191</v>
      </c>
      <c r="F2419" s="3"/>
    </row>
    <row r="2420" spans="1:6">
      <c r="A2420" s="4">
        <v>40175</v>
      </c>
      <c r="B2420" t="s">
        <v>165</v>
      </c>
      <c r="C2420">
        <v>6251</v>
      </c>
      <c r="D2420">
        <v>6251</v>
      </c>
      <c r="E2420">
        <v>6251</v>
      </c>
      <c r="F2420" s="3"/>
    </row>
    <row r="2421" spans="1:6">
      <c r="A2421" s="4">
        <v>40176</v>
      </c>
      <c r="B2421" t="s">
        <v>165</v>
      </c>
      <c r="C2421">
        <v>6248</v>
      </c>
      <c r="D2421">
        <v>6248</v>
      </c>
      <c r="E2421">
        <v>6248</v>
      </c>
      <c r="F2421" s="3"/>
    </row>
    <row r="2422" spans="1:6">
      <c r="A2422" s="4">
        <v>40177</v>
      </c>
      <c r="B2422" t="s">
        <v>165</v>
      </c>
      <c r="C2422">
        <v>6195</v>
      </c>
      <c r="D2422">
        <v>6195</v>
      </c>
      <c r="E2422">
        <v>6195</v>
      </c>
      <c r="F2422" s="3"/>
    </row>
    <row r="2423" spans="1:6">
      <c r="A2423" s="4">
        <v>40182</v>
      </c>
      <c r="B2423" t="s">
        <v>165</v>
      </c>
      <c r="C2423">
        <v>6260</v>
      </c>
      <c r="D2423">
        <v>6260</v>
      </c>
      <c r="E2423">
        <v>6260</v>
      </c>
      <c r="F2423" s="3"/>
    </row>
    <row r="2424" spans="1:6">
      <c r="A2424" s="4">
        <v>40183</v>
      </c>
      <c r="B2424" t="s">
        <v>165</v>
      </c>
      <c r="C2424">
        <v>6285</v>
      </c>
      <c r="D2424">
        <v>6285</v>
      </c>
      <c r="E2424">
        <v>6285</v>
      </c>
      <c r="F2424" s="3"/>
    </row>
    <row r="2425" spans="1:6">
      <c r="A2425" s="4">
        <v>40184</v>
      </c>
      <c r="B2425" t="s">
        <v>165</v>
      </c>
      <c r="C2425">
        <v>6350</v>
      </c>
      <c r="D2425">
        <v>6350</v>
      </c>
      <c r="E2425">
        <v>6350</v>
      </c>
      <c r="F2425" s="3"/>
    </row>
    <row r="2426" spans="1:6">
      <c r="A2426" s="4">
        <v>40185</v>
      </c>
      <c r="B2426" t="s">
        <v>165</v>
      </c>
      <c r="C2426">
        <v>6353</v>
      </c>
      <c r="D2426">
        <v>6353</v>
      </c>
      <c r="E2426">
        <v>6353</v>
      </c>
      <c r="F2426" s="3"/>
    </row>
    <row r="2427" spans="1:6">
      <c r="A2427" s="4">
        <v>40186</v>
      </c>
      <c r="B2427" t="s">
        <v>165</v>
      </c>
      <c r="C2427">
        <v>6412</v>
      </c>
      <c r="D2427">
        <v>6412</v>
      </c>
      <c r="E2427">
        <v>6412</v>
      </c>
      <c r="F2427" s="3"/>
    </row>
    <row r="2428" spans="1:6">
      <c r="A2428" s="4">
        <v>40190</v>
      </c>
      <c r="B2428" t="s">
        <v>165</v>
      </c>
      <c r="C2428">
        <v>6477</v>
      </c>
      <c r="D2428">
        <v>6477</v>
      </c>
      <c r="E2428">
        <v>6477</v>
      </c>
      <c r="F2428" s="3"/>
    </row>
    <row r="2429" spans="1:6">
      <c r="A2429" s="4">
        <v>40191</v>
      </c>
      <c r="B2429" t="s">
        <v>165</v>
      </c>
      <c r="C2429">
        <v>6433</v>
      </c>
      <c r="D2429">
        <v>6433</v>
      </c>
      <c r="E2429">
        <v>6433</v>
      </c>
      <c r="F2429" s="3"/>
    </row>
    <row r="2430" spans="1:6">
      <c r="A2430" s="4">
        <v>40192</v>
      </c>
      <c r="B2430" t="s">
        <v>165</v>
      </c>
      <c r="C2430">
        <v>6514</v>
      </c>
      <c r="D2430">
        <v>6514</v>
      </c>
      <c r="E2430">
        <v>6514</v>
      </c>
      <c r="F2430" s="3"/>
    </row>
    <row r="2431" spans="1:6">
      <c r="A2431" s="4">
        <v>40193</v>
      </c>
      <c r="B2431" t="s">
        <v>165</v>
      </c>
      <c r="C2431">
        <v>6566</v>
      </c>
      <c r="D2431">
        <v>6566</v>
      </c>
      <c r="E2431">
        <v>6566</v>
      </c>
      <c r="F2431" s="3"/>
    </row>
    <row r="2432" spans="1:6">
      <c r="A2432" s="4">
        <v>40196</v>
      </c>
      <c r="B2432" t="s">
        <v>165</v>
      </c>
      <c r="C2432">
        <v>6532</v>
      </c>
      <c r="D2432">
        <v>6532</v>
      </c>
      <c r="E2432">
        <v>6532</v>
      </c>
      <c r="F2432" s="3"/>
    </row>
    <row r="2433" spans="1:6">
      <c r="A2433" s="4">
        <v>40197</v>
      </c>
      <c r="B2433" t="s">
        <v>165</v>
      </c>
      <c r="C2433">
        <v>6484</v>
      </c>
      <c r="D2433">
        <v>6484</v>
      </c>
      <c r="E2433">
        <v>6484</v>
      </c>
      <c r="F2433" s="3"/>
    </row>
    <row r="2434" spans="1:6">
      <c r="A2434" s="4">
        <v>40198</v>
      </c>
      <c r="B2434" t="s">
        <v>165</v>
      </c>
      <c r="C2434">
        <v>6449</v>
      </c>
      <c r="D2434">
        <v>6449</v>
      </c>
      <c r="E2434">
        <v>6449</v>
      </c>
      <c r="F2434" s="3"/>
    </row>
    <row r="2435" spans="1:6">
      <c r="A2435" s="4">
        <v>40199</v>
      </c>
      <c r="B2435" t="s">
        <v>165</v>
      </c>
      <c r="C2435">
        <v>6509</v>
      </c>
      <c r="D2435">
        <v>6509</v>
      </c>
      <c r="E2435">
        <v>6509</v>
      </c>
      <c r="F2435" s="3"/>
    </row>
    <row r="2436" spans="1:6">
      <c r="A2436" s="4">
        <v>40200</v>
      </c>
      <c r="B2436" t="s">
        <v>165</v>
      </c>
      <c r="C2436">
        <v>6407</v>
      </c>
      <c r="D2436">
        <v>6407</v>
      </c>
      <c r="E2436">
        <v>6407</v>
      </c>
      <c r="F2436" s="3"/>
    </row>
    <row r="2437" spans="1:6">
      <c r="A2437" s="4">
        <v>40203</v>
      </c>
      <c r="B2437" t="s">
        <v>165</v>
      </c>
      <c r="C2437">
        <v>6376</v>
      </c>
      <c r="D2437">
        <v>6376</v>
      </c>
      <c r="E2437">
        <v>6376</v>
      </c>
      <c r="F2437" s="3"/>
    </row>
    <row r="2438" spans="1:6">
      <c r="A2438" s="4">
        <v>40204</v>
      </c>
      <c r="B2438" t="s">
        <v>165</v>
      </c>
      <c r="C2438">
        <v>6259</v>
      </c>
      <c r="D2438">
        <v>6259</v>
      </c>
      <c r="E2438">
        <v>6259</v>
      </c>
      <c r="F2438" s="3"/>
    </row>
    <row r="2439" spans="1:6">
      <c r="A2439" s="4">
        <v>40205</v>
      </c>
      <c r="B2439" t="s">
        <v>165</v>
      </c>
      <c r="C2439">
        <v>6207</v>
      </c>
      <c r="D2439">
        <v>6207</v>
      </c>
      <c r="E2439">
        <v>6207</v>
      </c>
      <c r="F2439" s="3"/>
    </row>
    <row r="2440" spans="1:6">
      <c r="A2440" s="4">
        <v>40206</v>
      </c>
      <c r="B2440" t="s">
        <v>165</v>
      </c>
      <c r="C2440">
        <v>6273</v>
      </c>
      <c r="D2440">
        <v>6273</v>
      </c>
      <c r="E2440">
        <v>6273</v>
      </c>
      <c r="F2440" s="3"/>
    </row>
    <row r="2441" spans="1:6">
      <c r="A2441" s="4">
        <v>40207</v>
      </c>
      <c r="B2441" t="s">
        <v>165</v>
      </c>
      <c r="C2441">
        <v>6174</v>
      </c>
      <c r="D2441">
        <v>6174</v>
      </c>
      <c r="E2441">
        <v>6174</v>
      </c>
      <c r="F2441" s="3"/>
    </row>
    <row r="2442" spans="1:6">
      <c r="A2442" s="4">
        <v>40210</v>
      </c>
      <c r="B2442" t="s">
        <v>165</v>
      </c>
      <c r="C2442">
        <v>6150</v>
      </c>
      <c r="D2442">
        <v>6150</v>
      </c>
      <c r="E2442">
        <v>6150</v>
      </c>
      <c r="F2442" s="3"/>
    </row>
    <row r="2443" spans="1:6">
      <c r="A2443" s="4">
        <v>40211</v>
      </c>
      <c r="B2443" t="s">
        <v>165</v>
      </c>
      <c r="C2443">
        <v>6265</v>
      </c>
      <c r="D2443">
        <v>6265</v>
      </c>
      <c r="E2443">
        <v>6265</v>
      </c>
      <c r="F2443" s="3"/>
    </row>
    <row r="2444" spans="1:6">
      <c r="A2444" s="4">
        <v>40212</v>
      </c>
      <c r="B2444" t="s">
        <v>165</v>
      </c>
      <c r="C2444">
        <v>6290</v>
      </c>
      <c r="D2444">
        <v>6290</v>
      </c>
      <c r="E2444">
        <v>6290</v>
      </c>
      <c r="F2444" s="3"/>
    </row>
    <row r="2445" spans="1:6">
      <c r="A2445" s="4">
        <v>40213</v>
      </c>
      <c r="B2445" t="s">
        <v>165</v>
      </c>
      <c r="C2445">
        <v>6297</v>
      </c>
      <c r="D2445">
        <v>6297</v>
      </c>
      <c r="E2445">
        <v>6297</v>
      </c>
      <c r="F2445" s="3"/>
    </row>
    <row r="2446" spans="1:6">
      <c r="A2446" s="4">
        <v>40214</v>
      </c>
      <c r="B2446" t="s">
        <v>165</v>
      </c>
      <c r="C2446">
        <v>6168</v>
      </c>
      <c r="D2446">
        <v>6168</v>
      </c>
      <c r="E2446">
        <v>6168</v>
      </c>
      <c r="F2446" s="3"/>
    </row>
    <row r="2447" spans="1:6">
      <c r="A2447" s="4">
        <v>40217</v>
      </c>
      <c r="B2447" t="s">
        <v>165</v>
      </c>
      <c r="C2447">
        <v>6101</v>
      </c>
      <c r="D2447">
        <v>6101</v>
      </c>
      <c r="E2447">
        <v>6101</v>
      </c>
      <c r="F2447" s="3"/>
    </row>
    <row r="2448" spans="1:6">
      <c r="A2448" s="4">
        <v>40218</v>
      </c>
      <c r="B2448" t="s">
        <v>165</v>
      </c>
      <c r="C2448">
        <v>6077</v>
      </c>
      <c r="D2448">
        <v>6077</v>
      </c>
      <c r="E2448">
        <v>6077</v>
      </c>
      <c r="F2448" s="3"/>
    </row>
    <row r="2449" spans="1:6">
      <c r="A2449" s="4">
        <v>40219</v>
      </c>
      <c r="B2449" t="s">
        <v>165</v>
      </c>
      <c r="C2449">
        <v>6096</v>
      </c>
      <c r="D2449">
        <v>6096</v>
      </c>
      <c r="E2449">
        <v>6096</v>
      </c>
      <c r="F2449" s="3"/>
    </row>
    <row r="2450" spans="1:6">
      <c r="A2450" s="4">
        <v>40221</v>
      </c>
      <c r="B2450" t="s">
        <v>165</v>
      </c>
      <c r="C2450">
        <v>6141</v>
      </c>
      <c r="D2450">
        <v>6141</v>
      </c>
      <c r="E2450">
        <v>6141</v>
      </c>
      <c r="F2450" s="3"/>
    </row>
    <row r="2451" spans="1:6">
      <c r="A2451" s="4">
        <v>40224</v>
      </c>
      <c r="B2451" t="s">
        <v>165</v>
      </c>
      <c r="C2451">
        <v>6105</v>
      </c>
      <c r="D2451">
        <v>6105</v>
      </c>
      <c r="E2451">
        <v>6105</v>
      </c>
      <c r="F2451" s="3"/>
    </row>
    <row r="2452" spans="1:6">
      <c r="A2452" s="4">
        <v>40225</v>
      </c>
      <c r="B2452" t="s">
        <v>165</v>
      </c>
      <c r="C2452">
        <v>6131</v>
      </c>
      <c r="D2452">
        <v>6131</v>
      </c>
      <c r="E2452">
        <v>6131</v>
      </c>
      <c r="F2452" s="3"/>
    </row>
    <row r="2453" spans="1:6">
      <c r="A2453" s="4">
        <v>40226</v>
      </c>
      <c r="B2453" t="s">
        <v>165</v>
      </c>
      <c r="C2453">
        <v>6238</v>
      </c>
      <c r="D2453">
        <v>6238</v>
      </c>
      <c r="E2453">
        <v>6238</v>
      </c>
      <c r="F2453" s="3"/>
    </row>
    <row r="2454" spans="1:6">
      <c r="A2454" s="4">
        <v>40227</v>
      </c>
      <c r="B2454" t="s">
        <v>165</v>
      </c>
      <c r="C2454">
        <v>6275</v>
      </c>
      <c r="D2454">
        <v>6275</v>
      </c>
      <c r="E2454">
        <v>6275</v>
      </c>
      <c r="F2454" s="3"/>
    </row>
    <row r="2455" spans="1:6">
      <c r="A2455" s="4">
        <v>40228</v>
      </c>
      <c r="B2455" t="s">
        <v>165</v>
      </c>
      <c r="C2455">
        <v>6178</v>
      </c>
      <c r="D2455">
        <v>6178</v>
      </c>
      <c r="E2455">
        <v>6178</v>
      </c>
      <c r="F2455" s="3"/>
    </row>
    <row r="2456" spans="1:6">
      <c r="A2456" s="4">
        <v>40231</v>
      </c>
      <c r="B2456" t="s">
        <v>165</v>
      </c>
      <c r="C2456">
        <v>6296</v>
      </c>
      <c r="D2456">
        <v>6296</v>
      </c>
      <c r="E2456">
        <v>6296</v>
      </c>
      <c r="F2456" s="3"/>
    </row>
    <row r="2457" spans="1:6">
      <c r="A2457" s="4">
        <v>40232</v>
      </c>
      <c r="B2457" t="s">
        <v>165</v>
      </c>
      <c r="C2457">
        <v>6280</v>
      </c>
      <c r="D2457">
        <v>6280</v>
      </c>
      <c r="E2457">
        <v>6280</v>
      </c>
      <c r="F2457" s="3"/>
    </row>
    <row r="2458" spans="1:6">
      <c r="A2458" s="4">
        <v>40233</v>
      </c>
      <c r="B2458" t="s">
        <v>165</v>
      </c>
      <c r="C2458">
        <v>6197</v>
      </c>
      <c r="D2458">
        <v>6197</v>
      </c>
      <c r="E2458">
        <v>6197</v>
      </c>
      <c r="F2458" s="3"/>
    </row>
    <row r="2459" spans="1:6">
      <c r="A2459" s="4">
        <v>40234</v>
      </c>
      <c r="B2459" t="s">
        <v>165</v>
      </c>
      <c r="C2459">
        <v>6154</v>
      </c>
      <c r="D2459">
        <v>6154</v>
      </c>
      <c r="E2459">
        <v>6154</v>
      </c>
      <c r="F2459" s="3"/>
    </row>
    <row r="2460" spans="1:6">
      <c r="A2460" s="4">
        <v>40235</v>
      </c>
      <c r="B2460" t="s">
        <v>165</v>
      </c>
      <c r="C2460">
        <v>6166</v>
      </c>
      <c r="D2460">
        <v>6166</v>
      </c>
      <c r="E2460">
        <v>6166</v>
      </c>
      <c r="F2460" s="3"/>
    </row>
    <row r="2461" spans="1:6">
      <c r="A2461" s="4">
        <v>40238</v>
      </c>
      <c r="B2461" t="s">
        <v>165</v>
      </c>
      <c r="C2461">
        <v>6194</v>
      </c>
      <c r="D2461">
        <v>6194</v>
      </c>
      <c r="E2461">
        <v>6194</v>
      </c>
      <c r="F2461" s="3"/>
    </row>
    <row r="2462" spans="1:6">
      <c r="A2462" s="4">
        <v>40239</v>
      </c>
      <c r="B2462" t="s">
        <v>165</v>
      </c>
      <c r="C2462">
        <v>6220</v>
      </c>
      <c r="D2462">
        <v>6220</v>
      </c>
      <c r="E2462">
        <v>6220</v>
      </c>
      <c r="F2462" s="3"/>
    </row>
    <row r="2463" spans="1:6">
      <c r="A2463" s="4">
        <v>40240</v>
      </c>
      <c r="B2463" t="s">
        <v>165</v>
      </c>
      <c r="C2463">
        <v>6231</v>
      </c>
      <c r="D2463">
        <v>6231</v>
      </c>
      <c r="E2463">
        <v>6231</v>
      </c>
      <c r="F2463" s="3"/>
    </row>
    <row r="2464" spans="1:6">
      <c r="A2464" s="4">
        <v>40241</v>
      </c>
      <c r="B2464" t="s">
        <v>165</v>
      </c>
      <c r="C2464">
        <v>6197</v>
      </c>
      <c r="D2464">
        <v>6197</v>
      </c>
      <c r="E2464">
        <v>6197</v>
      </c>
      <c r="F2464" s="3"/>
    </row>
    <row r="2465" spans="1:6">
      <c r="A2465" s="4">
        <v>40242</v>
      </c>
      <c r="B2465" t="s">
        <v>165</v>
      </c>
      <c r="C2465">
        <v>6285</v>
      </c>
      <c r="D2465">
        <v>6285</v>
      </c>
      <c r="E2465">
        <v>6285</v>
      </c>
      <c r="F2465" s="3"/>
    </row>
    <row r="2466" spans="1:6">
      <c r="A2466" s="4">
        <v>40245</v>
      </c>
      <c r="B2466" t="s">
        <v>165</v>
      </c>
      <c r="C2466">
        <v>6393</v>
      </c>
      <c r="D2466">
        <v>6393</v>
      </c>
      <c r="E2466">
        <v>6393</v>
      </c>
      <c r="F2466" s="3"/>
    </row>
    <row r="2467" spans="1:6">
      <c r="A2467" s="4">
        <v>40246</v>
      </c>
      <c r="B2467" t="s">
        <v>165</v>
      </c>
      <c r="C2467">
        <v>6376</v>
      </c>
      <c r="D2467">
        <v>6376</v>
      </c>
      <c r="E2467">
        <v>6376</v>
      </c>
      <c r="F2467" s="3"/>
    </row>
    <row r="2468" spans="1:6">
      <c r="A2468" s="4">
        <v>40247</v>
      </c>
      <c r="B2468" t="s">
        <v>165</v>
      </c>
      <c r="C2468">
        <v>6361</v>
      </c>
      <c r="D2468">
        <v>6361</v>
      </c>
      <c r="E2468">
        <v>6361</v>
      </c>
      <c r="F2468" s="3"/>
    </row>
    <row r="2469" spans="1:6">
      <c r="A2469" s="4">
        <v>40248</v>
      </c>
      <c r="B2469" t="s">
        <v>165</v>
      </c>
      <c r="C2469">
        <v>6429</v>
      </c>
      <c r="D2469">
        <v>6429</v>
      </c>
      <c r="E2469">
        <v>6429</v>
      </c>
      <c r="F2469" s="3"/>
    </row>
    <row r="2470" spans="1:6">
      <c r="A2470" s="4">
        <v>40249</v>
      </c>
      <c r="B2470" t="s">
        <v>165</v>
      </c>
      <c r="C2470">
        <v>6478</v>
      </c>
      <c r="D2470">
        <v>6478</v>
      </c>
      <c r="E2470">
        <v>6478</v>
      </c>
      <c r="F2470" s="3"/>
    </row>
    <row r="2471" spans="1:6">
      <c r="A2471" s="4">
        <v>40252</v>
      </c>
      <c r="B2471" t="s">
        <v>165</v>
      </c>
      <c r="C2471">
        <v>6488</v>
      </c>
      <c r="D2471">
        <v>6488</v>
      </c>
      <c r="E2471">
        <v>6488</v>
      </c>
      <c r="F2471" s="3"/>
    </row>
    <row r="2472" spans="1:6">
      <c r="A2472" s="4">
        <v>40253</v>
      </c>
      <c r="B2472" t="s">
        <v>165</v>
      </c>
      <c r="C2472">
        <v>6463</v>
      </c>
      <c r="D2472">
        <v>6463</v>
      </c>
      <c r="E2472">
        <v>6463</v>
      </c>
      <c r="F2472" s="3"/>
    </row>
    <row r="2473" spans="1:6">
      <c r="A2473" s="4">
        <v>40254</v>
      </c>
      <c r="B2473" t="s">
        <v>165</v>
      </c>
      <c r="C2473">
        <v>6566</v>
      </c>
      <c r="D2473">
        <v>6566</v>
      </c>
      <c r="E2473">
        <v>6566</v>
      </c>
      <c r="F2473" s="3"/>
    </row>
    <row r="2474" spans="1:6">
      <c r="A2474" s="4">
        <v>40255</v>
      </c>
      <c r="B2474" t="s">
        <v>165</v>
      </c>
      <c r="C2474">
        <v>6526</v>
      </c>
      <c r="D2474">
        <v>6526</v>
      </c>
      <c r="E2474">
        <v>6526</v>
      </c>
      <c r="F2474" s="3"/>
    </row>
    <row r="2475" spans="1:6">
      <c r="A2475" s="4">
        <v>40256</v>
      </c>
      <c r="B2475" t="s">
        <v>165</v>
      </c>
      <c r="C2475">
        <v>6581</v>
      </c>
      <c r="D2475">
        <v>6581</v>
      </c>
      <c r="E2475">
        <v>6581</v>
      </c>
      <c r="F2475" s="3"/>
    </row>
    <row r="2476" spans="1:6">
      <c r="A2476" s="4">
        <v>40260</v>
      </c>
      <c r="B2476" t="s">
        <v>165</v>
      </c>
      <c r="C2476">
        <v>6616</v>
      </c>
      <c r="D2476">
        <v>6616</v>
      </c>
      <c r="E2476">
        <v>6616</v>
      </c>
      <c r="F2476" s="3"/>
    </row>
    <row r="2477" spans="1:6">
      <c r="A2477" s="4">
        <v>40261</v>
      </c>
      <c r="B2477" t="s">
        <v>165</v>
      </c>
      <c r="C2477">
        <v>6657</v>
      </c>
      <c r="D2477">
        <v>6657</v>
      </c>
      <c r="E2477">
        <v>6657</v>
      </c>
      <c r="F2477" s="3"/>
    </row>
    <row r="2478" spans="1:6">
      <c r="A2478" s="4">
        <v>40262</v>
      </c>
      <c r="B2478" t="s">
        <v>165</v>
      </c>
      <c r="C2478">
        <v>6638</v>
      </c>
      <c r="D2478">
        <v>6638</v>
      </c>
      <c r="E2478">
        <v>6638</v>
      </c>
      <c r="F2478" s="3"/>
    </row>
    <row r="2479" spans="1:6">
      <c r="A2479" s="4">
        <v>40263</v>
      </c>
      <c r="B2479" t="s">
        <v>165</v>
      </c>
      <c r="C2479">
        <v>6734</v>
      </c>
      <c r="D2479">
        <v>6734</v>
      </c>
      <c r="E2479">
        <v>6734</v>
      </c>
      <c r="F2479" s="3"/>
    </row>
    <row r="2480" spans="1:6">
      <c r="A2480" s="4">
        <v>40266</v>
      </c>
      <c r="B2480" t="s">
        <v>165</v>
      </c>
      <c r="C2480">
        <v>6766</v>
      </c>
      <c r="D2480">
        <v>6766</v>
      </c>
      <c r="E2480">
        <v>6766</v>
      </c>
      <c r="F2480" s="3"/>
    </row>
    <row r="2481" spans="1:6">
      <c r="A2481" s="4">
        <v>40267</v>
      </c>
      <c r="B2481" t="s">
        <v>165</v>
      </c>
      <c r="C2481">
        <v>6879</v>
      </c>
      <c r="D2481">
        <v>6879</v>
      </c>
      <c r="E2481">
        <v>6879</v>
      </c>
      <c r="F2481" s="3"/>
    </row>
    <row r="2482" spans="1:6">
      <c r="A2482" s="4">
        <v>40268</v>
      </c>
      <c r="B2482" t="s">
        <v>165</v>
      </c>
      <c r="C2482">
        <v>6891</v>
      </c>
      <c r="D2482">
        <v>6891</v>
      </c>
      <c r="E2482">
        <v>6891</v>
      </c>
      <c r="F2482" s="3"/>
    </row>
    <row r="2483" spans="1:6">
      <c r="A2483" s="4">
        <v>40269</v>
      </c>
      <c r="B2483" t="s">
        <v>165</v>
      </c>
      <c r="C2483">
        <v>6963</v>
      </c>
      <c r="D2483">
        <v>6963</v>
      </c>
      <c r="E2483">
        <v>6963</v>
      </c>
      <c r="F2483" s="3"/>
    </row>
    <row r="2484" spans="1:6">
      <c r="A2484" s="4">
        <v>40270</v>
      </c>
      <c r="B2484" t="s">
        <v>165</v>
      </c>
      <c r="C2484">
        <v>7011</v>
      </c>
      <c r="D2484">
        <v>7011</v>
      </c>
      <c r="E2484">
        <v>7011</v>
      </c>
      <c r="F2484" s="3"/>
    </row>
    <row r="2485" spans="1:6">
      <c r="A2485" s="4">
        <v>40273</v>
      </c>
      <c r="B2485" t="s">
        <v>165</v>
      </c>
      <c r="C2485">
        <v>7092</v>
      </c>
      <c r="D2485">
        <v>7092</v>
      </c>
      <c r="E2485">
        <v>7092</v>
      </c>
      <c r="F2485" s="3"/>
    </row>
    <row r="2486" spans="1:6">
      <c r="A2486" s="4">
        <v>40274</v>
      </c>
      <c r="B2486" t="s">
        <v>165</v>
      </c>
      <c r="C2486">
        <v>7068</v>
      </c>
      <c r="D2486">
        <v>7068</v>
      </c>
      <c r="E2486">
        <v>7068</v>
      </c>
      <c r="F2486" s="3"/>
    </row>
    <row r="2487" spans="1:6">
      <c r="A2487" s="4">
        <v>40275</v>
      </c>
      <c r="B2487" t="s">
        <v>165</v>
      </c>
      <c r="C2487">
        <v>7057</v>
      </c>
      <c r="D2487">
        <v>7057</v>
      </c>
      <c r="E2487">
        <v>7057</v>
      </c>
      <c r="F2487" s="3"/>
    </row>
    <row r="2488" spans="1:6">
      <c r="A2488" s="4">
        <v>40276</v>
      </c>
      <c r="B2488" t="s">
        <v>165</v>
      </c>
      <c r="C2488">
        <v>6998</v>
      </c>
      <c r="D2488">
        <v>6998</v>
      </c>
      <c r="E2488">
        <v>6998</v>
      </c>
      <c r="F2488" s="3"/>
    </row>
    <row r="2489" spans="1:6">
      <c r="A2489" s="4">
        <v>40277</v>
      </c>
      <c r="B2489" t="s">
        <v>165</v>
      </c>
      <c r="C2489">
        <v>7028</v>
      </c>
      <c r="D2489">
        <v>7028</v>
      </c>
      <c r="E2489">
        <v>7028</v>
      </c>
      <c r="F2489" s="3"/>
    </row>
    <row r="2490" spans="1:6">
      <c r="A2490" s="4">
        <v>40280</v>
      </c>
      <c r="B2490" t="s">
        <v>165</v>
      </c>
      <c r="C2490">
        <v>7068</v>
      </c>
      <c r="D2490">
        <v>7068</v>
      </c>
      <c r="E2490">
        <v>7068</v>
      </c>
      <c r="F2490" s="3"/>
    </row>
    <row r="2491" spans="1:6">
      <c r="A2491" s="4">
        <v>40281</v>
      </c>
      <c r="B2491" t="s">
        <v>165</v>
      </c>
      <c r="C2491">
        <v>7036</v>
      </c>
      <c r="D2491">
        <v>7036</v>
      </c>
      <c r="E2491">
        <v>7036</v>
      </c>
      <c r="F2491" s="3"/>
    </row>
    <row r="2492" spans="1:6">
      <c r="A2492" s="4">
        <v>40282</v>
      </c>
      <c r="B2492" t="s">
        <v>165</v>
      </c>
      <c r="C2492">
        <v>7063</v>
      </c>
      <c r="D2492">
        <v>7063</v>
      </c>
      <c r="E2492">
        <v>7063</v>
      </c>
      <c r="F2492" s="3"/>
    </row>
    <row r="2493" spans="1:6">
      <c r="A2493" s="4">
        <v>40283</v>
      </c>
      <c r="B2493" t="s">
        <v>165</v>
      </c>
      <c r="C2493">
        <v>7104</v>
      </c>
      <c r="D2493">
        <v>7104</v>
      </c>
      <c r="E2493">
        <v>7104</v>
      </c>
      <c r="F2493" s="3"/>
    </row>
    <row r="2494" spans="1:6">
      <c r="A2494" s="4">
        <v>40284</v>
      </c>
      <c r="B2494" t="s">
        <v>165</v>
      </c>
      <c r="C2494">
        <v>7031</v>
      </c>
      <c r="D2494">
        <v>7031</v>
      </c>
      <c r="E2494">
        <v>7031</v>
      </c>
      <c r="F2494" s="3"/>
    </row>
    <row r="2495" spans="1:6">
      <c r="A2495" s="4">
        <v>40287</v>
      </c>
      <c r="B2495" t="s">
        <v>165</v>
      </c>
      <c r="C2495">
        <v>6921</v>
      </c>
      <c r="D2495">
        <v>6921</v>
      </c>
      <c r="E2495">
        <v>6921</v>
      </c>
      <c r="F2495" s="3"/>
    </row>
    <row r="2496" spans="1:6">
      <c r="A2496" s="4">
        <v>40288</v>
      </c>
      <c r="B2496" t="s">
        <v>165</v>
      </c>
      <c r="C2496">
        <v>6912</v>
      </c>
      <c r="D2496">
        <v>6912</v>
      </c>
      <c r="E2496">
        <v>6912</v>
      </c>
      <c r="F2496" s="3"/>
    </row>
    <row r="2497" spans="1:6">
      <c r="A2497" s="4">
        <v>40289</v>
      </c>
      <c r="B2497" t="s">
        <v>165</v>
      </c>
      <c r="C2497">
        <v>7023</v>
      </c>
      <c r="D2497">
        <v>7023</v>
      </c>
      <c r="E2497">
        <v>7023</v>
      </c>
      <c r="F2497" s="3"/>
    </row>
    <row r="2498" spans="1:6">
      <c r="A2498" s="4">
        <v>40290</v>
      </c>
      <c r="B2498" t="s">
        <v>165</v>
      </c>
      <c r="C2498">
        <v>6989</v>
      </c>
      <c r="D2498">
        <v>6989</v>
      </c>
      <c r="E2498">
        <v>6989</v>
      </c>
      <c r="F2498" s="3"/>
    </row>
    <row r="2499" spans="1:6">
      <c r="A2499" s="4">
        <v>40291</v>
      </c>
      <c r="B2499" t="s">
        <v>165</v>
      </c>
      <c r="C2499">
        <v>7017</v>
      </c>
      <c r="D2499">
        <v>7017</v>
      </c>
      <c r="E2499">
        <v>7017</v>
      </c>
      <c r="F2499" s="3"/>
    </row>
    <row r="2500" spans="1:6">
      <c r="A2500" s="4">
        <v>40294</v>
      </c>
      <c r="B2500" t="s">
        <v>165</v>
      </c>
      <c r="C2500">
        <v>7140</v>
      </c>
      <c r="D2500">
        <v>7140</v>
      </c>
      <c r="E2500">
        <v>7140</v>
      </c>
      <c r="F2500" s="3"/>
    </row>
    <row r="2501" spans="1:6">
      <c r="A2501" s="4">
        <v>40295</v>
      </c>
      <c r="B2501" t="s">
        <v>165</v>
      </c>
      <c r="C2501">
        <v>7145</v>
      </c>
      <c r="D2501">
        <v>7145</v>
      </c>
      <c r="E2501">
        <v>7145</v>
      </c>
      <c r="F2501" s="3"/>
    </row>
    <row r="2502" spans="1:6">
      <c r="A2502" s="4">
        <v>40296</v>
      </c>
      <c r="B2502" t="s">
        <v>165</v>
      </c>
      <c r="C2502">
        <v>6993</v>
      </c>
      <c r="D2502">
        <v>6993</v>
      </c>
      <c r="E2502">
        <v>6993</v>
      </c>
      <c r="F2502" s="3"/>
    </row>
    <row r="2503" spans="1:6">
      <c r="A2503" s="4">
        <v>40298</v>
      </c>
      <c r="B2503" t="s">
        <v>165</v>
      </c>
      <c r="C2503">
        <v>7069</v>
      </c>
      <c r="D2503">
        <v>7069</v>
      </c>
      <c r="E2503">
        <v>7069</v>
      </c>
      <c r="F2503" s="3"/>
    </row>
    <row r="2504" spans="1:6">
      <c r="A2504" s="4">
        <v>40304</v>
      </c>
      <c r="B2504" t="s">
        <v>165</v>
      </c>
      <c r="C2504">
        <v>6891</v>
      </c>
      <c r="D2504">
        <v>6891</v>
      </c>
      <c r="E2504">
        <v>6891</v>
      </c>
      <c r="F2504" s="3"/>
    </row>
    <row r="2505" spans="1:6">
      <c r="A2505" s="4">
        <v>40305</v>
      </c>
      <c r="B2505" t="s">
        <v>165</v>
      </c>
      <c r="C2505">
        <v>6709</v>
      </c>
      <c r="D2505">
        <v>6709</v>
      </c>
      <c r="E2505">
        <v>6709</v>
      </c>
      <c r="F2505" s="3"/>
    </row>
    <row r="2506" spans="1:6">
      <c r="A2506" s="4">
        <v>40308</v>
      </c>
      <c r="B2506" t="s">
        <v>165</v>
      </c>
      <c r="C2506">
        <v>6774</v>
      </c>
      <c r="D2506">
        <v>6774</v>
      </c>
      <c r="E2506">
        <v>6774</v>
      </c>
      <c r="F2506" s="3"/>
    </row>
    <row r="2507" spans="1:6">
      <c r="A2507" s="4">
        <v>40309</v>
      </c>
      <c r="B2507" t="s">
        <v>165</v>
      </c>
      <c r="C2507">
        <v>6684</v>
      </c>
      <c r="D2507">
        <v>6684</v>
      </c>
      <c r="E2507">
        <v>6684</v>
      </c>
      <c r="F2507" s="3"/>
    </row>
    <row r="2508" spans="1:6">
      <c r="A2508" s="4">
        <v>40310</v>
      </c>
      <c r="B2508" t="s">
        <v>165</v>
      </c>
      <c r="C2508">
        <v>6690</v>
      </c>
      <c r="D2508">
        <v>6690</v>
      </c>
      <c r="E2508">
        <v>6690</v>
      </c>
      <c r="F2508" s="3"/>
    </row>
    <row r="2509" spans="1:6">
      <c r="A2509" s="4">
        <v>40311</v>
      </c>
      <c r="B2509" t="s">
        <v>165</v>
      </c>
      <c r="C2509">
        <v>6813</v>
      </c>
      <c r="D2509">
        <v>6813</v>
      </c>
      <c r="E2509">
        <v>6813</v>
      </c>
      <c r="F2509" s="3"/>
    </row>
    <row r="2510" spans="1:6">
      <c r="A2510" s="4">
        <v>40312</v>
      </c>
      <c r="B2510" t="s">
        <v>165</v>
      </c>
      <c r="C2510">
        <v>6694</v>
      </c>
      <c r="D2510">
        <v>6694</v>
      </c>
      <c r="E2510">
        <v>6694</v>
      </c>
      <c r="F2510" s="3"/>
    </row>
    <row r="2511" spans="1:6">
      <c r="A2511" s="4">
        <v>40315</v>
      </c>
      <c r="B2511" t="s">
        <v>165</v>
      </c>
      <c r="C2511">
        <v>6550</v>
      </c>
      <c r="D2511">
        <v>6550</v>
      </c>
      <c r="E2511">
        <v>6550</v>
      </c>
      <c r="F2511" s="3"/>
    </row>
    <row r="2512" spans="1:6">
      <c r="A2512" s="4">
        <v>40316</v>
      </c>
      <c r="B2512" t="s">
        <v>165</v>
      </c>
      <c r="C2512">
        <v>6501</v>
      </c>
      <c r="D2512">
        <v>6501</v>
      </c>
      <c r="E2512">
        <v>6501</v>
      </c>
      <c r="F2512" s="3"/>
    </row>
    <row r="2513" spans="1:6">
      <c r="A2513" s="4">
        <v>40317</v>
      </c>
      <c r="B2513" t="s">
        <v>165</v>
      </c>
      <c r="C2513">
        <v>6473</v>
      </c>
      <c r="D2513">
        <v>6473</v>
      </c>
      <c r="E2513">
        <v>6473</v>
      </c>
      <c r="F2513" s="3"/>
    </row>
    <row r="2514" spans="1:6">
      <c r="A2514" s="4">
        <v>40318</v>
      </c>
      <c r="B2514" t="s">
        <v>165</v>
      </c>
      <c r="C2514">
        <v>6397</v>
      </c>
      <c r="D2514">
        <v>6397</v>
      </c>
      <c r="E2514">
        <v>6397</v>
      </c>
      <c r="F2514" s="3"/>
    </row>
    <row r="2515" spans="1:6">
      <c r="A2515" s="4">
        <v>40319</v>
      </c>
      <c r="B2515" t="s">
        <v>165</v>
      </c>
      <c r="C2515">
        <v>6250</v>
      </c>
      <c r="D2515">
        <v>6250</v>
      </c>
      <c r="E2515">
        <v>6250</v>
      </c>
      <c r="F2515" s="3"/>
    </row>
    <row r="2516" spans="1:6">
      <c r="A2516" s="4">
        <v>40322</v>
      </c>
      <c r="B2516" t="s">
        <v>165</v>
      </c>
      <c r="C2516">
        <v>6241</v>
      </c>
      <c r="D2516">
        <v>6241</v>
      </c>
      <c r="E2516">
        <v>6241</v>
      </c>
      <c r="F2516" s="3"/>
    </row>
    <row r="2517" spans="1:6">
      <c r="A2517" s="4">
        <v>40323</v>
      </c>
      <c r="B2517" t="s">
        <v>165</v>
      </c>
      <c r="C2517">
        <v>6058</v>
      </c>
      <c r="D2517">
        <v>6058</v>
      </c>
      <c r="E2517">
        <v>6058</v>
      </c>
      <c r="F2517" s="3"/>
    </row>
    <row r="2518" spans="1:6">
      <c r="A2518" s="4">
        <v>40324</v>
      </c>
      <c r="B2518" t="s">
        <v>165</v>
      </c>
      <c r="C2518">
        <v>6051</v>
      </c>
      <c r="D2518">
        <v>6051</v>
      </c>
      <c r="E2518">
        <v>6051</v>
      </c>
      <c r="F2518" s="3"/>
    </row>
    <row r="2519" spans="1:6">
      <c r="A2519" s="4">
        <v>40325</v>
      </c>
      <c r="B2519" t="s">
        <v>165</v>
      </c>
      <c r="C2519">
        <v>6145</v>
      </c>
      <c r="D2519">
        <v>6145</v>
      </c>
      <c r="E2519">
        <v>6145</v>
      </c>
      <c r="F2519" s="3"/>
    </row>
    <row r="2520" spans="1:6">
      <c r="A2520" s="4">
        <v>40326</v>
      </c>
      <c r="B2520" t="s">
        <v>165</v>
      </c>
      <c r="C2520">
        <v>6220</v>
      </c>
      <c r="D2520">
        <v>6220</v>
      </c>
      <c r="E2520">
        <v>6220</v>
      </c>
      <c r="F2520" s="3"/>
    </row>
    <row r="2521" spans="1:6">
      <c r="A2521" s="4">
        <v>40329</v>
      </c>
      <c r="B2521" t="s">
        <v>165</v>
      </c>
      <c r="C2521">
        <v>6244</v>
      </c>
      <c r="D2521">
        <v>6244</v>
      </c>
      <c r="E2521">
        <v>6244</v>
      </c>
      <c r="F2521" s="3"/>
    </row>
    <row r="2522" spans="1:6">
      <c r="A2522" s="4">
        <v>40330</v>
      </c>
      <c r="B2522" t="s">
        <v>165</v>
      </c>
      <c r="C2522">
        <v>6237</v>
      </c>
      <c r="D2522">
        <v>6237</v>
      </c>
      <c r="E2522">
        <v>6237</v>
      </c>
      <c r="F2522" s="3"/>
    </row>
    <row r="2523" spans="1:6">
      <c r="A2523" s="4">
        <v>40331</v>
      </c>
      <c r="B2523" t="s">
        <v>165</v>
      </c>
      <c r="C2523">
        <v>6169</v>
      </c>
      <c r="D2523">
        <v>6169</v>
      </c>
      <c r="E2523">
        <v>6169</v>
      </c>
      <c r="F2523" s="3"/>
    </row>
    <row r="2524" spans="1:6">
      <c r="A2524" s="4">
        <v>40332</v>
      </c>
      <c r="B2524" t="s">
        <v>165</v>
      </c>
      <c r="C2524">
        <v>6327</v>
      </c>
      <c r="D2524">
        <v>6327</v>
      </c>
      <c r="E2524">
        <v>6327</v>
      </c>
      <c r="F2524" s="3"/>
    </row>
    <row r="2525" spans="1:6">
      <c r="A2525" s="4">
        <v>40333</v>
      </c>
      <c r="B2525" t="s">
        <v>165</v>
      </c>
      <c r="C2525">
        <v>6317</v>
      </c>
      <c r="D2525">
        <v>6317</v>
      </c>
      <c r="E2525">
        <v>6317</v>
      </c>
      <c r="F2525" s="3"/>
    </row>
    <row r="2526" spans="1:6">
      <c r="A2526" s="4">
        <v>40336</v>
      </c>
      <c r="B2526" t="s">
        <v>165</v>
      </c>
      <c r="C2526">
        <v>6111</v>
      </c>
      <c r="D2526">
        <v>6111</v>
      </c>
      <c r="E2526">
        <v>6111</v>
      </c>
      <c r="F2526" s="3"/>
    </row>
    <row r="2527" spans="1:6">
      <c r="A2527" s="4">
        <v>40337</v>
      </c>
      <c r="B2527" t="s">
        <v>165</v>
      </c>
      <c r="C2527">
        <v>6123</v>
      </c>
      <c r="D2527">
        <v>6123</v>
      </c>
      <c r="E2527">
        <v>6123</v>
      </c>
      <c r="F2527" s="3"/>
    </row>
  </sheetData>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E6B7-B5BB-4606-9A3C-2AE2E73B39FF}">
  <sheetPr codeName="Sheet9"/>
  <dimension ref="B1:AD132"/>
  <sheetViews>
    <sheetView showGridLines="0" topLeftCell="J88" zoomScale="75" zoomScaleNormal="75" workbookViewId="0">
      <selection activeCell="J6" sqref="J6"/>
    </sheetView>
  </sheetViews>
  <sheetFormatPr defaultRowHeight="13.2"/>
  <cols>
    <col min="2" max="2" width="11.6640625" bestFit="1" customWidth="1"/>
    <col min="3" max="3" width="10.6640625" bestFit="1" customWidth="1"/>
    <col min="4" max="4" width="10.109375" bestFit="1" customWidth="1"/>
    <col min="5" max="6" width="11.109375" bestFit="1" customWidth="1"/>
    <col min="8" max="8" width="9.44140625" customWidth="1"/>
    <col min="12" max="12" width="9.5546875" bestFit="1" customWidth="1"/>
    <col min="13" max="13" width="12.44140625" bestFit="1" customWidth="1"/>
    <col min="14" max="14" width="13.33203125" bestFit="1" customWidth="1"/>
    <col min="16" max="16" width="25.6640625" bestFit="1" customWidth="1"/>
    <col min="17" max="17" width="12.88671875" bestFit="1" customWidth="1"/>
    <col min="18" max="18" width="12.77734375" bestFit="1" customWidth="1"/>
    <col min="21" max="21" width="12.21875" customWidth="1"/>
    <col min="22" max="23" width="13.88671875" bestFit="1" customWidth="1"/>
    <col min="24" max="25" width="12.77734375" bestFit="1" customWidth="1"/>
    <col min="26" max="26" width="8.88671875" style="91"/>
    <col min="28" max="28" width="16.88671875" style="1" bestFit="1" customWidth="1"/>
    <col min="29" max="30" width="18.88671875" style="1" customWidth="1"/>
  </cols>
  <sheetData>
    <row r="1" spans="2:30">
      <c r="M1">
        <v>100</v>
      </c>
      <c r="Q1" s="61"/>
      <c r="R1" s="61"/>
    </row>
    <row r="2" spans="2:30">
      <c r="B2" s="68" t="s">
        <v>60</v>
      </c>
      <c r="C2" s="65" t="s">
        <v>200</v>
      </c>
      <c r="D2" s="63"/>
      <c r="E2" s="63" t="s">
        <v>201</v>
      </c>
      <c r="F2" s="63"/>
      <c r="H2" s="71" t="s">
        <v>60</v>
      </c>
      <c r="I2" s="71" t="s">
        <v>166</v>
      </c>
      <c r="J2" s="74" t="s">
        <v>169</v>
      </c>
      <c r="L2" s="68" t="s">
        <v>60</v>
      </c>
      <c r="M2" s="62" t="s">
        <v>170</v>
      </c>
      <c r="N2" s="62" t="s">
        <v>57</v>
      </c>
      <c r="P2" s="62" t="s">
        <v>49</v>
      </c>
      <c r="Q2" s="86">
        <f>AVERAGE(V5:V122)*12</f>
        <v>-6.1404774466231729</v>
      </c>
      <c r="R2" s="86">
        <f>AVERAGE(W5:W122)*12</f>
        <v>0.76865420345166346</v>
      </c>
      <c r="U2" s="68" t="s">
        <v>205</v>
      </c>
      <c r="V2" s="63" t="s">
        <v>206</v>
      </c>
      <c r="W2" s="63"/>
      <c r="X2" s="63" t="s">
        <v>204</v>
      </c>
      <c r="Y2" s="63"/>
      <c r="AB2"/>
    </row>
    <row r="3" spans="2:30">
      <c r="B3" s="69"/>
      <c r="C3" s="66" t="s">
        <v>179</v>
      </c>
      <c r="D3" s="62" t="s">
        <v>180</v>
      </c>
      <c r="E3" s="62" t="s">
        <v>179</v>
      </c>
      <c r="F3" s="62" t="s">
        <v>180</v>
      </c>
      <c r="H3" s="73"/>
      <c r="I3" s="72" t="s">
        <v>167</v>
      </c>
      <c r="J3" s="75" t="s">
        <v>168</v>
      </c>
      <c r="L3" s="69"/>
      <c r="M3" s="62" t="s">
        <v>202</v>
      </c>
      <c r="N3" s="62" t="s">
        <v>203</v>
      </c>
      <c r="P3" s="62" t="s">
        <v>207</v>
      </c>
      <c r="Q3" s="86">
        <f>STDEV(V5:V122)*12^0.5</f>
        <v>5.9133477590250303</v>
      </c>
      <c r="R3" s="86">
        <f>STDEV(W5:W122)*12^0.5</f>
        <v>6.6757332335739932</v>
      </c>
      <c r="U3" s="69"/>
      <c r="V3" s="62" t="s">
        <v>183</v>
      </c>
      <c r="W3" s="62" t="s">
        <v>184</v>
      </c>
      <c r="X3" s="62" t="s">
        <v>183</v>
      </c>
      <c r="Y3" s="62" t="s">
        <v>184</v>
      </c>
      <c r="AC3" s="68" t="s">
        <v>152</v>
      </c>
      <c r="AD3" s="68" t="s">
        <v>153</v>
      </c>
    </row>
    <row r="4" spans="2:30">
      <c r="B4" s="67">
        <v>36738</v>
      </c>
      <c r="C4" s="70">
        <f>VLOOKUP(B4,グロースA!$A$2:$C$2422,3,1)</f>
        <v>10054</v>
      </c>
      <c r="D4" s="70">
        <f>VLOOKUP(B4,グロースB!$A$2:$C$2527,3,1)</f>
        <v>8177</v>
      </c>
      <c r="E4" s="81"/>
      <c r="F4" s="81"/>
      <c r="H4" s="76">
        <v>36708</v>
      </c>
      <c r="I4" s="80">
        <v>0.19</v>
      </c>
      <c r="J4" s="85">
        <f>I4/12</f>
        <v>1.5833333333333335E-2</v>
      </c>
      <c r="L4" s="62"/>
      <c r="M4" s="58"/>
      <c r="N4" s="58"/>
      <c r="P4" s="62" t="s">
        <v>178</v>
      </c>
      <c r="Q4" s="90">
        <f>Q2/Q3</f>
        <v>-1.0384096618115337</v>
      </c>
      <c r="R4" s="90">
        <f t="shared" ref="R4" si="0">R2/R3</f>
        <v>0.11514153974666066</v>
      </c>
      <c r="U4" s="62"/>
      <c r="V4" s="81"/>
      <c r="W4" s="81"/>
      <c r="X4" s="82">
        <v>1</v>
      </c>
      <c r="Y4" s="82">
        <v>1</v>
      </c>
      <c r="AB4" s="62" t="s">
        <v>49</v>
      </c>
      <c r="AC4" s="88">
        <f>AVERAGE(AC15:AC132)*12</f>
        <v>-8.113262192385891</v>
      </c>
      <c r="AD4" s="88">
        <f>AVERAGE(AD15:AD132)*12</f>
        <v>-1.2041305423110493</v>
      </c>
    </row>
    <row r="5" spans="2:30">
      <c r="B5" s="64">
        <v>36769</v>
      </c>
      <c r="C5" s="70">
        <f>VLOOKUP(B5,グロースA!$A$2:$C$2422,3,1)</f>
        <v>10653</v>
      </c>
      <c r="D5" s="70">
        <f>VLOOKUP(B5,グロースB!$A$2:$C$2527,3,1)</f>
        <v>8523</v>
      </c>
      <c r="E5" s="84">
        <f>((C5/C4-1))*100</f>
        <v>5.9578277302566152</v>
      </c>
      <c r="F5" s="84">
        <f>((D5/D4-1))*100</f>
        <v>4.2313807019689342</v>
      </c>
      <c r="H5" s="76">
        <v>36739</v>
      </c>
      <c r="I5" s="80">
        <v>0.4</v>
      </c>
      <c r="J5" s="85">
        <f t="shared" ref="J5:J68" si="1">I5/12</f>
        <v>3.3333333333333333E-2</v>
      </c>
      <c r="L5" s="62">
        <v>20000831</v>
      </c>
      <c r="M5" s="80">
        <v>3.9176000000000002</v>
      </c>
      <c r="N5" s="83">
        <f>M5-J4</f>
        <v>3.901766666666667</v>
      </c>
      <c r="U5" s="64">
        <v>36769</v>
      </c>
      <c r="V5" s="82">
        <f>E5-$M5</f>
        <v>2.040227730256615</v>
      </c>
      <c r="W5" s="82">
        <f t="shared" ref="W5:W68" si="2">F5-$M5</f>
        <v>0.31378070196893404</v>
      </c>
      <c r="X5" s="82">
        <f t="shared" ref="X5:Y20" si="3">+X4*(1+V5/100)</f>
        <v>1.0204022773025661</v>
      </c>
      <c r="Y5" s="82">
        <f t="shared" si="3"/>
        <v>1.0031378070196892</v>
      </c>
      <c r="AB5" s="62" t="s">
        <v>50</v>
      </c>
      <c r="AC5" s="88">
        <f>STDEV(AC15:AC132)*12^0.5</f>
        <v>19.596358211660689</v>
      </c>
      <c r="AD5" s="88">
        <f>STDEV(AD15:AD132)*12^0.5</f>
        <v>18.781958838066181</v>
      </c>
    </row>
    <row r="6" spans="2:30">
      <c r="B6" s="64">
        <v>36799</v>
      </c>
      <c r="C6" s="70">
        <f>VLOOKUP(B6,グロースA!$A$2:$C$2422,3,1)</f>
        <v>10296</v>
      </c>
      <c r="D6" s="70">
        <f>VLOOKUP(B6,グロースB!$A$2:$C$2527,3,1)</f>
        <v>8473</v>
      </c>
      <c r="E6" s="84">
        <f>((C6/C5-1))*100</f>
        <v>-3.3511686848775035</v>
      </c>
      <c r="F6" s="84">
        <f>((D6/D5-1))*100</f>
        <v>-0.58664789393405581</v>
      </c>
      <c r="H6" s="76">
        <v>36770</v>
      </c>
      <c r="I6" s="80">
        <v>0.5</v>
      </c>
      <c r="J6" s="85">
        <f t="shared" si="1"/>
        <v>4.1666666666666664E-2</v>
      </c>
      <c r="L6" s="62">
        <v>20000930</v>
      </c>
      <c r="M6" s="80">
        <v>-3.1208999999999998</v>
      </c>
      <c r="N6" s="83">
        <f>M6-J5</f>
        <v>-3.154233333333333</v>
      </c>
      <c r="U6" s="64">
        <v>36799</v>
      </c>
      <c r="V6" s="82">
        <f t="shared" ref="V6:V69" si="4">E6-$M6</f>
        <v>-0.23026868487750374</v>
      </c>
      <c r="W6" s="82">
        <f t="shared" si="2"/>
        <v>2.534252106065944</v>
      </c>
      <c r="X6" s="82">
        <f t="shared" si="3"/>
        <v>1.0180526103981613</v>
      </c>
      <c r="Y6" s="82">
        <f t="shared" si="3"/>
        <v>1.0285598480208296</v>
      </c>
      <c r="AB6" s="62" t="s">
        <v>51</v>
      </c>
      <c r="AC6" s="77">
        <v>1.0383708918821684</v>
      </c>
      <c r="AD6" s="77">
        <v>0.97535958052866589</v>
      </c>
    </row>
    <row r="7" spans="2:30">
      <c r="B7" s="64">
        <v>36830</v>
      </c>
      <c r="C7" s="70">
        <f>VLOOKUP(B7,グロースA!$A$2:$C$2422,3,1)</f>
        <v>9568</v>
      </c>
      <c r="D7" s="70">
        <f>VLOOKUP(B7,グロースB!$A$2:$C$2527,3,1)</f>
        <v>7827</v>
      </c>
      <c r="E7" s="84">
        <f>((C7/C6-1))*100</f>
        <v>-7.0707070707070718</v>
      </c>
      <c r="F7" s="84">
        <f>((D7/D6-1))*100</f>
        <v>-7.6242181045674489</v>
      </c>
      <c r="H7" s="76">
        <v>36800</v>
      </c>
      <c r="I7" s="80">
        <v>0.62</v>
      </c>
      <c r="J7" s="85">
        <f t="shared" si="1"/>
        <v>5.1666666666666666E-2</v>
      </c>
      <c r="L7" s="62">
        <v>20001031</v>
      </c>
      <c r="M7" s="80">
        <v>-6.2201000000000004</v>
      </c>
      <c r="N7" s="83">
        <f>M7-J6</f>
        <v>-6.2617666666666674</v>
      </c>
      <c r="U7" s="64">
        <v>36830</v>
      </c>
      <c r="V7" s="82">
        <f t="shared" si="4"/>
        <v>-0.85060707070707142</v>
      </c>
      <c r="W7" s="82">
        <f t="shared" si="2"/>
        <v>-1.4041181045674485</v>
      </c>
      <c r="X7" s="82">
        <f t="shared" si="3"/>
        <v>1.0093929829105965</v>
      </c>
      <c r="Y7" s="82">
        <f t="shared" si="3"/>
        <v>1.0141176529784577</v>
      </c>
      <c r="AB7" s="89" t="s">
        <v>55</v>
      </c>
      <c r="AC7" s="78">
        <v>1.7026382961509383</v>
      </c>
      <c r="AD7" s="77">
        <v>1.931128360548598</v>
      </c>
    </row>
    <row r="8" spans="2:30">
      <c r="B8" s="64">
        <v>36860</v>
      </c>
      <c r="C8" s="70">
        <f>VLOOKUP(B8,グロースA!$A$2:$C$2422,3,1)</f>
        <v>9244</v>
      </c>
      <c r="D8" s="70">
        <f>VLOOKUP(B8,グロースB!$A$2:$C$2527,3,1)</f>
        <v>7578</v>
      </c>
      <c r="E8" s="84">
        <f>((C8/C7-1))*100</f>
        <v>-3.3862876254180607</v>
      </c>
      <c r="F8" s="84">
        <f>((D8/D7-1))*100</f>
        <v>-3.1812955155231859</v>
      </c>
      <c r="H8" s="76">
        <v>36831</v>
      </c>
      <c r="I8" s="80">
        <v>0.96</v>
      </c>
      <c r="J8" s="85">
        <f t="shared" si="1"/>
        <v>0.08</v>
      </c>
      <c r="L8" s="62">
        <v>20001130</v>
      </c>
      <c r="M8" s="80">
        <v>-1.0013000000000001</v>
      </c>
      <c r="N8" s="83">
        <f>M8-J7</f>
        <v>-1.0529666666666668</v>
      </c>
      <c r="U8" s="64">
        <v>36860</v>
      </c>
      <c r="V8" s="82">
        <f t="shared" si="4"/>
        <v>-2.3849876254180606</v>
      </c>
      <c r="W8" s="82">
        <f t="shared" si="2"/>
        <v>-2.1799955155231858</v>
      </c>
      <c r="X8" s="82">
        <f t="shared" si="3"/>
        <v>0.98531908517634059</v>
      </c>
      <c r="Y8" s="82">
        <f t="shared" si="3"/>
        <v>0.99200993362139833</v>
      </c>
      <c r="AB8" s="62" t="s">
        <v>52</v>
      </c>
      <c r="AC8" s="88">
        <f>+AC4/AC5</f>
        <v>-0.41401887558669681</v>
      </c>
      <c r="AD8" s="88">
        <f>+AD4/AD5</f>
        <v>-6.4111020191918833E-2</v>
      </c>
    </row>
    <row r="9" spans="2:30">
      <c r="B9" s="64">
        <v>36891</v>
      </c>
      <c r="C9" s="70">
        <f>VLOOKUP(B9,グロースA!$A$2:$C$2422,3,1)</f>
        <v>8293</v>
      </c>
      <c r="D9" s="70">
        <f>VLOOKUP(B9,グロースB!$A$2:$C$2527,3,1)</f>
        <v>7165</v>
      </c>
      <c r="E9" s="84">
        <f>((C9/C8-1))*100</f>
        <v>-10.287754218952838</v>
      </c>
      <c r="F9" s="84">
        <f>((D9/D8-1))*100</f>
        <v>-5.4499868039060484</v>
      </c>
      <c r="H9" s="76">
        <v>36861</v>
      </c>
      <c r="I9" s="80">
        <v>0.75</v>
      </c>
      <c r="J9" s="85">
        <f t="shared" si="1"/>
        <v>6.25E-2</v>
      </c>
      <c r="L9" s="62">
        <v>20001231</v>
      </c>
      <c r="M9" s="80">
        <v>-4.7701000000000002</v>
      </c>
      <c r="N9" s="83">
        <f>M9-J8</f>
        <v>-4.8501000000000003</v>
      </c>
      <c r="U9" s="64">
        <v>36891</v>
      </c>
      <c r="V9" s="82">
        <f t="shared" si="4"/>
        <v>-5.5176542189528375</v>
      </c>
      <c r="W9" s="82">
        <f t="shared" si="2"/>
        <v>-0.67988680390604816</v>
      </c>
      <c r="X9" s="82">
        <f t="shared" si="3"/>
        <v>0.93095258510296075</v>
      </c>
      <c r="Y9" s="82">
        <f t="shared" si="3"/>
        <v>0.9852653889892693</v>
      </c>
      <c r="AB9" s="62" t="s">
        <v>53</v>
      </c>
      <c r="AC9" s="88">
        <f>+AC4/AC6</f>
        <v>-7.8134530309104262</v>
      </c>
      <c r="AD9" s="88">
        <f>+AD4/AD6</f>
        <v>-1.2345503815714658</v>
      </c>
    </row>
    <row r="10" spans="2:30">
      <c r="B10" s="64">
        <v>36922</v>
      </c>
      <c r="C10" s="70">
        <f>VLOOKUP(B10,グロースA!$A$2:$C$2422,3,1)</f>
        <v>8353</v>
      </c>
      <c r="D10" s="70">
        <f>VLOOKUP(B10,グロースB!$A$2:$C$2527,3,1)</f>
        <v>7356</v>
      </c>
      <c r="E10" s="84">
        <f>((C10/C9-1))*100</f>
        <v>0.72350174846256277</v>
      </c>
      <c r="F10" s="84">
        <f>((D10/D9-1))*100</f>
        <v>2.6657362177250565</v>
      </c>
      <c r="H10" s="76">
        <v>36892</v>
      </c>
      <c r="I10" s="80">
        <v>0.45000000000000007</v>
      </c>
      <c r="J10" s="85">
        <f t="shared" si="1"/>
        <v>3.7500000000000006E-2</v>
      </c>
      <c r="L10" s="62">
        <v>20010131</v>
      </c>
      <c r="M10" s="80">
        <v>1.1229</v>
      </c>
      <c r="N10" s="83">
        <f>M10-J9</f>
        <v>1.0604</v>
      </c>
      <c r="U10" s="64">
        <v>36922</v>
      </c>
      <c r="V10" s="82">
        <f t="shared" si="4"/>
        <v>-0.39939825153743724</v>
      </c>
      <c r="W10" s="82">
        <f t="shared" si="2"/>
        <v>1.5428362177250565</v>
      </c>
      <c r="X10" s="82">
        <f t="shared" si="3"/>
        <v>0.92723437675541687</v>
      </c>
      <c r="Y10" s="82">
        <f t="shared" si="3"/>
        <v>1.0004664202513054</v>
      </c>
      <c r="AB10" s="62" t="s">
        <v>54</v>
      </c>
      <c r="AC10" s="79">
        <v>-0.50539832803639406</v>
      </c>
      <c r="AD10" s="79">
        <v>6.0003663315784897E-2</v>
      </c>
    </row>
    <row r="11" spans="2:30">
      <c r="B11" s="64">
        <v>36950</v>
      </c>
      <c r="C11" s="70">
        <f>VLOOKUP(B11,グロースA!$A$2:$C$2422,3,1)</f>
        <v>7657</v>
      </c>
      <c r="D11" s="70">
        <f>VLOOKUP(B11,グロースB!$A$2:$C$2527,3,1)</f>
        <v>7028</v>
      </c>
      <c r="E11" s="84">
        <f>((C11/C10-1))*100</f>
        <v>-8.3323356877768475</v>
      </c>
      <c r="F11" s="84">
        <f>((D11/D10-1))*100</f>
        <v>-4.4589450788471989</v>
      </c>
      <c r="H11" s="76">
        <v>36923</v>
      </c>
      <c r="I11" s="80">
        <v>0.32</v>
      </c>
      <c r="J11" s="85">
        <f t="shared" si="1"/>
        <v>2.6666666666666668E-2</v>
      </c>
      <c r="L11" s="62">
        <v>20010228</v>
      </c>
      <c r="M11" s="80">
        <v>-4.2419000000000002</v>
      </c>
      <c r="N11" s="83">
        <f>M11-J10</f>
        <v>-4.2793999999999999</v>
      </c>
      <c r="U11" s="64">
        <v>36950</v>
      </c>
      <c r="V11" s="82">
        <f t="shared" si="4"/>
        <v>-4.0904356877768473</v>
      </c>
      <c r="W11" s="82">
        <f t="shared" si="2"/>
        <v>-0.2170450788471987</v>
      </c>
      <c r="X11" s="82">
        <f t="shared" si="3"/>
        <v>0.88930645089927807</v>
      </c>
      <c r="Y11" s="82">
        <f t="shared" si="3"/>
        <v>0.99829495712063121</v>
      </c>
      <c r="AB11" s="62" t="s">
        <v>56</v>
      </c>
      <c r="AC11" s="88">
        <f>+AC10/AC7</f>
        <v>-0.29683246828109089</v>
      </c>
      <c r="AD11" s="88">
        <f>+AD10/AD7</f>
        <v>3.1071815080556821E-2</v>
      </c>
    </row>
    <row r="12" spans="2:30">
      <c r="B12" s="64">
        <v>36981</v>
      </c>
      <c r="C12" s="70">
        <f>VLOOKUP(B12,グロースA!$A$2:$C$2422,3,1)</f>
        <v>7793</v>
      </c>
      <c r="D12" s="70">
        <f>VLOOKUP(B12,グロースB!$A$2:$C$2527,3,1)</f>
        <v>7391</v>
      </c>
      <c r="E12" s="84">
        <f>((C12/C11-1))*100</f>
        <v>1.7761525401593259</v>
      </c>
      <c r="F12" s="84">
        <f>((D12/D11-1))*100</f>
        <v>5.1650540694365477</v>
      </c>
      <c r="H12" s="76">
        <v>36951</v>
      </c>
      <c r="I12" s="80">
        <v>0.3</v>
      </c>
      <c r="J12" s="85">
        <f t="shared" si="1"/>
        <v>2.4999999999999998E-2</v>
      </c>
      <c r="L12" s="62">
        <v>20010331</v>
      </c>
      <c r="M12" s="80">
        <v>3.5271999999999997</v>
      </c>
      <c r="N12" s="83">
        <f>M12-J11</f>
        <v>3.5005333333333328</v>
      </c>
      <c r="U12" s="64">
        <v>36981</v>
      </c>
      <c r="V12" s="82">
        <f t="shared" si="4"/>
        <v>-1.7510474598406738</v>
      </c>
      <c r="W12" s="82">
        <f t="shared" si="2"/>
        <v>1.637854069436548</v>
      </c>
      <c r="X12" s="82">
        <f t="shared" si="3"/>
        <v>0.87373427288060701</v>
      </c>
      <c r="Y12" s="82">
        <f t="shared" si="3"/>
        <v>1.0146455717008114</v>
      </c>
    </row>
    <row r="13" spans="2:30">
      <c r="B13" s="64">
        <v>37011</v>
      </c>
      <c r="C13" s="70">
        <f>VLOOKUP(B13,グロースA!$A$2:$C$2422,3,1)</f>
        <v>8013</v>
      </c>
      <c r="D13" s="70">
        <f>VLOOKUP(B13,グロースB!$A$2:$C$2527,3,1)</f>
        <v>7808</v>
      </c>
      <c r="E13" s="84">
        <f>((C13/C12-1))*100</f>
        <v>2.8230463236237568</v>
      </c>
      <c r="F13" s="84">
        <f>((D13/D12-1))*100</f>
        <v>5.6419970234068417</v>
      </c>
      <c r="H13" s="76">
        <v>36982</v>
      </c>
      <c r="I13" s="80">
        <v>0.11</v>
      </c>
      <c r="J13" s="85">
        <f t="shared" si="1"/>
        <v>9.1666666666666667E-3</v>
      </c>
      <c r="L13" s="62">
        <v>20010430</v>
      </c>
      <c r="M13" s="80">
        <v>6.5833000000000004</v>
      </c>
      <c r="N13" s="83">
        <f>M13-J12</f>
        <v>6.5583</v>
      </c>
      <c r="U13" s="64">
        <v>37011</v>
      </c>
      <c r="V13" s="82">
        <f t="shared" si="4"/>
        <v>-3.7602536763762435</v>
      </c>
      <c r="W13" s="82">
        <f t="shared" si="2"/>
        <v>-0.94130297659315865</v>
      </c>
      <c r="X13" s="82">
        <f t="shared" si="3"/>
        <v>0.84087964776285473</v>
      </c>
      <c r="Y13" s="82">
        <f t="shared" si="3"/>
        <v>1.0050946827325209</v>
      </c>
      <c r="AB13" s="62"/>
      <c r="AC13" s="63" t="s">
        <v>59</v>
      </c>
      <c r="AD13" s="63"/>
    </row>
    <row r="14" spans="2:30">
      <c r="B14" s="64">
        <v>37042</v>
      </c>
      <c r="C14" s="70">
        <f>VLOOKUP(B14,グロースA!$A$2:$C$2422,3,1)</f>
        <v>7900</v>
      </c>
      <c r="D14" s="70">
        <f>VLOOKUP(B14,グロースB!$A$2:$C$2527,3,1)</f>
        <v>7855</v>
      </c>
      <c r="E14" s="84">
        <f>((C14/C13-1))*100</f>
        <v>-1.4102084113315816</v>
      </c>
      <c r="F14" s="84">
        <f>((D14/D13-1))*100</f>
        <v>0.60194672131148597</v>
      </c>
      <c r="H14" s="76">
        <v>37012</v>
      </c>
      <c r="I14" s="80">
        <v>0.45000000000000007</v>
      </c>
      <c r="J14" s="85">
        <f t="shared" si="1"/>
        <v>3.7500000000000006E-2</v>
      </c>
      <c r="L14" s="62">
        <v>20010531</v>
      </c>
      <c r="M14" s="80">
        <v>-3.6630999999999996</v>
      </c>
      <c r="N14" s="83">
        <f>M14-J13</f>
        <v>-3.6722666666666663</v>
      </c>
      <c r="U14" s="64">
        <v>37042</v>
      </c>
      <c r="V14" s="82">
        <f t="shared" si="4"/>
        <v>2.252891588668418</v>
      </c>
      <c r="W14" s="82">
        <f t="shared" si="2"/>
        <v>4.2650467213114851</v>
      </c>
      <c r="X14" s="82">
        <f t="shared" si="3"/>
        <v>0.85982375461812866</v>
      </c>
      <c r="Y14" s="82">
        <f t="shared" si="3"/>
        <v>1.0479624405444805</v>
      </c>
      <c r="AB14" s="62"/>
      <c r="AC14" s="62" t="s">
        <v>152</v>
      </c>
      <c r="AD14" s="62" t="s">
        <v>153</v>
      </c>
    </row>
    <row r="15" spans="2:30">
      <c r="B15" s="64">
        <v>37072</v>
      </c>
      <c r="C15" s="70">
        <f>VLOOKUP(B15,グロースA!$A$2:$C$2422,3,1)</f>
        <v>7708</v>
      </c>
      <c r="D15" s="70">
        <f>VLOOKUP(B15,グロースB!$A$2:$C$2527,3,1)</f>
        <v>7620</v>
      </c>
      <c r="E15" s="84">
        <f>((C15/C14-1))*100</f>
        <v>-2.4303797468354427</v>
      </c>
      <c r="F15" s="84">
        <f>((D15/D14-1))*100</f>
        <v>-2.9917250159134268</v>
      </c>
      <c r="H15" s="76">
        <v>37043</v>
      </c>
      <c r="I15" s="80">
        <v>0.05</v>
      </c>
      <c r="J15" s="85">
        <f t="shared" si="1"/>
        <v>4.1666666666666666E-3</v>
      </c>
      <c r="L15" s="62">
        <v>20010630</v>
      </c>
      <c r="M15" s="80">
        <v>-0.79760000000000009</v>
      </c>
      <c r="N15" s="83">
        <f>M15-J14</f>
        <v>-0.83510000000000006</v>
      </c>
      <c r="U15" s="64">
        <v>37072</v>
      </c>
      <c r="V15" s="82">
        <f t="shared" si="4"/>
        <v>-1.6327797468354426</v>
      </c>
      <c r="W15" s="82">
        <f t="shared" si="2"/>
        <v>-2.1941250159134267</v>
      </c>
      <c r="X15" s="82">
        <f t="shared" si="3"/>
        <v>0.84578472649424374</v>
      </c>
      <c r="Y15" s="82">
        <f t="shared" si="3"/>
        <v>1.0249688344791172</v>
      </c>
      <c r="AB15" s="64">
        <v>36769</v>
      </c>
      <c r="AC15" s="87">
        <f>E5-$J4</f>
        <v>5.941994396923282</v>
      </c>
      <c r="AD15" s="87">
        <f t="shared" ref="AD15:AD78" si="5">F5-$J4</f>
        <v>4.2155473686356011</v>
      </c>
    </row>
    <row r="16" spans="2:30">
      <c r="B16" s="64">
        <v>37103</v>
      </c>
      <c r="C16" s="70">
        <f>VLOOKUP(B16,グロースA!$A$2:$C$2422,3,1)</f>
        <v>6993</v>
      </c>
      <c r="D16" s="70">
        <f>VLOOKUP(B16,グロースB!$A$2:$C$2527,3,1)</f>
        <v>7029</v>
      </c>
      <c r="E16" s="84">
        <f>((C16/C15-1))*100</f>
        <v>-9.2760768033212209</v>
      </c>
      <c r="F16" s="84">
        <f>((D16/D15-1))*100</f>
        <v>-7.7559055118110232</v>
      </c>
      <c r="H16" s="76">
        <v>37073</v>
      </c>
      <c r="I16" s="80">
        <v>0.05</v>
      </c>
      <c r="J16" s="85">
        <f t="shared" si="1"/>
        <v>4.1666666666666666E-3</v>
      </c>
      <c r="L16" s="62">
        <v>20010731</v>
      </c>
      <c r="M16" s="80">
        <v>-8.2636000000000003</v>
      </c>
      <c r="N16" s="83">
        <f>M16-J15</f>
        <v>-8.2677666666666667</v>
      </c>
      <c r="U16" s="64">
        <v>37103</v>
      </c>
      <c r="V16" s="82">
        <f t="shared" si="4"/>
        <v>-1.0124768033212206</v>
      </c>
      <c r="W16" s="82">
        <f t="shared" si="2"/>
        <v>0.50769448818897711</v>
      </c>
      <c r="X16" s="82">
        <f t="shared" si="3"/>
        <v>0.83722135233245576</v>
      </c>
      <c r="Y16" s="82">
        <f t="shared" si="3"/>
        <v>1.0301725447574224</v>
      </c>
      <c r="AB16" s="64">
        <v>36799</v>
      </c>
      <c r="AC16" s="87">
        <f t="shared" ref="AC16:AC79" si="6">E6-$J5</f>
        <v>-3.3845020182108367</v>
      </c>
      <c r="AD16" s="87">
        <f t="shared" si="5"/>
        <v>-0.61998122726738913</v>
      </c>
    </row>
    <row r="17" spans="2:30">
      <c r="B17" s="64">
        <v>37134</v>
      </c>
      <c r="C17" s="70">
        <f>VLOOKUP(B17,グロースA!$A$2:$C$2422,3,1)</f>
        <v>6592</v>
      </c>
      <c r="D17" s="70">
        <f>VLOOKUP(B17,グロースB!$A$2:$C$2527,3,1)</f>
        <v>6406</v>
      </c>
      <c r="E17" s="84">
        <f>((C17/C16-1))*100</f>
        <v>-5.7343057343057335</v>
      </c>
      <c r="F17" s="84">
        <f>((D17/D16-1))*100</f>
        <v>-8.8632806942666065</v>
      </c>
      <c r="H17" s="76">
        <v>37104</v>
      </c>
      <c r="I17" s="80">
        <v>0.03</v>
      </c>
      <c r="J17" s="85">
        <f t="shared" si="1"/>
        <v>2.5000000000000001E-3</v>
      </c>
      <c r="L17" s="62">
        <v>20010831</v>
      </c>
      <c r="M17" s="80">
        <v>-6.9379999999999997</v>
      </c>
      <c r="N17" s="83">
        <f>M17-J16</f>
        <v>-6.9421666666666662</v>
      </c>
      <c r="U17" s="64">
        <v>37134</v>
      </c>
      <c r="V17" s="82">
        <f t="shared" si="4"/>
        <v>1.2036942656942662</v>
      </c>
      <c r="W17" s="82">
        <f t="shared" si="2"/>
        <v>-1.9252806942666068</v>
      </c>
      <c r="X17" s="82">
        <f t="shared" si="3"/>
        <v>0.84729893774164955</v>
      </c>
      <c r="Y17" s="82">
        <f t="shared" si="3"/>
        <v>1.0103388316355728</v>
      </c>
      <c r="AB17" s="64">
        <v>36830</v>
      </c>
      <c r="AC17" s="87">
        <f t="shared" si="6"/>
        <v>-7.1123737373737388</v>
      </c>
      <c r="AD17" s="87">
        <f t="shared" si="5"/>
        <v>-7.6658847712341158</v>
      </c>
    </row>
    <row r="18" spans="2:30">
      <c r="B18" s="64">
        <v>37164</v>
      </c>
      <c r="C18" s="70">
        <f>VLOOKUP(B18,グロースA!$A$2:$C$2422,3,1)</f>
        <v>5733</v>
      </c>
      <c r="D18" s="70">
        <f>VLOOKUP(B18,グロースB!$A$2:$C$2527,3,1)</f>
        <v>5990</v>
      </c>
      <c r="E18" s="84">
        <f>((C18/C17-1))*100</f>
        <v>-13.03094660194175</v>
      </c>
      <c r="F18" s="84">
        <f>((D18/D17-1))*100</f>
        <v>-6.4939119575398108</v>
      </c>
      <c r="H18" s="76">
        <v>37135</v>
      </c>
      <c r="I18" s="80">
        <v>1.4999999999999999E-2</v>
      </c>
      <c r="J18" s="85">
        <f t="shared" si="1"/>
        <v>1.25E-3</v>
      </c>
      <c r="L18" s="62">
        <v>20010930</v>
      </c>
      <c r="M18" s="80">
        <v>-7.7530999999999999</v>
      </c>
      <c r="N18" s="83">
        <f>M18-J17</f>
        <v>-7.7556000000000003</v>
      </c>
      <c r="U18" s="64">
        <v>37164</v>
      </c>
      <c r="V18" s="82">
        <f t="shared" si="4"/>
        <v>-5.27784660194175</v>
      </c>
      <c r="W18" s="82">
        <f t="shared" si="2"/>
        <v>1.2591880424601891</v>
      </c>
      <c r="X18" s="82">
        <f t="shared" si="3"/>
        <v>0.80257979954776337</v>
      </c>
      <c r="Y18" s="82">
        <f t="shared" si="3"/>
        <v>1.02306089739186</v>
      </c>
      <c r="AB18" s="64">
        <v>36860</v>
      </c>
      <c r="AC18" s="87">
        <f t="shared" si="6"/>
        <v>-3.4379542920847275</v>
      </c>
      <c r="AD18" s="87">
        <f t="shared" si="5"/>
        <v>-3.2329621821898527</v>
      </c>
    </row>
    <row r="19" spans="2:30">
      <c r="B19" s="64">
        <v>37195</v>
      </c>
      <c r="C19" s="70">
        <f>VLOOKUP(B19,グロースA!$A$2:$C$2422,3,1)</f>
        <v>5973</v>
      </c>
      <c r="D19" s="70">
        <f>VLOOKUP(B19,グロースB!$A$2:$C$2527,3,1)</f>
        <v>6400</v>
      </c>
      <c r="E19" s="84">
        <f>((C19/C18-1))*100</f>
        <v>4.1862899005756127</v>
      </c>
      <c r="F19" s="84">
        <f>((D19/D18-1))*100</f>
        <v>6.8447412353923154</v>
      </c>
      <c r="H19" s="76">
        <v>37165</v>
      </c>
      <c r="I19" s="80">
        <v>2.4E-2</v>
      </c>
      <c r="J19" s="85">
        <f t="shared" si="1"/>
        <v>2E-3</v>
      </c>
      <c r="L19" s="62">
        <v>20011031</v>
      </c>
      <c r="M19" s="80">
        <v>3.6798999999999999</v>
      </c>
      <c r="N19" s="83">
        <f>M19-J18</f>
        <v>3.6786499999999998</v>
      </c>
      <c r="U19" s="64">
        <v>37195</v>
      </c>
      <c r="V19" s="82">
        <f t="shared" si="4"/>
        <v>0.50638990057561273</v>
      </c>
      <c r="W19" s="82">
        <f t="shared" si="2"/>
        <v>3.1648412353923154</v>
      </c>
      <c r="X19" s="82">
        <f t="shared" si="3"/>
        <v>0.8066439825967332</v>
      </c>
      <c r="Y19" s="82">
        <f t="shared" si="3"/>
        <v>1.0554391505356921</v>
      </c>
      <c r="AB19" s="64">
        <v>36891</v>
      </c>
      <c r="AC19" s="87">
        <f t="shared" si="6"/>
        <v>-10.367754218952838</v>
      </c>
      <c r="AD19" s="87">
        <f t="shared" si="5"/>
        <v>-5.5299868039060485</v>
      </c>
    </row>
    <row r="20" spans="2:30">
      <c r="B20" s="64">
        <v>37225</v>
      </c>
      <c r="C20" s="70">
        <f>VLOOKUP(B20,グロースA!$A$2:$C$2422,3,1)</f>
        <v>5962</v>
      </c>
      <c r="D20" s="70">
        <f>VLOOKUP(B20,グロースB!$A$2:$C$2527,3,1)</f>
        <v>6445</v>
      </c>
      <c r="E20" s="84">
        <f>((C20/C19-1))*100</f>
        <v>-0.18416206261510082</v>
      </c>
      <c r="F20" s="84">
        <f>((D20/D19-1))*100</f>
        <v>0.70312500000000444</v>
      </c>
      <c r="H20" s="76">
        <v>37196</v>
      </c>
      <c r="I20" s="80">
        <v>6.6000000000000003E-2</v>
      </c>
      <c r="J20" s="85">
        <f t="shared" si="1"/>
        <v>5.5000000000000005E-3</v>
      </c>
      <c r="L20" s="62">
        <v>20011130</v>
      </c>
      <c r="M20" s="80">
        <v>9.4399999999999998E-2</v>
      </c>
      <c r="N20" s="83">
        <f>M20-J19</f>
        <v>9.2399999999999996E-2</v>
      </c>
      <c r="U20" s="64">
        <v>37225</v>
      </c>
      <c r="V20" s="82">
        <f t="shared" si="4"/>
        <v>-0.2785620626151008</v>
      </c>
      <c r="W20" s="82">
        <f t="shared" si="2"/>
        <v>0.6087250000000044</v>
      </c>
      <c r="X20" s="82">
        <f t="shared" si="3"/>
        <v>0.80439697848085123</v>
      </c>
      <c r="Y20" s="82">
        <f t="shared" si="3"/>
        <v>1.0618638725047906</v>
      </c>
      <c r="AB20" s="64">
        <v>36922</v>
      </c>
      <c r="AC20" s="87">
        <f t="shared" si="6"/>
        <v>0.66100174846256277</v>
      </c>
      <c r="AD20" s="87">
        <f t="shared" si="5"/>
        <v>2.6032362177250565</v>
      </c>
    </row>
    <row r="21" spans="2:30">
      <c r="B21" s="64">
        <v>37256</v>
      </c>
      <c r="C21" s="70">
        <f>VLOOKUP(B21,グロースA!$A$2:$C$2422,3,1)</f>
        <v>5795</v>
      </c>
      <c r="D21" s="70">
        <f>VLOOKUP(B21,グロースB!$A$2:$C$2527,3,1)</f>
        <v>6341</v>
      </c>
      <c r="E21" s="84">
        <f>((C21/C20-1))*100</f>
        <v>-2.8010734652801128</v>
      </c>
      <c r="F21" s="84">
        <f>((D21/D20-1))*100</f>
        <v>-1.6136539953452322</v>
      </c>
      <c r="H21" s="76">
        <v>37226</v>
      </c>
      <c r="I21" s="80">
        <v>8.5999999999999993E-2</v>
      </c>
      <c r="J21" s="85">
        <f t="shared" si="1"/>
        <v>7.1666666666666658E-3</v>
      </c>
      <c r="L21" s="62">
        <v>20011231</v>
      </c>
      <c r="M21" s="80">
        <v>-1.2969999999999999</v>
      </c>
      <c r="N21" s="83">
        <f>M21-J20</f>
        <v>-1.3025</v>
      </c>
      <c r="U21" s="64">
        <v>37256</v>
      </c>
      <c r="V21" s="82">
        <f t="shared" si="4"/>
        <v>-1.5040734652801129</v>
      </c>
      <c r="W21" s="82">
        <f t="shared" si="2"/>
        <v>-0.31665399534523231</v>
      </c>
      <c r="X21" s="82">
        <f t="shared" ref="X21:Y36" si="7">+X20*(1+V21/100)</f>
        <v>0.79229825697200584</v>
      </c>
      <c r="Y21" s="82">
        <f t="shared" si="7"/>
        <v>1.0585014381273767</v>
      </c>
      <c r="AB21" s="64">
        <v>36950</v>
      </c>
      <c r="AC21" s="87">
        <f t="shared" si="6"/>
        <v>-8.3698356877768472</v>
      </c>
      <c r="AD21" s="87">
        <f t="shared" si="5"/>
        <v>-4.4964450788471986</v>
      </c>
    </row>
    <row r="22" spans="2:30">
      <c r="B22" s="64">
        <v>37287</v>
      </c>
      <c r="C22" s="70">
        <f>VLOOKUP(B22,グロースA!$A$2:$C$2422,3,1)</f>
        <v>5431</v>
      </c>
      <c r="D22" s="70">
        <f>VLOOKUP(B22,グロースB!$A$2:$C$2527,3,1)</f>
        <v>5926</v>
      </c>
      <c r="E22" s="84">
        <f>((C22/C21-1))*100</f>
        <v>-6.2812769628990512</v>
      </c>
      <c r="F22" s="84">
        <f>((D22/D21-1))*100</f>
        <v>-6.5447090364295857</v>
      </c>
      <c r="H22" s="76">
        <v>37257</v>
      </c>
      <c r="I22" s="80">
        <v>0.04</v>
      </c>
      <c r="J22" s="85">
        <f t="shared" si="1"/>
        <v>3.3333333333333335E-3</v>
      </c>
      <c r="L22" s="62">
        <v>20020131</v>
      </c>
      <c r="M22" s="80">
        <v>-5.5681000000000003</v>
      </c>
      <c r="N22" s="83">
        <f>M22-J21</f>
        <v>-5.5752666666666668</v>
      </c>
      <c r="U22" s="64">
        <v>37287</v>
      </c>
      <c r="V22" s="82">
        <f t="shared" si="4"/>
        <v>-0.71317696289905097</v>
      </c>
      <c r="W22" s="82">
        <f t="shared" si="2"/>
        <v>-0.97660903642958541</v>
      </c>
      <c r="X22" s="82">
        <f t="shared" si="7"/>
        <v>0.78664776832583072</v>
      </c>
      <c r="Y22" s="82">
        <f t="shared" si="7"/>
        <v>1.0481640174318876</v>
      </c>
      <c r="AB22" s="64">
        <v>36981</v>
      </c>
      <c r="AC22" s="87">
        <f t="shared" si="6"/>
        <v>1.7494858734926593</v>
      </c>
      <c r="AD22" s="87">
        <f t="shared" si="5"/>
        <v>5.1383874027698813</v>
      </c>
    </row>
    <row r="23" spans="2:30">
      <c r="B23" s="64">
        <v>37315</v>
      </c>
      <c r="C23" s="70">
        <f>VLOOKUP(B23,グロースA!$A$2:$C$2422,3,1)</f>
        <v>5193</v>
      </c>
      <c r="D23" s="70">
        <f>VLOOKUP(B23,グロースB!$A$2:$C$2527,3,1)</f>
        <v>5889</v>
      </c>
      <c r="E23" s="84">
        <f>((C23/C22-1))*100</f>
        <v>-4.382250046032043</v>
      </c>
      <c r="F23" s="84">
        <f>((D23/D22-1))*100</f>
        <v>-0.62436719541005825</v>
      </c>
      <c r="H23" s="76">
        <v>37288</v>
      </c>
      <c r="I23" s="80">
        <v>0.19</v>
      </c>
      <c r="J23" s="85">
        <f t="shared" si="1"/>
        <v>1.5833333333333335E-2</v>
      </c>
      <c r="L23" s="62">
        <v>20020228</v>
      </c>
      <c r="M23" s="80">
        <v>4.3932000000000002</v>
      </c>
      <c r="N23" s="83">
        <f>M23-J22</f>
        <v>4.3898666666666672</v>
      </c>
      <c r="U23" s="64">
        <v>37315</v>
      </c>
      <c r="V23" s="82">
        <f t="shared" si="4"/>
        <v>-8.7754500460320433</v>
      </c>
      <c r="W23" s="82">
        <f t="shared" si="2"/>
        <v>-5.0175671954100585</v>
      </c>
      <c r="X23" s="82">
        <f t="shared" si="7"/>
        <v>0.71761588637817164</v>
      </c>
      <c r="Y23" s="82">
        <f t="shared" si="7"/>
        <v>0.99557168353913306</v>
      </c>
      <c r="AB23" s="64">
        <v>37011</v>
      </c>
      <c r="AC23" s="87">
        <f t="shared" si="6"/>
        <v>2.7980463236237569</v>
      </c>
      <c r="AD23" s="87">
        <f t="shared" si="5"/>
        <v>5.6169970234068414</v>
      </c>
    </row>
    <row r="24" spans="2:30">
      <c r="B24" s="64">
        <v>37346</v>
      </c>
      <c r="C24" s="70">
        <f>VLOOKUP(B24,グロースA!$A$2:$C$2422,3,1)</f>
        <v>5508</v>
      </c>
      <c r="D24" s="70">
        <f>VLOOKUP(B24,グロースB!$A$2:$C$2527,3,1)</f>
        <v>6198</v>
      </c>
      <c r="E24" s="84">
        <f>((C24/C23-1))*100</f>
        <v>6.0658578856152445</v>
      </c>
      <c r="F24" s="84">
        <f>((D24/D23-1))*100</f>
        <v>5.2470708099847219</v>
      </c>
      <c r="H24" s="76">
        <v>37316</v>
      </c>
      <c r="I24" s="80">
        <v>0.15</v>
      </c>
      <c r="J24" s="85">
        <f t="shared" si="1"/>
        <v>1.2499999999999999E-2</v>
      </c>
      <c r="L24" s="62">
        <v>20020331</v>
      </c>
      <c r="M24" s="80">
        <v>4.7641</v>
      </c>
      <c r="N24" s="83">
        <f>M24-J23</f>
        <v>4.7482666666666669</v>
      </c>
      <c r="U24" s="64">
        <v>37346</v>
      </c>
      <c r="V24" s="82">
        <f t="shared" si="4"/>
        <v>1.3017578856152445</v>
      </c>
      <c r="W24" s="82">
        <f t="shared" si="2"/>
        <v>0.48297080998472186</v>
      </c>
      <c r="X24" s="82">
        <f t="shared" si="7"/>
        <v>0.72695750776752721</v>
      </c>
      <c r="Y24" s="82">
        <f t="shared" si="7"/>
        <v>1.0003800041631006</v>
      </c>
      <c r="AB24" s="64">
        <v>37042</v>
      </c>
      <c r="AC24" s="87">
        <f t="shared" si="6"/>
        <v>-1.4193750779982484</v>
      </c>
      <c r="AD24" s="87">
        <f t="shared" si="5"/>
        <v>0.59278005464481931</v>
      </c>
    </row>
    <row r="25" spans="2:30">
      <c r="B25" s="64">
        <v>37376</v>
      </c>
      <c r="C25" s="70">
        <f>VLOOKUP(B25,グロースA!$A$2:$C$2422,3,1)</f>
        <v>5577</v>
      </c>
      <c r="D25" s="70">
        <f>VLOOKUP(B25,グロースB!$A$2:$C$2527,3,1)</f>
        <v>6323</v>
      </c>
      <c r="E25" s="84">
        <f>((C25/C24-1))*100</f>
        <v>1.2527233115468439</v>
      </c>
      <c r="F25" s="84">
        <f>((D25/D24-1))*100</f>
        <v>2.0167796063246257</v>
      </c>
      <c r="H25" s="76">
        <v>37347</v>
      </c>
      <c r="I25" s="80">
        <v>2.8000000000000004E-2</v>
      </c>
      <c r="J25" s="85">
        <f t="shared" si="1"/>
        <v>2.3333333333333335E-3</v>
      </c>
      <c r="L25" s="62">
        <v>20020430</v>
      </c>
      <c r="M25" s="80">
        <v>2.1960999999999999</v>
      </c>
      <c r="N25" s="83">
        <f>M25-J24</f>
        <v>2.1835999999999998</v>
      </c>
      <c r="U25" s="64">
        <v>37376</v>
      </c>
      <c r="V25" s="82">
        <f t="shared" si="4"/>
        <v>-0.94337668845315603</v>
      </c>
      <c r="W25" s="82">
        <f t="shared" si="2"/>
        <v>-0.17932039367537422</v>
      </c>
      <c r="X25" s="82">
        <f t="shared" si="7"/>
        <v>0.72009956010428833</v>
      </c>
      <c r="Y25" s="82">
        <f t="shared" si="7"/>
        <v>0.99858611880138559</v>
      </c>
      <c r="AB25" s="64">
        <v>37072</v>
      </c>
      <c r="AC25" s="87">
        <f t="shared" si="6"/>
        <v>-2.4678797468354428</v>
      </c>
      <c r="AD25" s="87">
        <f t="shared" si="5"/>
        <v>-3.0292250159134269</v>
      </c>
    </row>
    <row r="26" spans="2:30">
      <c r="B26" s="64">
        <v>37407</v>
      </c>
      <c r="C26" s="70">
        <f>VLOOKUP(B26,グロースA!$A$2:$C$2422,3,1)</f>
        <v>5796</v>
      </c>
      <c r="D26" s="70">
        <f>VLOOKUP(B26,グロースB!$A$2:$C$2527,3,1)</f>
        <v>6610</v>
      </c>
      <c r="E26" s="84">
        <f>((C26/C25-1))*100</f>
        <v>3.9268423883808579</v>
      </c>
      <c r="F26" s="84">
        <f>((D26/D25-1))*100</f>
        <v>4.538984659180767</v>
      </c>
      <c r="H26" s="76">
        <v>37377</v>
      </c>
      <c r="I26" s="80">
        <v>6.3E-2</v>
      </c>
      <c r="J26" s="85">
        <f t="shared" si="1"/>
        <v>5.2500000000000003E-3</v>
      </c>
      <c r="L26" s="62">
        <v>20020531</v>
      </c>
      <c r="M26" s="80">
        <v>3.5678000000000001</v>
      </c>
      <c r="N26" s="83">
        <f>M26-J25</f>
        <v>3.5654666666666666</v>
      </c>
      <c r="U26" s="64">
        <v>37407</v>
      </c>
      <c r="V26" s="82">
        <f t="shared" si="4"/>
        <v>0.35904238838085778</v>
      </c>
      <c r="W26" s="82">
        <f t="shared" si="2"/>
        <v>0.97118465918076691</v>
      </c>
      <c r="X26" s="82">
        <f t="shared" si="7"/>
        <v>0.7226850227636068</v>
      </c>
      <c r="Y26" s="82">
        <f t="shared" si="7"/>
        <v>1.0082842339958933</v>
      </c>
      <c r="AB26" s="64">
        <v>37103</v>
      </c>
      <c r="AC26" s="87">
        <f t="shared" si="6"/>
        <v>-9.2802434699878873</v>
      </c>
      <c r="AD26" s="87">
        <f t="shared" si="5"/>
        <v>-7.7600721784776896</v>
      </c>
    </row>
    <row r="27" spans="2:30">
      <c r="B27" s="64">
        <v>37437</v>
      </c>
      <c r="C27" s="70">
        <f>VLOOKUP(B27,グロースA!$A$2:$C$2422,3,1)</f>
        <v>5288</v>
      </c>
      <c r="D27" s="70">
        <f>VLOOKUP(B27,グロースB!$A$2:$C$2527,3,1)</f>
        <v>6066</v>
      </c>
      <c r="E27" s="84">
        <f>((C27/C26-1))*100</f>
        <v>-8.7646652864044157</v>
      </c>
      <c r="F27" s="84">
        <f>((D27/D26-1))*100</f>
        <v>-8.2299546142208797</v>
      </c>
      <c r="H27" s="76">
        <v>37408</v>
      </c>
      <c r="I27" s="80">
        <v>6.6000000000000003E-2</v>
      </c>
      <c r="J27" s="85">
        <f t="shared" si="1"/>
        <v>5.5000000000000005E-3</v>
      </c>
      <c r="L27" s="62">
        <v>20020630</v>
      </c>
      <c r="M27" s="80">
        <v>-8.1944999999999997</v>
      </c>
      <c r="N27" s="83">
        <f>M27-J26</f>
        <v>-8.1997499999999999</v>
      </c>
      <c r="U27" s="64">
        <v>37437</v>
      </c>
      <c r="V27" s="82">
        <f t="shared" si="4"/>
        <v>-0.57016528640441599</v>
      </c>
      <c r="W27" s="82">
        <f t="shared" si="2"/>
        <v>-3.5454614220880032E-2</v>
      </c>
      <c r="X27" s="82">
        <f t="shared" si="7"/>
        <v>0.71856452363376488</v>
      </c>
      <c r="Y27" s="82">
        <f t="shared" si="7"/>
        <v>1.0079267507104801</v>
      </c>
      <c r="AB27" s="64">
        <v>37134</v>
      </c>
      <c r="AC27" s="87">
        <f t="shared" si="6"/>
        <v>-5.7384724009724</v>
      </c>
      <c r="AD27" s="87">
        <f t="shared" si="5"/>
        <v>-8.8674473609332729</v>
      </c>
    </row>
    <row r="28" spans="2:30">
      <c r="B28" s="64">
        <v>37468</v>
      </c>
      <c r="C28" s="70">
        <f>VLOOKUP(B28,グロースA!$A$2:$C$2422,3,1)</f>
        <v>4859</v>
      </c>
      <c r="D28" s="70">
        <f>VLOOKUP(B28,グロースB!$A$2:$C$2527,3,1)</f>
        <v>5847</v>
      </c>
      <c r="E28" s="84">
        <f>((C28/C27-1))*100</f>
        <v>-8.1127080181543132</v>
      </c>
      <c r="F28" s="84">
        <f>((D28/D27-1))*100</f>
        <v>-3.6102868447082104</v>
      </c>
      <c r="H28" s="76">
        <v>37438</v>
      </c>
      <c r="I28" s="80">
        <v>2.5000000000000001E-2</v>
      </c>
      <c r="J28" s="85">
        <f t="shared" si="1"/>
        <v>2.0833333333333333E-3</v>
      </c>
      <c r="L28" s="62">
        <v>20020731</v>
      </c>
      <c r="M28" s="80">
        <v>-6.1619000000000002</v>
      </c>
      <c r="N28" s="83">
        <f>M28-J27</f>
        <v>-6.1673999999999998</v>
      </c>
      <c r="U28" s="64">
        <v>37468</v>
      </c>
      <c r="V28" s="82">
        <f t="shared" si="4"/>
        <v>-1.950808018154313</v>
      </c>
      <c r="W28" s="82">
        <f t="shared" si="2"/>
        <v>2.5516131552917898</v>
      </c>
      <c r="X28" s="82">
        <f t="shared" si="7"/>
        <v>0.70454670929110508</v>
      </c>
      <c r="Y28" s="82">
        <f t="shared" si="7"/>
        <v>1.0336451422773139</v>
      </c>
      <c r="AB28" s="64">
        <v>37164</v>
      </c>
      <c r="AC28" s="87">
        <f t="shared" si="6"/>
        <v>-13.033446601941749</v>
      </c>
      <c r="AD28" s="87">
        <f t="shared" si="5"/>
        <v>-6.4964119575398112</v>
      </c>
    </row>
    <row r="29" spans="2:30">
      <c r="B29" s="64">
        <v>37499</v>
      </c>
      <c r="C29" s="70">
        <f>VLOOKUP(B29,グロースA!$A$2:$C$2422,3,1)</f>
        <v>4588</v>
      </c>
      <c r="D29" s="70">
        <f>VLOOKUP(B29,グロースB!$A$2:$C$2527,3,1)</f>
        <v>5659</v>
      </c>
      <c r="E29" s="84">
        <f>((C29/C28-1))*100</f>
        <v>-5.5772792755711009</v>
      </c>
      <c r="F29" s="84">
        <f>((D29/D28-1))*100</f>
        <v>-3.2153240978279429</v>
      </c>
      <c r="H29" s="76">
        <v>37469</v>
      </c>
      <c r="I29" s="80">
        <v>0.03</v>
      </c>
      <c r="J29" s="85">
        <f t="shared" si="1"/>
        <v>2.5000000000000001E-3</v>
      </c>
      <c r="L29" s="62">
        <v>20020831</v>
      </c>
      <c r="M29" s="80">
        <v>-2.2437999999999998</v>
      </c>
      <c r="N29" s="83">
        <f>M29-J28</f>
        <v>-2.245883333333333</v>
      </c>
      <c r="U29" s="64">
        <v>37499</v>
      </c>
      <c r="V29" s="82">
        <f t="shared" si="4"/>
        <v>-3.3334792755711011</v>
      </c>
      <c r="W29" s="82">
        <f t="shared" si="2"/>
        <v>-0.97152409782794313</v>
      </c>
      <c r="X29" s="82">
        <f t="shared" si="7"/>
        <v>0.6810607907501679</v>
      </c>
      <c r="Y29" s="82">
        <f t="shared" si="7"/>
        <v>1.0236030306340618</v>
      </c>
      <c r="AB29" s="64">
        <v>37195</v>
      </c>
      <c r="AC29" s="87">
        <f t="shared" si="6"/>
        <v>4.1850399005756129</v>
      </c>
      <c r="AD29" s="87">
        <f t="shared" si="5"/>
        <v>6.8434912353923156</v>
      </c>
    </row>
    <row r="30" spans="2:30">
      <c r="B30" s="64">
        <v>37529</v>
      </c>
      <c r="C30" s="70">
        <f>VLOOKUP(B30,グロースA!$A$2:$C$2422,3,1)</f>
        <v>4359</v>
      </c>
      <c r="D30" s="70">
        <f>VLOOKUP(B30,グロースB!$A$2:$C$2527,3,1)</f>
        <v>5372</v>
      </c>
      <c r="E30" s="84">
        <f>((C30/C29-1))*100</f>
        <v>-4.9912816041848274</v>
      </c>
      <c r="F30" s="84">
        <f>((D30/D29-1))*100</f>
        <v>-5.0715674147375882</v>
      </c>
      <c r="H30" s="76">
        <v>37500</v>
      </c>
      <c r="I30" s="80">
        <v>3.5999999999999997E-2</v>
      </c>
      <c r="J30" s="85">
        <f t="shared" si="1"/>
        <v>2.9999999999999996E-3</v>
      </c>
      <c r="L30" s="62">
        <v>20020930</v>
      </c>
      <c r="M30" s="80">
        <v>-1.8113999999999999</v>
      </c>
      <c r="N30" s="83">
        <f>M30-J29</f>
        <v>-1.8138999999999998</v>
      </c>
      <c r="U30" s="64">
        <v>37529</v>
      </c>
      <c r="V30" s="82">
        <f t="shared" si="4"/>
        <v>-3.1798816041848275</v>
      </c>
      <c r="W30" s="82">
        <f t="shared" si="2"/>
        <v>-3.2601674147375883</v>
      </c>
      <c r="X30" s="82">
        <f t="shared" si="7"/>
        <v>0.65940386395178752</v>
      </c>
      <c r="Y30" s="82">
        <f t="shared" si="7"/>
        <v>0.99023185817306369</v>
      </c>
      <c r="AB30" s="64">
        <v>37225</v>
      </c>
      <c r="AC30" s="87">
        <f t="shared" si="6"/>
        <v>-0.18616206261510082</v>
      </c>
      <c r="AD30" s="87">
        <f t="shared" si="5"/>
        <v>0.70112500000000444</v>
      </c>
    </row>
    <row r="31" spans="2:30">
      <c r="B31" s="64">
        <v>37560</v>
      </c>
      <c r="C31" s="70">
        <f>VLOOKUP(B31,グロースA!$A$2:$C$2422,3,1)</f>
        <v>4031</v>
      </c>
      <c r="D31" s="70">
        <f>VLOOKUP(B31,グロースB!$A$2:$C$2527,3,1)</f>
        <v>4999</v>
      </c>
      <c r="E31" s="84">
        <f>((C31/C30-1))*100</f>
        <v>-7.5246616196375289</v>
      </c>
      <c r="F31" s="84">
        <f>((D31/D30-1))*100</f>
        <v>-6.9434102755026039</v>
      </c>
      <c r="H31" s="76">
        <v>37530</v>
      </c>
      <c r="I31" s="80">
        <v>0.02</v>
      </c>
      <c r="J31" s="85">
        <f t="shared" si="1"/>
        <v>1.6666666666666668E-3</v>
      </c>
      <c r="L31" s="62">
        <v>20021031</v>
      </c>
      <c r="M31" s="80">
        <v>-6.0983999999999998</v>
      </c>
      <c r="N31" s="83">
        <f>M31-J30</f>
        <v>-6.1013999999999999</v>
      </c>
      <c r="U31" s="64">
        <v>37560</v>
      </c>
      <c r="V31" s="82">
        <f t="shared" si="4"/>
        <v>-1.4262616196375291</v>
      </c>
      <c r="W31" s="82">
        <f t="shared" si="2"/>
        <v>-0.8450102755026041</v>
      </c>
      <c r="X31" s="82">
        <f t="shared" si="7"/>
        <v>0.64999903972183637</v>
      </c>
      <c r="Y31" s="82">
        <f t="shared" si="7"/>
        <v>0.98186429722020097</v>
      </c>
      <c r="AB31" s="64">
        <v>37256</v>
      </c>
      <c r="AC31" s="87">
        <f t="shared" si="6"/>
        <v>-2.8065734652801129</v>
      </c>
      <c r="AD31" s="87">
        <f t="shared" si="5"/>
        <v>-1.6191539953452323</v>
      </c>
    </row>
    <row r="32" spans="2:30">
      <c r="B32" s="64">
        <v>37590</v>
      </c>
      <c r="C32" s="70">
        <f>VLOOKUP(B32,グロースA!$A$2:$C$2422,3,1)</f>
        <v>4112</v>
      </c>
      <c r="D32" s="70">
        <f>VLOOKUP(B32,グロースB!$A$2:$C$2527,3,1)</f>
        <v>5253</v>
      </c>
      <c r="E32" s="84">
        <f>((C32/C31-1))*100</f>
        <v>2.0094269412056498</v>
      </c>
      <c r="F32" s="84">
        <f>((D32/D31-1))*100</f>
        <v>5.0810162032406403</v>
      </c>
      <c r="H32" s="76">
        <v>37561</v>
      </c>
      <c r="I32" s="80">
        <v>5.899999999999999E-2</v>
      </c>
      <c r="J32" s="85">
        <f t="shared" si="1"/>
        <v>4.9166666666666655E-3</v>
      </c>
      <c r="L32" s="62">
        <v>20021130</v>
      </c>
      <c r="M32" s="80">
        <v>3.3410000000000002</v>
      </c>
      <c r="N32" s="83">
        <f>M32-J31</f>
        <v>3.3393333333333337</v>
      </c>
      <c r="U32" s="64">
        <v>37590</v>
      </c>
      <c r="V32" s="82">
        <f t="shared" si="4"/>
        <v>-1.3315730587943504</v>
      </c>
      <c r="W32" s="82">
        <f t="shared" si="2"/>
        <v>1.7400162032406401</v>
      </c>
      <c r="X32" s="82">
        <f t="shared" si="7"/>
        <v>0.64134382762647835</v>
      </c>
      <c r="Y32" s="82">
        <f t="shared" si="7"/>
        <v>0.99894889508566731</v>
      </c>
      <c r="AB32" s="64">
        <v>37287</v>
      </c>
      <c r="AC32" s="87">
        <f t="shared" si="6"/>
        <v>-6.2884436295657178</v>
      </c>
      <c r="AD32" s="87">
        <f t="shared" si="5"/>
        <v>-6.5518757030962522</v>
      </c>
    </row>
    <row r="33" spans="2:30">
      <c r="B33" s="64">
        <v>37621</v>
      </c>
      <c r="C33" s="70">
        <f>VLOOKUP(B33,グロースA!$A$2:$C$2422,3,1)</f>
        <v>3915</v>
      </c>
      <c r="D33" s="70">
        <f>VLOOKUP(B33,グロースB!$A$2:$C$2527,3,1)</f>
        <v>4997</v>
      </c>
      <c r="E33" s="84">
        <f>((C33/C32-1))*100</f>
        <v>-4.7908560311284099</v>
      </c>
      <c r="F33" s="84">
        <f>((D33/D32-1))*100</f>
        <v>-4.8734056729487936</v>
      </c>
      <c r="H33" s="76">
        <v>37591</v>
      </c>
      <c r="I33" s="80">
        <v>7.0000000000000007E-2</v>
      </c>
      <c r="J33" s="85">
        <f t="shared" si="1"/>
        <v>5.8333333333333336E-3</v>
      </c>
      <c r="L33" s="62">
        <v>20021231</v>
      </c>
      <c r="M33" s="80">
        <v>-5.3296999999999999</v>
      </c>
      <c r="N33" s="83">
        <f>M33-J32</f>
        <v>-5.3346166666666663</v>
      </c>
      <c r="U33" s="64">
        <v>37621</v>
      </c>
      <c r="V33" s="82">
        <f t="shared" si="4"/>
        <v>0.53884396887159003</v>
      </c>
      <c r="W33" s="82">
        <f t="shared" si="2"/>
        <v>0.45629432705120632</v>
      </c>
      <c r="X33" s="82">
        <f t="shared" si="7"/>
        <v>0.64479967016137374</v>
      </c>
      <c r="Y33" s="82">
        <f t="shared" si="7"/>
        <v>1.0035070422240839</v>
      </c>
      <c r="AB33" s="64">
        <v>37315</v>
      </c>
      <c r="AC33" s="87">
        <f t="shared" si="6"/>
        <v>-4.385583379365376</v>
      </c>
      <c r="AD33" s="87">
        <f t="shared" si="5"/>
        <v>-0.62770052874339155</v>
      </c>
    </row>
    <row r="34" spans="2:30">
      <c r="B34" s="64">
        <v>37652</v>
      </c>
      <c r="C34" s="70">
        <f>VLOOKUP(B34,グロースA!$A$2:$C$2422,3,1)</f>
        <v>3879</v>
      </c>
      <c r="D34" s="70">
        <f>VLOOKUP(B34,グロースB!$A$2:$C$2527,3,1)</f>
        <v>4869</v>
      </c>
      <c r="E34" s="84">
        <f>((C34/C33-1))*100</f>
        <v>-0.91954022988506301</v>
      </c>
      <c r="F34" s="84">
        <f>((D34/D33-1))*100</f>
        <v>-2.5615369221532958</v>
      </c>
      <c r="H34" s="76">
        <v>37622</v>
      </c>
      <c r="I34" s="80">
        <v>0.01</v>
      </c>
      <c r="J34" s="85">
        <f t="shared" si="1"/>
        <v>8.3333333333333339E-4</v>
      </c>
      <c r="L34" s="62">
        <v>20030131</v>
      </c>
      <c r="M34" s="80">
        <v>-2.6383999999999999</v>
      </c>
      <c r="N34" s="83">
        <f>M34-J33</f>
        <v>-2.6442333333333332</v>
      </c>
      <c r="U34" s="64">
        <v>37652</v>
      </c>
      <c r="V34" s="82">
        <f t="shared" si="4"/>
        <v>1.7188597701149368</v>
      </c>
      <c r="W34" s="82">
        <f t="shared" si="2"/>
        <v>7.6863077846704098E-2</v>
      </c>
      <c r="X34" s="82">
        <f t="shared" si="7"/>
        <v>0.6558828722896114</v>
      </c>
      <c r="Y34" s="82">
        <f t="shared" si="7"/>
        <v>1.0042783686231458</v>
      </c>
      <c r="AB34" s="64">
        <v>37346</v>
      </c>
      <c r="AC34" s="87">
        <f t="shared" si="6"/>
        <v>6.0500245522819114</v>
      </c>
      <c r="AD34" s="87">
        <f t="shared" si="5"/>
        <v>5.2312374766513887</v>
      </c>
    </row>
    <row r="35" spans="2:30">
      <c r="B35" s="64">
        <v>37680</v>
      </c>
      <c r="C35" s="70">
        <f>VLOOKUP(B35,グロースA!$A$2:$C$2422,3,1)</f>
        <v>3708</v>
      </c>
      <c r="D35" s="70">
        <f>VLOOKUP(B35,グロースB!$A$2:$C$2527,3,1)</f>
        <v>4725</v>
      </c>
      <c r="E35" s="84">
        <f>((C35/C34-1))*100</f>
        <v>-4.4083526682134551</v>
      </c>
      <c r="F35" s="84">
        <f>((D35/D34-1))*100</f>
        <v>-2.957486136783738</v>
      </c>
      <c r="H35" s="76">
        <v>37653</v>
      </c>
      <c r="I35" s="80">
        <v>2.1999999999999999E-2</v>
      </c>
      <c r="J35" s="85">
        <f t="shared" si="1"/>
        <v>1.8333333333333333E-3</v>
      </c>
      <c r="L35" s="62">
        <v>20030228</v>
      </c>
      <c r="M35" s="80">
        <v>-0.2392</v>
      </c>
      <c r="N35" s="83">
        <f>M35-J34</f>
        <v>-0.24003333333333332</v>
      </c>
      <c r="U35" s="64">
        <v>37680</v>
      </c>
      <c r="V35" s="82">
        <f t="shared" si="4"/>
        <v>-4.1691526682134548</v>
      </c>
      <c r="W35" s="82">
        <f t="shared" si="2"/>
        <v>-2.7182861367837381</v>
      </c>
      <c r="X35" s="82">
        <f t="shared" si="7"/>
        <v>0.62853811401919402</v>
      </c>
      <c r="Y35" s="82">
        <f t="shared" si="7"/>
        <v>0.97697920895414492</v>
      </c>
      <c r="AB35" s="64">
        <v>37376</v>
      </c>
      <c r="AC35" s="87">
        <f t="shared" si="6"/>
        <v>1.240223311546844</v>
      </c>
      <c r="AD35" s="87">
        <f t="shared" si="5"/>
        <v>2.0042796063246255</v>
      </c>
    </row>
    <row r="36" spans="2:30">
      <c r="B36" s="64">
        <v>37711</v>
      </c>
      <c r="C36" s="70">
        <f>VLOOKUP(B36,グロースA!$A$2:$C$2422,3,1)</f>
        <v>3485</v>
      </c>
      <c r="D36" s="70">
        <f>VLOOKUP(B36,グロースB!$A$2:$C$2527,3,1)</f>
        <v>4656</v>
      </c>
      <c r="E36" s="84">
        <f>((C36/C35-1))*100</f>
        <v>-6.0140237324703305</v>
      </c>
      <c r="F36" s="84">
        <f>((D36/D35-1))*100</f>
        <v>-1.4603174603174618</v>
      </c>
      <c r="H36" s="76">
        <v>37681</v>
      </c>
      <c r="I36" s="80">
        <v>0.04</v>
      </c>
      <c r="J36" s="85">
        <f t="shared" si="1"/>
        <v>3.3333333333333335E-3</v>
      </c>
      <c r="L36" s="62">
        <v>20030331</v>
      </c>
      <c r="M36" s="80">
        <v>-3.3620999999999999</v>
      </c>
      <c r="N36" s="83">
        <f>M36-J35</f>
        <v>-3.3639333333333332</v>
      </c>
      <c r="U36" s="64">
        <v>37711</v>
      </c>
      <c r="V36" s="82">
        <f t="shared" si="4"/>
        <v>-2.6519237324703306</v>
      </c>
      <c r="W36" s="82">
        <f t="shared" si="2"/>
        <v>1.9017825396825381</v>
      </c>
      <c r="X36" s="82">
        <f t="shared" si="7"/>
        <v>0.61186976260589754</v>
      </c>
      <c r="Y36" s="82">
        <f t="shared" si="7"/>
        <v>0.9955592289663634</v>
      </c>
      <c r="AB36" s="64">
        <v>37407</v>
      </c>
      <c r="AC36" s="87">
        <f t="shared" si="6"/>
        <v>3.9245090550475243</v>
      </c>
      <c r="AD36" s="87">
        <f t="shared" si="5"/>
        <v>4.5366513258474335</v>
      </c>
    </row>
    <row r="37" spans="2:30">
      <c r="B37" s="64">
        <v>37741</v>
      </c>
      <c r="C37" s="70">
        <f>VLOOKUP(B37,グロースA!$A$2:$C$2422,3,1)</f>
        <v>3551</v>
      </c>
      <c r="D37" s="70">
        <f>VLOOKUP(B37,グロースB!$A$2:$C$2527,3,1)</f>
        <v>4761</v>
      </c>
      <c r="E37" s="84">
        <f>((C37/C36-1))*100</f>
        <v>1.893830703012922</v>
      </c>
      <c r="F37" s="84">
        <f>((D37/D36-1))*100</f>
        <v>2.2551546391752497</v>
      </c>
      <c r="H37" s="76">
        <v>37712</v>
      </c>
      <c r="I37" s="80">
        <v>3.2000000000000001E-2</v>
      </c>
      <c r="J37" s="85">
        <f t="shared" si="1"/>
        <v>2.6666666666666666E-3</v>
      </c>
      <c r="L37" s="62">
        <v>20030430</v>
      </c>
      <c r="M37" s="80">
        <v>0.60119999999999996</v>
      </c>
      <c r="N37" s="83">
        <f>M37-J36</f>
        <v>0.59786666666666666</v>
      </c>
      <c r="U37" s="64">
        <v>37741</v>
      </c>
      <c r="V37" s="82">
        <f t="shared" si="4"/>
        <v>1.292630703012922</v>
      </c>
      <c r="W37" s="82">
        <f t="shared" si="2"/>
        <v>1.6539546391752498</v>
      </c>
      <c r="X37" s="82">
        <f t="shared" ref="X37:Y52" si="8">+X36*(1+V37/100)</f>
        <v>0.61977897901979373</v>
      </c>
      <c r="Y37" s="82">
        <f t="shared" si="8"/>
        <v>1.01202532701959</v>
      </c>
      <c r="AB37" s="64">
        <v>37437</v>
      </c>
      <c r="AC37" s="87">
        <f t="shared" si="6"/>
        <v>-8.7699152864044159</v>
      </c>
      <c r="AD37" s="87">
        <f t="shared" si="5"/>
        <v>-8.2352046142208799</v>
      </c>
    </row>
    <row r="38" spans="2:30">
      <c r="B38" s="64">
        <v>37772</v>
      </c>
      <c r="C38" s="70">
        <f>VLOOKUP(B38,グロースA!$A$2:$C$2422,3,1)</f>
        <v>3661</v>
      </c>
      <c r="D38" s="70">
        <f>VLOOKUP(B38,グロースB!$A$2:$C$2527,3,1)</f>
        <v>5066</v>
      </c>
      <c r="E38" s="84">
        <f>((C38/C37-1))*100</f>
        <v>3.0977189524077797</v>
      </c>
      <c r="F38" s="84">
        <f>((D38/D37-1))*100</f>
        <v>6.4062171812644397</v>
      </c>
      <c r="H38" s="76">
        <v>37742</v>
      </c>
      <c r="I38" s="80">
        <v>7.000000000000001E-3</v>
      </c>
      <c r="J38" s="85">
        <f t="shared" si="1"/>
        <v>5.8333333333333338E-4</v>
      </c>
      <c r="L38" s="62">
        <v>20030531</v>
      </c>
      <c r="M38" s="80">
        <v>4.9604999999999997</v>
      </c>
      <c r="N38" s="83">
        <f>M38-J37</f>
        <v>4.9578333333333333</v>
      </c>
      <c r="U38" s="64">
        <v>37772</v>
      </c>
      <c r="V38" s="82">
        <f t="shared" si="4"/>
        <v>-1.86278104759222</v>
      </c>
      <c r="W38" s="82">
        <f t="shared" si="2"/>
        <v>1.44571718126444</v>
      </c>
      <c r="X38" s="82">
        <f t="shared" si="8"/>
        <v>0.60823385366165239</v>
      </c>
      <c r="Y38" s="82">
        <f t="shared" si="8"/>
        <v>1.02665635105106</v>
      </c>
      <c r="AB38" s="64">
        <v>37468</v>
      </c>
      <c r="AC38" s="87">
        <f t="shared" si="6"/>
        <v>-8.1182080181543128</v>
      </c>
      <c r="AD38" s="87">
        <f t="shared" si="5"/>
        <v>-3.6157868447082104</v>
      </c>
    </row>
    <row r="39" spans="2:30">
      <c r="B39" s="64">
        <v>37802</v>
      </c>
      <c r="C39" s="70">
        <f>VLOOKUP(B39,グロースA!$A$2:$C$2422,3,1)</f>
        <v>3889</v>
      </c>
      <c r="D39" s="70">
        <f>VLOOKUP(B39,グロースB!$A$2:$C$2527,3,1)</f>
        <v>5315</v>
      </c>
      <c r="E39" s="84">
        <f>((C39/C38-1))*100</f>
        <v>6.2278066102157803</v>
      </c>
      <c r="F39" s="84">
        <f>((D39/D38-1))*100</f>
        <v>4.9151204105803314</v>
      </c>
      <c r="H39" s="76">
        <v>37773</v>
      </c>
      <c r="I39" s="80">
        <v>7.000000000000001E-3</v>
      </c>
      <c r="J39" s="85">
        <f t="shared" si="1"/>
        <v>5.8333333333333338E-4</v>
      </c>
      <c r="L39" s="62">
        <v>20030630</v>
      </c>
      <c r="M39" s="80">
        <v>7.9302999999999999</v>
      </c>
      <c r="N39" s="83">
        <f>M39-J38</f>
        <v>7.9297166666666667</v>
      </c>
      <c r="U39" s="64">
        <v>37802</v>
      </c>
      <c r="V39" s="82">
        <f t="shared" si="4"/>
        <v>-1.7024933897842196</v>
      </c>
      <c r="W39" s="82">
        <f t="shared" si="2"/>
        <v>-3.0151795894196685</v>
      </c>
      <c r="X39" s="82">
        <f t="shared" si="8"/>
        <v>0.59787871250863289</v>
      </c>
      <c r="Y39" s="82">
        <f t="shared" si="8"/>
        <v>0.99570081830068768</v>
      </c>
      <c r="AB39" s="64">
        <v>37499</v>
      </c>
      <c r="AC39" s="87">
        <f t="shared" si="6"/>
        <v>-5.5793626089044341</v>
      </c>
      <c r="AD39" s="87">
        <f t="shared" si="5"/>
        <v>-3.2174074311612761</v>
      </c>
    </row>
    <row r="40" spans="2:30">
      <c r="B40" s="64">
        <v>37833</v>
      </c>
      <c r="C40" s="70">
        <f>VLOOKUP(B40,グロースA!$A$2:$C$2422,3,1)</f>
        <v>4002</v>
      </c>
      <c r="D40" s="70">
        <f>VLOOKUP(B40,グロースB!$A$2:$C$2527,3,1)</f>
        <v>5460</v>
      </c>
      <c r="E40" s="84">
        <f>((C40/C39-1))*100</f>
        <v>2.905631267678066</v>
      </c>
      <c r="F40" s="84">
        <f>((D40/D39-1))*100</f>
        <v>2.7281279397930458</v>
      </c>
      <c r="H40" s="76">
        <v>37803</v>
      </c>
      <c r="I40" s="80">
        <v>8.0000000000000002E-3</v>
      </c>
      <c r="J40" s="85">
        <f t="shared" si="1"/>
        <v>6.6666666666666664E-4</v>
      </c>
      <c r="L40" s="62">
        <v>20030731</v>
      </c>
      <c r="M40" s="80">
        <v>4.2282999999999999</v>
      </c>
      <c r="N40" s="83">
        <f>M40-J39</f>
        <v>4.2277166666666668</v>
      </c>
      <c r="U40" s="64">
        <v>37833</v>
      </c>
      <c r="V40" s="82">
        <f t="shared" si="4"/>
        <v>-1.3226687323219339</v>
      </c>
      <c r="W40" s="82">
        <f t="shared" si="2"/>
        <v>-1.5001720602069541</v>
      </c>
      <c r="X40" s="82">
        <f t="shared" si="8"/>
        <v>0.58997075772107233</v>
      </c>
      <c r="Y40" s="82">
        <f t="shared" si="8"/>
        <v>0.98076359282128878</v>
      </c>
      <c r="AB40" s="64">
        <v>37529</v>
      </c>
      <c r="AC40" s="87">
        <f t="shared" si="6"/>
        <v>-4.9937816041848277</v>
      </c>
      <c r="AD40" s="87">
        <f t="shared" si="5"/>
        <v>-5.0740674147375886</v>
      </c>
    </row>
    <row r="41" spans="2:30">
      <c r="B41" s="64">
        <v>37864</v>
      </c>
      <c r="C41" s="70">
        <f>VLOOKUP(B41,グロースA!$A$2:$C$2422,3,1)</f>
        <v>4241</v>
      </c>
      <c r="D41" s="70">
        <f>VLOOKUP(B41,グロースB!$A$2:$C$2527,3,1)</f>
        <v>5712</v>
      </c>
      <c r="E41" s="84">
        <f>((C41/C40-1))*100</f>
        <v>5.9720139930034888</v>
      </c>
      <c r="F41" s="84">
        <f>((D41/D40-1))*100</f>
        <v>4.6153846153846212</v>
      </c>
      <c r="H41" s="76">
        <v>37834</v>
      </c>
      <c r="I41" s="80">
        <v>4.8000000000000001E-2</v>
      </c>
      <c r="J41" s="85">
        <f t="shared" si="1"/>
        <v>4.0000000000000001E-3</v>
      </c>
      <c r="L41" s="62">
        <v>20030831</v>
      </c>
      <c r="M41" s="80">
        <v>6.6426999999999996</v>
      </c>
      <c r="N41" s="83">
        <f>M41-J40</f>
        <v>6.642033333333333</v>
      </c>
      <c r="U41" s="64">
        <v>37864</v>
      </c>
      <c r="V41" s="82">
        <f t="shared" si="4"/>
        <v>-0.67068600699651082</v>
      </c>
      <c r="W41" s="82">
        <f t="shared" si="2"/>
        <v>-2.0273153846153784</v>
      </c>
      <c r="X41" s="82">
        <f t="shared" si="8"/>
        <v>0.5860139064036658</v>
      </c>
      <c r="Y41" s="82">
        <f t="shared" si="8"/>
        <v>0.96088042161731624</v>
      </c>
      <c r="AB41" s="64">
        <v>37560</v>
      </c>
      <c r="AC41" s="87">
        <f t="shared" si="6"/>
        <v>-7.527661619637529</v>
      </c>
      <c r="AD41" s="87">
        <f t="shared" si="5"/>
        <v>-6.946410275502604</v>
      </c>
    </row>
    <row r="42" spans="2:30">
      <c r="B42" s="64">
        <v>37894</v>
      </c>
      <c r="C42" s="70">
        <f>VLOOKUP(B42,グロースA!$A$2:$C$2422,3,1)</f>
        <v>4372</v>
      </c>
      <c r="D42" s="70">
        <f>VLOOKUP(B42,グロースB!$A$2:$C$2527,3,1)</f>
        <v>5903</v>
      </c>
      <c r="E42" s="84">
        <f>((C42/C41-1))*100</f>
        <v>3.0888941287432248</v>
      </c>
      <c r="F42" s="84">
        <f>((D42/D41-1))*100</f>
        <v>3.3438375350140159</v>
      </c>
      <c r="H42" s="76">
        <v>37865</v>
      </c>
      <c r="I42" s="80">
        <v>2.1999999999999999E-2</v>
      </c>
      <c r="J42" s="85">
        <f t="shared" si="1"/>
        <v>1.8333333333333333E-3</v>
      </c>
      <c r="L42" s="62">
        <v>20030930</v>
      </c>
      <c r="M42" s="80">
        <v>1.976</v>
      </c>
      <c r="N42" s="83">
        <f>M42-J41</f>
        <v>1.972</v>
      </c>
      <c r="U42" s="64">
        <v>37894</v>
      </c>
      <c r="V42" s="82">
        <f t="shared" si="4"/>
        <v>1.1128941287432248</v>
      </c>
      <c r="W42" s="82">
        <f t="shared" si="2"/>
        <v>1.3678375350140159</v>
      </c>
      <c r="X42" s="82">
        <f t="shared" si="8"/>
        <v>0.59253562076165101</v>
      </c>
      <c r="Y42" s="82">
        <f t="shared" si="8"/>
        <v>0.9740237046907988</v>
      </c>
      <c r="AB42" s="64">
        <v>37590</v>
      </c>
      <c r="AC42" s="87">
        <f t="shared" si="6"/>
        <v>2.0077602745389833</v>
      </c>
      <c r="AD42" s="87">
        <f t="shared" si="5"/>
        <v>5.0793495365739734</v>
      </c>
    </row>
    <row r="43" spans="2:30">
      <c r="B43" s="64">
        <v>37925</v>
      </c>
      <c r="C43" s="70">
        <f>VLOOKUP(B43,グロースA!$A$2:$C$2422,3,1)</f>
        <v>4589</v>
      </c>
      <c r="D43" s="70">
        <f>VLOOKUP(B43,グロースB!$A$2:$C$2527,3,1)</f>
        <v>6198</v>
      </c>
      <c r="E43" s="84">
        <f>((C43/C42-1))*100</f>
        <v>4.9634034766697255</v>
      </c>
      <c r="F43" s="84">
        <f>((D43/D42-1))*100</f>
        <v>4.9974589191936314</v>
      </c>
      <c r="H43" s="76">
        <v>37895</v>
      </c>
      <c r="I43" s="80">
        <v>0.09</v>
      </c>
      <c r="J43" s="85">
        <f t="shared" si="1"/>
        <v>7.4999999999999997E-3</v>
      </c>
      <c r="L43" s="62">
        <v>20031031</v>
      </c>
      <c r="M43" s="80">
        <v>2.8332000000000002</v>
      </c>
      <c r="N43" s="83">
        <f>M43-J42</f>
        <v>2.8313666666666668</v>
      </c>
      <c r="U43" s="64">
        <v>37925</v>
      </c>
      <c r="V43" s="82">
        <f t="shared" si="4"/>
        <v>2.1302034766697253</v>
      </c>
      <c r="W43" s="82">
        <f t="shared" si="2"/>
        <v>2.1642589191936312</v>
      </c>
      <c r="X43" s="82">
        <f t="shared" si="8"/>
        <v>0.60515783515562227</v>
      </c>
      <c r="Y43" s="82">
        <f t="shared" si="8"/>
        <v>0.99510409959462964</v>
      </c>
      <c r="AB43" s="64">
        <v>37621</v>
      </c>
      <c r="AC43" s="87">
        <f t="shared" si="6"/>
        <v>-4.7957726977950763</v>
      </c>
      <c r="AD43" s="87">
        <f t="shared" si="5"/>
        <v>-4.87832233961546</v>
      </c>
    </row>
    <row r="44" spans="2:30">
      <c r="B44" s="64">
        <v>37955</v>
      </c>
      <c r="C44" s="70">
        <f>VLOOKUP(B44,グロースA!$A$2:$C$2422,3,1)</f>
        <v>4422</v>
      </c>
      <c r="D44" s="70">
        <f>VLOOKUP(B44,グロースB!$A$2:$C$2527,3,1)</f>
        <v>5921</v>
      </c>
      <c r="E44" s="84">
        <f>((C44/C43-1))*100</f>
        <v>-3.6391370668991119</v>
      </c>
      <c r="F44" s="84">
        <f>((D44/D43-1))*100</f>
        <v>-4.4691836076153564</v>
      </c>
      <c r="H44" s="76">
        <v>37926</v>
      </c>
      <c r="I44" s="80">
        <v>4.4999999999999998E-2</v>
      </c>
      <c r="J44" s="85">
        <f t="shared" si="1"/>
        <v>3.7499999999999999E-3</v>
      </c>
      <c r="L44" s="62">
        <v>20031130</v>
      </c>
      <c r="M44" s="80">
        <v>-3.8875999999999999</v>
      </c>
      <c r="N44" s="83">
        <f>M44-J43</f>
        <v>-3.8950999999999998</v>
      </c>
      <c r="U44" s="64">
        <v>37955</v>
      </c>
      <c r="V44" s="82">
        <f t="shared" si="4"/>
        <v>0.24846293310088807</v>
      </c>
      <c r="W44" s="82">
        <f t="shared" si="2"/>
        <v>-0.58158360761535643</v>
      </c>
      <c r="X44" s="82">
        <f t="shared" si="8"/>
        <v>0.6066614280627397</v>
      </c>
      <c r="Y44" s="82">
        <f t="shared" si="8"/>
        <v>0.98931673727267888</v>
      </c>
      <c r="AB44" s="64">
        <v>37652</v>
      </c>
      <c r="AC44" s="87">
        <f t="shared" si="6"/>
        <v>-0.92537356321839637</v>
      </c>
      <c r="AD44" s="87">
        <f t="shared" si="5"/>
        <v>-2.5673702554866291</v>
      </c>
    </row>
    <row r="45" spans="2:30">
      <c r="B45" s="64">
        <v>37986</v>
      </c>
      <c r="C45" s="70">
        <f>VLOOKUP(B45,グロースA!$A$2:$C$2422,3,1)</f>
        <v>4525</v>
      </c>
      <c r="D45" s="70">
        <f>VLOOKUP(B45,グロースB!$A$2:$C$2527,3,1)</f>
        <v>6120</v>
      </c>
      <c r="E45" s="84">
        <f>((C45/C44-1))*100</f>
        <v>2.329262777023966</v>
      </c>
      <c r="F45" s="84">
        <f>((D45/D44-1))*100</f>
        <v>3.3609187637223537</v>
      </c>
      <c r="H45" s="76">
        <v>37956</v>
      </c>
      <c r="I45" s="80">
        <v>5.0000000000000001E-3</v>
      </c>
      <c r="J45" s="85">
        <f t="shared" si="1"/>
        <v>4.1666666666666669E-4</v>
      </c>
      <c r="L45" s="62">
        <v>20031231</v>
      </c>
      <c r="M45" s="80">
        <v>4.3490000000000002</v>
      </c>
      <c r="N45" s="83">
        <f>M45-J44</f>
        <v>4.3452500000000001</v>
      </c>
      <c r="U45" s="64">
        <v>37986</v>
      </c>
      <c r="V45" s="82">
        <f t="shared" si="4"/>
        <v>-2.0197372229760342</v>
      </c>
      <c r="W45" s="82">
        <f t="shared" si="2"/>
        <v>-0.98808123627764655</v>
      </c>
      <c r="X45" s="82">
        <f t="shared" si="8"/>
        <v>0.59440846138271852</v>
      </c>
      <c r="Y45" s="82">
        <f t="shared" si="8"/>
        <v>0.97954148422433329</v>
      </c>
      <c r="AB45" s="64">
        <v>37680</v>
      </c>
      <c r="AC45" s="87">
        <f t="shared" si="6"/>
        <v>-4.4091860015467885</v>
      </c>
      <c r="AD45" s="87">
        <f t="shared" si="5"/>
        <v>-2.9583194701170714</v>
      </c>
    </row>
    <row r="46" spans="2:30">
      <c r="B46" s="64">
        <v>38017</v>
      </c>
      <c r="C46" s="70">
        <f>VLOOKUP(B46,グロースA!$A$2:$C$2422,3,1)</f>
        <v>4578</v>
      </c>
      <c r="D46" s="70">
        <f>VLOOKUP(B46,グロースB!$A$2:$C$2527,3,1)</f>
        <v>6276</v>
      </c>
      <c r="E46" s="84">
        <f>((C46/C45-1))*100</f>
        <v>1.1712707182320425</v>
      </c>
      <c r="F46" s="84">
        <f>((D46/D45-1))*100</f>
        <v>2.5490196078431282</v>
      </c>
      <c r="H46" s="76">
        <v>37987</v>
      </c>
      <c r="I46" s="80">
        <v>1.7000000000000001E-2</v>
      </c>
      <c r="J46" s="85">
        <f t="shared" si="1"/>
        <v>1.4166666666666668E-3</v>
      </c>
      <c r="L46" s="62">
        <v>20040131</v>
      </c>
      <c r="M46" s="80">
        <v>0.75660000000000005</v>
      </c>
      <c r="N46" s="83">
        <f>M46-J45</f>
        <v>0.75618333333333343</v>
      </c>
      <c r="U46" s="64">
        <v>38017</v>
      </c>
      <c r="V46" s="82">
        <f t="shared" si="4"/>
        <v>0.41467071823204249</v>
      </c>
      <c r="W46" s="82">
        <f t="shared" si="2"/>
        <v>1.792419607843128</v>
      </c>
      <c r="X46" s="82">
        <f t="shared" si="8"/>
        <v>0.59687329921876631</v>
      </c>
      <c r="Y46" s="82">
        <f t="shared" si="8"/>
        <v>0.99709897785452783</v>
      </c>
      <c r="AB46" s="64">
        <v>37711</v>
      </c>
      <c r="AC46" s="87">
        <f t="shared" si="6"/>
        <v>-6.0158570658036634</v>
      </c>
      <c r="AD46" s="87">
        <f t="shared" si="5"/>
        <v>-1.4621507936507951</v>
      </c>
    </row>
    <row r="47" spans="2:30">
      <c r="B47" s="64">
        <v>38046</v>
      </c>
      <c r="C47" s="70">
        <f>VLOOKUP(B47,グロースA!$A$2:$C$2422,3,1)</f>
        <v>4666</v>
      </c>
      <c r="D47" s="70">
        <f>VLOOKUP(B47,グロースB!$A$2:$C$2527,3,1)</f>
        <v>6355</v>
      </c>
      <c r="E47" s="84">
        <f>((C47/C46-1))*100</f>
        <v>1.9222367846221111</v>
      </c>
      <c r="F47" s="84">
        <f>((D47/D46-1))*100</f>
        <v>1.2587635436583922</v>
      </c>
      <c r="H47" s="76">
        <v>38018</v>
      </c>
      <c r="I47" s="80">
        <v>2.5000000000000001E-2</v>
      </c>
      <c r="J47" s="85">
        <f t="shared" si="1"/>
        <v>2.0833333333333333E-3</v>
      </c>
      <c r="L47" s="62">
        <v>20040229</v>
      </c>
      <c r="M47" s="80">
        <v>2.9419</v>
      </c>
      <c r="N47" s="83">
        <f>M47-J46</f>
        <v>2.9404833333333333</v>
      </c>
      <c r="U47" s="64">
        <v>38046</v>
      </c>
      <c r="V47" s="82">
        <f t="shared" si="4"/>
        <v>-1.0196632153778888</v>
      </c>
      <c r="W47" s="82">
        <f t="shared" si="2"/>
        <v>-1.6831364563416078</v>
      </c>
      <c r="X47" s="82">
        <f t="shared" si="8"/>
        <v>0.59078720174422017</v>
      </c>
      <c r="Y47" s="82">
        <f t="shared" si="8"/>
        <v>0.98031644145244878</v>
      </c>
      <c r="AB47" s="64">
        <v>37741</v>
      </c>
      <c r="AC47" s="87">
        <f t="shared" si="6"/>
        <v>1.8904973696795886</v>
      </c>
      <c r="AD47" s="87">
        <f t="shared" si="5"/>
        <v>2.2518213058419163</v>
      </c>
    </row>
    <row r="48" spans="2:30">
      <c r="B48" s="64">
        <v>38077</v>
      </c>
      <c r="C48" s="70">
        <f>VLOOKUP(B48,グロースA!$A$2:$C$2422,3,1)</f>
        <v>5153</v>
      </c>
      <c r="D48" s="70">
        <f>VLOOKUP(B48,グロースB!$A$2:$C$2527,3,1)</f>
        <v>6785</v>
      </c>
      <c r="E48" s="84">
        <f>((C48/C47-1))*100</f>
        <v>10.437205315045016</v>
      </c>
      <c r="F48" s="84">
        <f>((D48/D47-1))*100</f>
        <v>6.7663257277734035</v>
      </c>
      <c r="H48" s="76">
        <v>38047</v>
      </c>
      <c r="I48" s="80">
        <v>0.04</v>
      </c>
      <c r="J48" s="85">
        <f t="shared" si="1"/>
        <v>3.3333333333333335E-3</v>
      </c>
      <c r="L48" s="62">
        <v>20040331</v>
      </c>
      <c r="M48" s="80">
        <v>9.3635000000000002</v>
      </c>
      <c r="N48" s="83">
        <f>M48-J47</f>
        <v>9.3614166666666669</v>
      </c>
      <c r="U48" s="64">
        <v>38077</v>
      </c>
      <c r="V48" s="82">
        <f t="shared" si="4"/>
        <v>1.0737053150450162</v>
      </c>
      <c r="W48" s="82">
        <f t="shared" si="2"/>
        <v>-2.5971742722265967</v>
      </c>
      <c r="X48" s="82">
        <f t="shared" si="8"/>
        <v>0.59713051532995365</v>
      </c>
      <c r="Y48" s="82">
        <f t="shared" si="8"/>
        <v>0.95485591504863843</v>
      </c>
      <c r="AB48" s="64">
        <v>37772</v>
      </c>
      <c r="AC48" s="87">
        <f t="shared" si="6"/>
        <v>3.0950522857411129</v>
      </c>
      <c r="AD48" s="87">
        <f t="shared" si="5"/>
        <v>6.4035505145977734</v>
      </c>
    </row>
    <row r="49" spans="2:30">
      <c r="B49" s="64">
        <v>38107</v>
      </c>
      <c r="C49" s="70">
        <f>VLOOKUP(B49,グロースA!$A$2:$C$2422,3,1)</f>
        <v>5347</v>
      </c>
      <c r="D49" s="70">
        <f>VLOOKUP(B49,グロースB!$A$2:$C$2527,3,1)</f>
        <v>7142</v>
      </c>
      <c r="E49" s="84">
        <f>((C49/C48-1))*100</f>
        <v>3.7647972055113499</v>
      </c>
      <c r="F49" s="84">
        <f>((D49/D48-1))*100</f>
        <v>5.2616064848931554</v>
      </c>
      <c r="H49" s="76">
        <v>38078</v>
      </c>
      <c r="I49" s="80">
        <v>1.9E-2</v>
      </c>
      <c r="J49" s="85">
        <f t="shared" si="1"/>
        <v>1.5833333333333333E-3</v>
      </c>
      <c r="L49" s="62">
        <v>20040430</v>
      </c>
      <c r="M49" s="80">
        <v>0.94259999999999999</v>
      </c>
      <c r="N49" s="83">
        <f>M49-J48</f>
        <v>0.93926666666666669</v>
      </c>
      <c r="U49" s="64">
        <v>38107</v>
      </c>
      <c r="V49" s="82">
        <f t="shared" si="4"/>
        <v>2.8221972055113498</v>
      </c>
      <c r="W49" s="82">
        <f t="shared" si="2"/>
        <v>4.3190064848931558</v>
      </c>
      <c r="X49" s="82">
        <f t="shared" si="8"/>
        <v>0.61398271604685117</v>
      </c>
      <c r="Y49" s="82">
        <f t="shared" si="8"/>
        <v>0.99609620394097509</v>
      </c>
      <c r="AB49" s="64">
        <v>37802</v>
      </c>
      <c r="AC49" s="87">
        <f t="shared" si="6"/>
        <v>6.2272232768824471</v>
      </c>
      <c r="AD49" s="87">
        <f t="shared" si="5"/>
        <v>4.9145370772469983</v>
      </c>
    </row>
    <row r="50" spans="2:30">
      <c r="B50" s="64">
        <v>38138</v>
      </c>
      <c r="C50" s="70">
        <f>VLOOKUP(B50,グロースA!$A$2:$C$2422,3,1)</f>
        <v>5118</v>
      </c>
      <c r="D50" s="70">
        <f>VLOOKUP(B50,グロースB!$A$2:$C$2527,3,1)</f>
        <v>6829</v>
      </c>
      <c r="E50" s="84">
        <f>((C50/C49-1))*100</f>
        <v>-4.2827753880680719</v>
      </c>
      <c r="F50" s="84">
        <f>((D50/D49-1))*100</f>
        <v>-4.3825259031083696</v>
      </c>
      <c r="H50" s="76">
        <v>38108</v>
      </c>
      <c r="I50" s="80">
        <v>2.8000000000000004E-2</v>
      </c>
      <c r="J50" s="85">
        <f t="shared" si="1"/>
        <v>2.3333333333333335E-3</v>
      </c>
      <c r="L50" s="62">
        <v>20040531</v>
      </c>
      <c r="M50" s="80">
        <v>-3.7850000000000001</v>
      </c>
      <c r="N50" s="83">
        <f>M50-J49</f>
        <v>-3.7865833333333336</v>
      </c>
      <c r="U50" s="64">
        <v>38138</v>
      </c>
      <c r="V50" s="82">
        <f t="shared" si="4"/>
        <v>-0.49777538806807176</v>
      </c>
      <c r="W50" s="82">
        <f t="shared" si="2"/>
        <v>-0.5975259031083695</v>
      </c>
      <c r="X50" s="82">
        <f t="shared" si="8"/>
        <v>0.6109264611993781</v>
      </c>
      <c r="Y50" s="82">
        <f t="shared" si="8"/>
        <v>0.99014427110254866</v>
      </c>
      <c r="AB50" s="64">
        <v>37833</v>
      </c>
      <c r="AC50" s="87">
        <f t="shared" si="6"/>
        <v>2.9050479343447329</v>
      </c>
      <c r="AD50" s="87">
        <f t="shared" si="5"/>
        <v>2.7275446064597126</v>
      </c>
    </row>
    <row r="51" spans="2:30">
      <c r="B51" s="64">
        <v>38168</v>
      </c>
      <c r="C51" s="70">
        <f>VLOOKUP(B51,グロースA!$A$2:$C$2422,3,1)</f>
        <v>5391</v>
      </c>
      <c r="D51" s="70">
        <f>VLOOKUP(B51,グロースB!$A$2:$C$2527,3,1)</f>
        <v>7099</v>
      </c>
      <c r="E51" s="84">
        <f>((C51/C50-1))*100</f>
        <v>5.3341148886283607</v>
      </c>
      <c r="F51" s="84">
        <f>((D51/D50-1))*100</f>
        <v>3.9537267535510345</v>
      </c>
      <c r="H51" s="76">
        <v>38139</v>
      </c>
      <c r="I51" s="80">
        <v>2.1000000000000001E-2</v>
      </c>
      <c r="J51" s="85">
        <f t="shared" si="1"/>
        <v>1.75E-3</v>
      </c>
      <c r="L51" s="62">
        <v>20040630</v>
      </c>
      <c r="M51" s="80">
        <v>4.6905999999999999</v>
      </c>
      <c r="N51" s="83">
        <f>M51-J50</f>
        <v>4.6882666666666664</v>
      </c>
      <c r="U51" s="64">
        <v>38168</v>
      </c>
      <c r="V51" s="82">
        <f t="shared" si="4"/>
        <v>0.64351488862836081</v>
      </c>
      <c r="W51" s="82">
        <f t="shared" si="2"/>
        <v>-0.73687324644896535</v>
      </c>
      <c r="X51" s="82">
        <f t="shared" si="8"/>
        <v>0.61485786393576658</v>
      </c>
      <c r="Y51" s="82">
        <f t="shared" si="8"/>
        <v>0.98284816286754684</v>
      </c>
      <c r="AB51" s="64">
        <v>37864</v>
      </c>
      <c r="AC51" s="87">
        <f t="shared" si="6"/>
        <v>5.9713473263368222</v>
      </c>
      <c r="AD51" s="87">
        <f t="shared" si="5"/>
        <v>4.6147179487179546</v>
      </c>
    </row>
    <row r="52" spans="2:30">
      <c r="B52" s="64">
        <v>38199</v>
      </c>
      <c r="C52" s="70">
        <f>VLOOKUP(B52,グロースA!$A$2:$C$2422,3,1)</f>
        <v>5092</v>
      </c>
      <c r="D52" s="70">
        <f>VLOOKUP(B52,グロースB!$A$2:$C$2527,3,1)</f>
        <v>6774</v>
      </c>
      <c r="E52" s="84">
        <f>((C52/C51-1))*100</f>
        <v>-5.5462808384344253</v>
      </c>
      <c r="F52" s="84">
        <f>((D52/D51-1))*100</f>
        <v>-4.5781095929004039</v>
      </c>
      <c r="H52" s="76">
        <v>38169</v>
      </c>
      <c r="I52" s="80">
        <v>2.5999999999999999E-2</v>
      </c>
      <c r="J52" s="85">
        <f t="shared" si="1"/>
        <v>2.1666666666666666E-3</v>
      </c>
      <c r="L52" s="62">
        <v>20040731</v>
      </c>
      <c r="M52" s="80">
        <v>-4.2168000000000001</v>
      </c>
      <c r="N52" s="83">
        <f>M52-J51</f>
        <v>-4.2185500000000005</v>
      </c>
      <c r="U52" s="64">
        <v>38199</v>
      </c>
      <c r="V52" s="82">
        <f t="shared" si="4"/>
        <v>-1.3294808384344252</v>
      </c>
      <c r="W52" s="82">
        <f t="shared" si="2"/>
        <v>-0.36130959290040376</v>
      </c>
      <c r="X52" s="82">
        <f t="shared" si="8"/>
        <v>0.60668344645113337</v>
      </c>
      <c r="Y52" s="82">
        <f t="shared" si="8"/>
        <v>0.97929703817146097</v>
      </c>
      <c r="AB52" s="64">
        <v>37894</v>
      </c>
      <c r="AC52" s="87">
        <f t="shared" si="6"/>
        <v>3.0848941287432248</v>
      </c>
      <c r="AD52" s="87">
        <f t="shared" si="5"/>
        <v>3.3398375350140159</v>
      </c>
    </row>
    <row r="53" spans="2:30">
      <c r="B53" s="64">
        <v>38230</v>
      </c>
      <c r="C53" s="70">
        <f>VLOOKUP(B53,グロースA!$A$2:$C$2422,3,1)</f>
        <v>5066</v>
      </c>
      <c r="D53" s="70">
        <f>VLOOKUP(B53,グロースB!$A$2:$C$2527,3,1)</f>
        <v>6602</v>
      </c>
      <c r="E53" s="84">
        <f>((C53/C52-1))*100</f>
        <v>-0.51060487038491198</v>
      </c>
      <c r="F53" s="84">
        <f>((D53/D52-1))*100</f>
        <v>-2.5391201653380602</v>
      </c>
      <c r="H53" s="76">
        <v>38200</v>
      </c>
      <c r="I53" s="80">
        <v>3.5000000000000003E-2</v>
      </c>
      <c r="J53" s="85">
        <f t="shared" si="1"/>
        <v>2.9166666666666668E-3</v>
      </c>
      <c r="L53" s="62">
        <v>20040831</v>
      </c>
      <c r="M53" s="80">
        <v>-1.1676</v>
      </c>
      <c r="N53" s="83">
        <f>M53-J52</f>
        <v>-1.1697666666666666</v>
      </c>
      <c r="U53" s="64">
        <v>38230</v>
      </c>
      <c r="V53" s="82">
        <f t="shared" si="4"/>
        <v>0.65699512961508799</v>
      </c>
      <c r="W53" s="82">
        <f t="shared" si="2"/>
        <v>-1.3715201653380602</v>
      </c>
      <c r="X53" s="82">
        <f t="shared" ref="X53:Y68" si="9">+X52*(1+V53/100)</f>
        <v>0.61066932714649824</v>
      </c>
      <c r="Y53" s="82">
        <f t="shared" si="9"/>
        <v>0.96586578181438099</v>
      </c>
      <c r="AB53" s="64">
        <v>37925</v>
      </c>
      <c r="AC53" s="87">
        <f t="shared" si="6"/>
        <v>4.9615701433363926</v>
      </c>
      <c r="AD53" s="87">
        <f t="shared" si="5"/>
        <v>4.9956255858602985</v>
      </c>
    </row>
    <row r="54" spans="2:30">
      <c r="B54" s="64">
        <v>38260</v>
      </c>
      <c r="C54" s="70">
        <f>VLOOKUP(B54,グロースA!$A$2:$C$2422,3,1)</f>
        <v>4909</v>
      </c>
      <c r="D54" s="70">
        <f>VLOOKUP(B54,グロースB!$A$2:$C$2527,3,1)</f>
        <v>6411</v>
      </c>
      <c r="E54" s="84">
        <f>((C54/C53-1))*100</f>
        <v>-3.0990919857876054</v>
      </c>
      <c r="F54" s="84">
        <f>((D54/D53-1))*100</f>
        <v>-2.893062708270222</v>
      </c>
      <c r="H54" s="76">
        <v>38231</v>
      </c>
      <c r="I54" s="80">
        <v>3.7999999999999999E-2</v>
      </c>
      <c r="J54" s="85">
        <f t="shared" si="1"/>
        <v>3.1666666666666666E-3</v>
      </c>
      <c r="L54" s="62">
        <v>20040930</v>
      </c>
      <c r="M54" s="80">
        <v>-2.0686</v>
      </c>
      <c r="N54" s="83">
        <f>M54-J53</f>
        <v>-2.0715166666666667</v>
      </c>
      <c r="U54" s="64">
        <v>38260</v>
      </c>
      <c r="V54" s="82">
        <f t="shared" si="4"/>
        <v>-1.0304919857876054</v>
      </c>
      <c r="W54" s="82">
        <f t="shared" si="2"/>
        <v>-0.82446270827022206</v>
      </c>
      <c r="X54" s="82">
        <f t="shared" si="9"/>
        <v>0.60437642867059049</v>
      </c>
      <c r="Y54" s="82">
        <f t="shared" si="9"/>
        <v>0.95790257863137873</v>
      </c>
      <c r="AB54" s="64">
        <v>37955</v>
      </c>
      <c r="AC54" s="87">
        <f t="shared" si="6"/>
        <v>-3.6466370668991117</v>
      </c>
      <c r="AD54" s="87">
        <f t="shared" si="5"/>
        <v>-4.4766836076153567</v>
      </c>
    </row>
    <row r="55" spans="2:30">
      <c r="B55" s="64">
        <v>38291</v>
      </c>
      <c r="C55" s="70">
        <f>VLOOKUP(B55,グロースA!$A$2:$C$2422,3,1)</f>
        <v>4799</v>
      </c>
      <c r="D55" s="70">
        <f>VLOOKUP(B55,グロースB!$A$2:$C$2527,3,1)</f>
        <v>6332</v>
      </c>
      <c r="E55" s="84">
        <f>((C55/C54-1))*100</f>
        <v>-2.2407822367080832</v>
      </c>
      <c r="F55" s="84">
        <f>((D55/D54-1))*100</f>
        <v>-1.232257058181252</v>
      </c>
      <c r="H55" s="76">
        <v>38261</v>
      </c>
      <c r="I55" s="80">
        <v>7.000000000000001E-3</v>
      </c>
      <c r="J55" s="85">
        <f t="shared" si="1"/>
        <v>5.8333333333333338E-4</v>
      </c>
      <c r="L55" s="62">
        <v>20041031</v>
      </c>
      <c r="M55" s="80">
        <v>-1.4437</v>
      </c>
      <c r="N55" s="83">
        <f>M55-J54</f>
        <v>-1.4468666666666667</v>
      </c>
      <c r="U55" s="64">
        <v>38291</v>
      </c>
      <c r="V55" s="82">
        <f t="shared" si="4"/>
        <v>-0.7970822367080832</v>
      </c>
      <c r="W55" s="82">
        <f t="shared" si="2"/>
        <v>0.21144294181874801</v>
      </c>
      <c r="X55" s="82">
        <f t="shared" si="9"/>
        <v>0.59955905151480648</v>
      </c>
      <c r="Y55" s="82">
        <f t="shared" si="9"/>
        <v>0.95992799602339451</v>
      </c>
      <c r="AB55" s="64">
        <v>37986</v>
      </c>
      <c r="AC55" s="87">
        <f t="shared" si="6"/>
        <v>2.3255127770239659</v>
      </c>
      <c r="AD55" s="87">
        <f t="shared" si="5"/>
        <v>3.3571687637223535</v>
      </c>
    </row>
    <row r="56" spans="2:30">
      <c r="B56" s="64">
        <v>38321</v>
      </c>
      <c r="C56" s="70">
        <f>VLOOKUP(B56,グロースA!$A$2:$C$2422,3,1)</f>
        <v>4890</v>
      </c>
      <c r="D56" s="70">
        <f>VLOOKUP(B56,グロースB!$A$2:$C$2527,3,1)</f>
        <v>6373</v>
      </c>
      <c r="E56" s="84">
        <f>((C56/C55-1))*100</f>
        <v>1.8962283809127012</v>
      </c>
      <c r="F56" s="84">
        <f>((D56/D55-1))*100</f>
        <v>0.64750473783954376</v>
      </c>
      <c r="H56" s="76">
        <v>38292</v>
      </c>
      <c r="I56" s="80">
        <v>6.8000000000000005E-2</v>
      </c>
      <c r="J56" s="85">
        <f t="shared" si="1"/>
        <v>5.6666666666666671E-3</v>
      </c>
      <c r="L56" s="62">
        <v>20041130</v>
      </c>
      <c r="M56" s="80">
        <v>1.4451000000000001</v>
      </c>
      <c r="N56" s="83">
        <f>M56-J55</f>
        <v>1.4445166666666667</v>
      </c>
      <c r="U56" s="64">
        <v>38321</v>
      </c>
      <c r="V56" s="82">
        <f t="shared" si="4"/>
        <v>0.45112838091270113</v>
      </c>
      <c r="W56" s="82">
        <f t="shared" si="2"/>
        <v>-0.79759526216045629</v>
      </c>
      <c r="X56" s="82">
        <f t="shared" si="9"/>
        <v>0.60226383255652083</v>
      </c>
      <c r="Y56" s="82">
        <f t="shared" si="9"/>
        <v>0.95227165580696016</v>
      </c>
      <c r="AB56" s="64">
        <v>38017</v>
      </c>
      <c r="AC56" s="87">
        <f t="shared" si="6"/>
        <v>1.1708540515653758</v>
      </c>
      <c r="AD56" s="87">
        <f t="shared" si="5"/>
        <v>2.5486029411764615</v>
      </c>
    </row>
    <row r="57" spans="2:30">
      <c r="B57" s="64">
        <v>38352</v>
      </c>
      <c r="C57" s="70">
        <f>VLOOKUP(B57,グロースA!$A$2:$C$2422,3,1)</f>
        <v>5095</v>
      </c>
      <c r="D57" s="70">
        <f>VLOOKUP(B57,グロースB!$A$2:$C$2527,3,1)</f>
        <v>6541</v>
      </c>
      <c r="E57" s="84">
        <f>((C57/C56-1))*100</f>
        <v>4.1922290388548111</v>
      </c>
      <c r="F57" s="84">
        <f>((D57/D56-1))*100</f>
        <v>2.6361211360426795</v>
      </c>
      <c r="H57" s="76">
        <v>38322</v>
      </c>
      <c r="I57" s="80">
        <v>5.0000000000000001E-3</v>
      </c>
      <c r="J57" s="85">
        <f t="shared" si="1"/>
        <v>4.1666666666666669E-4</v>
      </c>
      <c r="L57" s="62">
        <v>20041231</v>
      </c>
      <c r="M57" s="80">
        <v>4.72</v>
      </c>
      <c r="N57" s="83">
        <f>M57-J56</f>
        <v>4.7143333333333333</v>
      </c>
      <c r="U57" s="64">
        <v>38352</v>
      </c>
      <c r="V57" s="82">
        <f t="shared" si="4"/>
        <v>-0.52777096114518862</v>
      </c>
      <c r="W57" s="82">
        <f t="shared" si="2"/>
        <v>-2.0838788639573202</v>
      </c>
      <c r="X57" s="82">
        <f t="shared" si="9"/>
        <v>0.59908525893880737</v>
      </c>
      <c r="Y57" s="82">
        <f t="shared" si="9"/>
        <v>0.93242746804414245</v>
      </c>
      <c r="AB57" s="64">
        <v>38046</v>
      </c>
      <c r="AC57" s="87">
        <f t="shared" si="6"/>
        <v>1.9208201179554445</v>
      </c>
      <c r="AD57" s="87">
        <f t="shared" si="5"/>
        <v>1.2573468769917255</v>
      </c>
    </row>
    <row r="58" spans="2:30">
      <c r="B58" s="64">
        <v>38383</v>
      </c>
      <c r="C58" s="70">
        <f>VLOOKUP(B58,グロースA!$A$2:$C$2422,3,1)</f>
        <v>5109</v>
      </c>
      <c r="D58" s="70">
        <f>VLOOKUP(B58,グロースB!$A$2:$C$2527,3,1)</f>
        <v>6525</v>
      </c>
      <c r="E58" s="84">
        <f>((C58/C57-1))*100</f>
        <v>0.27477919528950956</v>
      </c>
      <c r="F58" s="84">
        <f>((D58/D57-1))*100</f>
        <v>-0.24461091576211125</v>
      </c>
      <c r="H58" s="76">
        <v>38353</v>
      </c>
      <c r="I58" s="80">
        <v>8.0000000000000002E-3</v>
      </c>
      <c r="J58" s="85">
        <f t="shared" si="1"/>
        <v>6.6666666666666664E-4</v>
      </c>
      <c r="L58" s="62">
        <v>20050131</v>
      </c>
      <c r="M58" s="80">
        <v>-0.43669999999999992</v>
      </c>
      <c r="N58" s="83">
        <f>M58-J57</f>
        <v>-0.4371166666666666</v>
      </c>
      <c r="U58" s="64">
        <v>38383</v>
      </c>
      <c r="V58" s="82">
        <f t="shared" si="4"/>
        <v>0.71147919528950943</v>
      </c>
      <c r="W58" s="82">
        <f t="shared" si="2"/>
        <v>0.19208908423788867</v>
      </c>
      <c r="X58" s="82">
        <f t="shared" si="9"/>
        <v>0.60334762591820323</v>
      </c>
      <c r="Y58" s="82">
        <f t="shared" si="9"/>
        <v>0.93421855942869103</v>
      </c>
      <c r="AB58" s="64">
        <v>38077</v>
      </c>
      <c r="AC58" s="87">
        <f t="shared" si="6"/>
        <v>10.435121981711683</v>
      </c>
      <c r="AD58" s="87">
        <f t="shared" si="5"/>
        <v>6.7642423944400702</v>
      </c>
    </row>
    <row r="59" spans="2:30">
      <c r="B59" s="64">
        <v>38411</v>
      </c>
      <c r="C59" s="70">
        <f>VLOOKUP(B59,グロースA!$A$2:$C$2422,3,1)</f>
        <v>5190</v>
      </c>
      <c r="D59" s="70">
        <f>VLOOKUP(B59,グロースB!$A$2:$C$2527,3,1)</f>
        <v>6694</v>
      </c>
      <c r="E59" s="84">
        <f>((C59/C58-1))*100</f>
        <v>1.5854374633000656</v>
      </c>
      <c r="F59" s="84">
        <f>((D59/D58-1))*100</f>
        <v>2.5900383141762351</v>
      </c>
      <c r="H59" s="76">
        <v>38384</v>
      </c>
      <c r="I59" s="80">
        <v>5.0000000000000001E-3</v>
      </c>
      <c r="J59" s="85">
        <f t="shared" si="1"/>
        <v>4.1666666666666669E-4</v>
      </c>
      <c r="L59" s="62">
        <v>20050228</v>
      </c>
      <c r="M59" s="80">
        <v>2.8624000000000001</v>
      </c>
      <c r="N59" s="83">
        <f>M59-J58</f>
        <v>2.8617333333333335</v>
      </c>
      <c r="U59" s="64">
        <v>38411</v>
      </c>
      <c r="V59" s="82">
        <f t="shared" si="4"/>
        <v>-1.2769625366999344</v>
      </c>
      <c r="W59" s="82">
        <f t="shared" si="2"/>
        <v>-0.27236168582376497</v>
      </c>
      <c r="X59" s="82">
        <f t="shared" si="9"/>
        <v>0.59564310276915933</v>
      </c>
      <c r="Y59" s="82">
        <f t="shared" si="9"/>
        <v>0.93167410601095257</v>
      </c>
      <c r="AB59" s="64">
        <v>38107</v>
      </c>
      <c r="AC59" s="87">
        <f t="shared" si="6"/>
        <v>3.7614638721780165</v>
      </c>
      <c r="AD59" s="87">
        <f t="shared" si="5"/>
        <v>5.2582731515598224</v>
      </c>
    </row>
    <row r="60" spans="2:30">
      <c r="B60" s="64">
        <v>38442</v>
      </c>
      <c r="C60" s="70">
        <f>VLOOKUP(B60,グロースA!$A$2:$C$2422,3,1)</f>
        <v>5187</v>
      </c>
      <c r="D60" s="70">
        <f>VLOOKUP(B60,グロースB!$A$2:$C$2527,3,1)</f>
        <v>6749</v>
      </c>
      <c r="E60" s="84">
        <f>((C60/C59-1))*100</f>
        <v>-5.7803468208095232E-2</v>
      </c>
      <c r="F60" s="84">
        <f>((D60/D59-1))*100</f>
        <v>0.82163131162233949</v>
      </c>
      <c r="H60" s="76">
        <v>38412</v>
      </c>
      <c r="I60" s="80">
        <v>8.9999999999999993E-3</v>
      </c>
      <c r="J60" s="85">
        <f t="shared" si="1"/>
        <v>7.4999999999999991E-4</v>
      </c>
      <c r="L60" s="62">
        <v>20050331</v>
      </c>
      <c r="M60" s="80">
        <v>1.0590999999999999</v>
      </c>
      <c r="N60" s="83">
        <f>M60-J59</f>
        <v>1.0586833333333332</v>
      </c>
      <c r="U60" s="64">
        <v>38442</v>
      </c>
      <c r="V60" s="82">
        <f t="shared" si="4"/>
        <v>-1.1169034682080952</v>
      </c>
      <c r="W60" s="82">
        <f t="shared" si="2"/>
        <v>-0.23746868837766044</v>
      </c>
      <c r="X60" s="82">
        <f t="shared" si="9"/>
        <v>0.58899034429618824</v>
      </c>
      <c r="Y60" s="82">
        <f t="shared" si="9"/>
        <v>0.92946167173145411</v>
      </c>
      <c r="AB60" s="64">
        <v>38138</v>
      </c>
      <c r="AC60" s="87">
        <f t="shared" si="6"/>
        <v>-4.2843587214014054</v>
      </c>
      <c r="AD60" s="87">
        <f t="shared" si="5"/>
        <v>-4.3841092364417031</v>
      </c>
    </row>
    <row r="61" spans="2:30">
      <c r="B61" s="64">
        <v>38472</v>
      </c>
      <c r="C61" s="70">
        <f>VLOOKUP(B61,グロースA!$A$2:$C$2422,3,1)</f>
        <v>5010</v>
      </c>
      <c r="D61" s="70">
        <f>VLOOKUP(B61,グロースB!$A$2:$C$2527,3,1)</f>
        <v>6614</v>
      </c>
      <c r="E61" s="84">
        <f>((C61/C60-1))*100</f>
        <v>-3.4123770965876266</v>
      </c>
      <c r="F61" s="84">
        <f>((D61/D60-1))*100</f>
        <v>-2.0002963401985485</v>
      </c>
      <c r="H61" s="76">
        <v>38443</v>
      </c>
      <c r="I61" s="80">
        <v>7.000000000000001E-3</v>
      </c>
      <c r="J61" s="85">
        <f t="shared" si="1"/>
        <v>5.8333333333333338E-4</v>
      </c>
      <c r="L61" s="62">
        <v>20050430</v>
      </c>
      <c r="M61" s="80">
        <v>-4.2167000000000003</v>
      </c>
      <c r="N61" s="83">
        <f>M61-J60</f>
        <v>-4.2174500000000004</v>
      </c>
      <c r="U61" s="64">
        <v>38472</v>
      </c>
      <c r="V61" s="82">
        <f t="shared" si="4"/>
        <v>0.80432290341237378</v>
      </c>
      <c r="W61" s="82">
        <f t="shared" si="2"/>
        <v>2.2164036598014518</v>
      </c>
      <c r="X61" s="82">
        <f t="shared" si="9"/>
        <v>0.59372772853424982</v>
      </c>
      <c r="Y61" s="82">
        <f t="shared" si="9"/>
        <v>0.95006229424016175</v>
      </c>
      <c r="AB61" s="64">
        <v>38168</v>
      </c>
      <c r="AC61" s="87">
        <f t="shared" si="6"/>
        <v>5.3317815552950272</v>
      </c>
      <c r="AD61" s="87">
        <f t="shared" si="5"/>
        <v>3.951393420217701</v>
      </c>
    </row>
    <row r="62" spans="2:30">
      <c r="B62" s="64">
        <v>38503</v>
      </c>
      <c r="C62" s="70">
        <f>VLOOKUP(B62,グロースA!$A$2:$C$2422,3,1)</f>
        <v>5104</v>
      </c>
      <c r="D62" s="70">
        <f>VLOOKUP(B62,グロースB!$A$2:$C$2527,3,1)</f>
        <v>6706</v>
      </c>
      <c r="E62" s="84">
        <f>((C62/C61-1))*100</f>
        <v>1.8762475049900251</v>
      </c>
      <c r="F62" s="84">
        <f>((D62/D61-1))*100</f>
        <v>1.3909888116117264</v>
      </c>
      <c r="H62" s="76">
        <v>38473</v>
      </c>
      <c r="I62" s="80">
        <v>5.0000000000000001E-3</v>
      </c>
      <c r="J62" s="85">
        <f t="shared" si="1"/>
        <v>4.1666666666666669E-4</v>
      </c>
      <c r="L62" s="62">
        <v>20050531</v>
      </c>
      <c r="M62" s="80">
        <v>1.5116000000000001</v>
      </c>
      <c r="N62" s="83">
        <f>M62-J61</f>
        <v>1.5110166666666667</v>
      </c>
      <c r="U62" s="64">
        <v>38503</v>
      </c>
      <c r="V62" s="82">
        <f t="shared" si="4"/>
        <v>0.36464750499002507</v>
      </c>
      <c r="W62" s="82">
        <f t="shared" si="2"/>
        <v>-0.12061118838827367</v>
      </c>
      <c r="X62" s="82">
        <f t="shared" si="9"/>
        <v>0.59589274188278396</v>
      </c>
      <c r="Y62" s="82">
        <f t="shared" si="9"/>
        <v>0.94891641281664973</v>
      </c>
      <c r="AB62" s="64">
        <v>38199</v>
      </c>
      <c r="AC62" s="87">
        <f t="shared" si="6"/>
        <v>-5.5480308384344257</v>
      </c>
      <c r="AD62" s="87">
        <f t="shared" si="5"/>
        <v>-4.5798595929004042</v>
      </c>
    </row>
    <row r="63" spans="2:30">
      <c r="B63" s="64">
        <v>38533</v>
      </c>
      <c r="C63" s="70">
        <f>VLOOKUP(B63,グロースA!$A$2:$C$2422,3,1)</f>
        <v>5276</v>
      </c>
      <c r="D63" s="70">
        <f>VLOOKUP(B63,グロースB!$A$2:$C$2527,3,1)</f>
        <v>6907</v>
      </c>
      <c r="E63" s="84">
        <f>((C63/C62-1))*100</f>
        <v>3.3699059561128619</v>
      </c>
      <c r="F63" s="84">
        <f>((D63/D62-1))*100</f>
        <v>2.9973158365642627</v>
      </c>
      <c r="H63" s="76">
        <v>38504</v>
      </c>
      <c r="I63" s="80">
        <v>6.0000000000000001E-3</v>
      </c>
      <c r="J63" s="85">
        <f t="shared" si="1"/>
        <v>5.0000000000000001E-4</v>
      </c>
      <c r="L63" s="62">
        <v>20050630</v>
      </c>
      <c r="M63" s="80">
        <v>2.9481000000000002</v>
      </c>
      <c r="N63" s="83">
        <f>M63-J62</f>
        <v>2.9476833333333334</v>
      </c>
      <c r="U63" s="64">
        <v>38533</v>
      </c>
      <c r="V63" s="82">
        <f t="shared" si="4"/>
        <v>0.42180595611286176</v>
      </c>
      <c r="W63" s="82">
        <f t="shared" si="2"/>
        <v>4.9215836564262538E-2</v>
      </c>
      <c r="X63" s="82">
        <f t="shared" si="9"/>
        <v>0.59840625296008976</v>
      </c>
      <c r="Y63" s="82">
        <f t="shared" si="9"/>
        <v>0.9493834299675129</v>
      </c>
      <c r="AB63" s="64">
        <v>38230</v>
      </c>
      <c r="AC63" s="87">
        <f t="shared" si="6"/>
        <v>-0.51277153705157863</v>
      </c>
      <c r="AD63" s="87">
        <f t="shared" si="5"/>
        <v>-2.5412868320047268</v>
      </c>
    </row>
    <row r="64" spans="2:30">
      <c r="B64" s="64">
        <v>38564</v>
      </c>
      <c r="C64" s="70">
        <f>VLOOKUP(B64,グロースA!$A$2:$C$2422,3,1)</f>
        <v>5380</v>
      </c>
      <c r="D64" s="70">
        <f>VLOOKUP(B64,グロースB!$A$2:$C$2527,3,1)</f>
        <v>7091</v>
      </c>
      <c r="E64" s="84">
        <f>((C64/C63-1))*100</f>
        <v>1.9711902956785377</v>
      </c>
      <c r="F64" s="84">
        <f>((D64/D63-1))*100</f>
        <v>2.6639640943969978</v>
      </c>
      <c r="H64" s="76">
        <v>38534</v>
      </c>
      <c r="I64" s="80">
        <v>4.0000000000000001E-3</v>
      </c>
      <c r="J64" s="85">
        <f t="shared" si="1"/>
        <v>3.3333333333333332E-4</v>
      </c>
      <c r="L64" s="62">
        <v>20050731</v>
      </c>
      <c r="M64" s="80">
        <v>2.2418999999999998</v>
      </c>
      <c r="N64" s="83">
        <f>M64-J63</f>
        <v>2.2413999999999996</v>
      </c>
      <c r="U64" s="64">
        <v>38564</v>
      </c>
      <c r="V64" s="82">
        <f t="shared" si="4"/>
        <v>-0.27070970432146213</v>
      </c>
      <c r="W64" s="82">
        <f t="shared" si="2"/>
        <v>0.42206409439699799</v>
      </c>
      <c r="X64" s="82">
        <f t="shared" si="9"/>
        <v>0.59678630916206032</v>
      </c>
      <c r="Y64" s="82">
        <f t="shared" si="9"/>
        <v>0.95339043654356048</v>
      </c>
      <c r="AB64" s="64">
        <v>38260</v>
      </c>
      <c r="AC64" s="87">
        <f t="shared" si="6"/>
        <v>-3.102008652454272</v>
      </c>
      <c r="AD64" s="87">
        <f t="shared" si="5"/>
        <v>-2.8959793749368887</v>
      </c>
    </row>
    <row r="65" spans="2:30">
      <c r="B65" s="64">
        <v>38595</v>
      </c>
      <c r="C65" s="70">
        <f>VLOOKUP(B65,グロースA!$A$2:$C$2422,3,1)</f>
        <v>5636</v>
      </c>
      <c r="D65" s="70">
        <f>VLOOKUP(B65,グロースB!$A$2:$C$2527,3,1)</f>
        <v>7354</v>
      </c>
      <c r="E65" s="84">
        <f>((C65/C64-1))*100</f>
        <v>4.75836431226766</v>
      </c>
      <c r="F65" s="84">
        <f>((D65/D64-1))*100</f>
        <v>3.7089268086306637</v>
      </c>
      <c r="H65" s="76">
        <v>38565</v>
      </c>
      <c r="I65" s="80">
        <v>2.1999999999999999E-2</v>
      </c>
      <c r="J65" s="85">
        <f t="shared" si="1"/>
        <v>1.8333333333333333E-3</v>
      </c>
      <c r="L65" s="62">
        <v>20050831</v>
      </c>
      <c r="M65" s="80">
        <v>5.4707999999999997</v>
      </c>
      <c r="N65" s="83">
        <f>M65-J64</f>
        <v>5.4704666666666659</v>
      </c>
      <c r="U65" s="64">
        <v>38595</v>
      </c>
      <c r="V65" s="82">
        <f t="shared" si="4"/>
        <v>-0.71243568773233967</v>
      </c>
      <c r="W65" s="82">
        <f t="shared" si="2"/>
        <v>-1.761873191369336</v>
      </c>
      <c r="X65" s="82">
        <f t="shared" si="9"/>
        <v>0.59253459051608914</v>
      </c>
      <c r="Y65" s="82">
        <f t="shared" si="9"/>
        <v>0.93659290603302048</v>
      </c>
      <c r="AB65" s="64">
        <v>38291</v>
      </c>
      <c r="AC65" s="87">
        <f t="shared" si="6"/>
        <v>-2.2439489033747497</v>
      </c>
      <c r="AD65" s="87">
        <f t="shared" si="5"/>
        <v>-1.2354237248479187</v>
      </c>
    </row>
    <row r="66" spans="2:30">
      <c r="B66" s="64">
        <v>38625</v>
      </c>
      <c r="C66" s="70">
        <f>VLOOKUP(B66,グロースA!$A$2:$C$2422,3,1)</f>
        <v>6200</v>
      </c>
      <c r="D66" s="70">
        <f>VLOOKUP(B66,グロースB!$A$2:$C$2527,3,1)</f>
        <v>7795</v>
      </c>
      <c r="E66" s="84">
        <f>((C66/C65-1))*100</f>
        <v>10.007097232079488</v>
      </c>
      <c r="F66" s="84">
        <f>((D66/D65-1))*100</f>
        <v>5.9967364699483383</v>
      </c>
      <c r="H66" s="76">
        <v>38596</v>
      </c>
      <c r="I66" s="80">
        <v>0.12</v>
      </c>
      <c r="J66" s="85">
        <f t="shared" si="1"/>
        <v>0.01</v>
      </c>
      <c r="L66" s="62">
        <v>20050930</v>
      </c>
      <c r="M66" s="80">
        <v>11.7668</v>
      </c>
      <c r="N66" s="83">
        <f>M66-J65</f>
        <v>11.764966666666666</v>
      </c>
      <c r="U66" s="64">
        <v>38625</v>
      </c>
      <c r="V66" s="82">
        <f t="shared" si="4"/>
        <v>-1.7597027679205119</v>
      </c>
      <c r="W66" s="82">
        <f t="shared" si="2"/>
        <v>-5.7700635300516616</v>
      </c>
      <c r="X66" s="82">
        <f t="shared" si="9"/>
        <v>0.58210774292589107</v>
      </c>
      <c r="Y66" s="82">
        <f t="shared" si="9"/>
        <v>0.88255090033695816</v>
      </c>
      <c r="AB66" s="64">
        <v>38321</v>
      </c>
      <c r="AC66" s="87">
        <f t="shared" si="6"/>
        <v>1.8956450475793678</v>
      </c>
      <c r="AD66" s="87">
        <f t="shared" si="5"/>
        <v>0.64692140450621038</v>
      </c>
    </row>
    <row r="67" spans="2:30">
      <c r="B67" s="64">
        <v>38656</v>
      </c>
      <c r="C67" s="70">
        <f>VLOOKUP(B67,グロースA!$A$2:$C$2422,3,1)</f>
        <v>6381</v>
      </c>
      <c r="D67" s="70">
        <f>VLOOKUP(B67,グロースB!$A$2:$C$2527,3,1)</f>
        <v>7918</v>
      </c>
      <c r="E67" s="84">
        <f>((C67/C66-1))*100</f>
        <v>2.9193548387096868</v>
      </c>
      <c r="F67" s="84">
        <f>((D67/D66-1))*100</f>
        <v>1.5779345734445061</v>
      </c>
      <c r="H67" s="76">
        <v>38626</v>
      </c>
      <c r="I67" s="80">
        <v>4.0000000000000001E-3</v>
      </c>
      <c r="J67" s="85">
        <f t="shared" si="1"/>
        <v>3.3333333333333332E-4</v>
      </c>
      <c r="L67" s="62">
        <v>20051031</v>
      </c>
      <c r="M67" s="80">
        <v>2.2084999999999999</v>
      </c>
      <c r="N67" s="83">
        <f>M67-J66</f>
        <v>2.1985000000000001</v>
      </c>
      <c r="U67" s="64">
        <v>38656</v>
      </c>
      <c r="V67" s="82">
        <f t="shared" si="4"/>
        <v>0.71085483870968691</v>
      </c>
      <c r="W67" s="82">
        <f t="shared" si="2"/>
        <v>-0.63056542655549386</v>
      </c>
      <c r="X67" s="82">
        <f t="shared" si="9"/>
        <v>0.5862456839829836</v>
      </c>
      <c r="Y67" s="82">
        <f t="shared" si="9"/>
        <v>0.87698583948767905</v>
      </c>
      <c r="AB67" s="64">
        <v>38352</v>
      </c>
      <c r="AC67" s="87">
        <f t="shared" si="6"/>
        <v>4.1865623721881446</v>
      </c>
      <c r="AD67" s="87">
        <f t="shared" si="5"/>
        <v>2.630454469376013</v>
      </c>
    </row>
    <row r="68" spans="2:30">
      <c r="B68" s="64">
        <v>38686</v>
      </c>
      <c r="C68" s="70">
        <f>VLOOKUP(B68,グロースA!$A$2:$C$2422,3,1)</f>
        <v>6810</v>
      </c>
      <c r="D68" s="70">
        <f>VLOOKUP(B68,グロースB!$A$2:$C$2527,3,1)</f>
        <v>8643</v>
      </c>
      <c r="E68" s="84">
        <f>((C68/C67-1))*100</f>
        <v>6.723084156088377</v>
      </c>
      <c r="F68" s="84">
        <f>((D68/D67-1))*100</f>
        <v>9.1563526142965479</v>
      </c>
      <c r="H68" s="76">
        <v>38657</v>
      </c>
      <c r="I68" s="80">
        <v>2.3E-2</v>
      </c>
      <c r="J68" s="85">
        <f t="shared" si="1"/>
        <v>1.9166666666666666E-3</v>
      </c>
      <c r="L68" s="62">
        <v>20051130</v>
      </c>
      <c r="M68" s="80">
        <v>6.6199999999999992</v>
      </c>
      <c r="N68" s="83">
        <f>M68-J67</f>
        <v>6.6196666666666655</v>
      </c>
      <c r="U68" s="64">
        <v>38686</v>
      </c>
      <c r="V68" s="82">
        <f t="shared" si="4"/>
        <v>0.10308415608837773</v>
      </c>
      <c r="W68" s="82">
        <f t="shared" si="2"/>
        <v>2.5363526142965487</v>
      </c>
      <c r="X68" s="82">
        <f t="shared" si="9"/>
        <v>0.58685001039892193</v>
      </c>
      <c r="Y68" s="82">
        <f t="shared" si="9"/>
        <v>0.89922929275453534</v>
      </c>
      <c r="AB68" s="64">
        <v>38383</v>
      </c>
      <c r="AC68" s="87">
        <f t="shared" si="6"/>
        <v>0.27436252862284288</v>
      </c>
      <c r="AD68" s="87">
        <f t="shared" si="5"/>
        <v>-0.24502758242877792</v>
      </c>
    </row>
    <row r="69" spans="2:30">
      <c r="B69" s="64">
        <v>38717</v>
      </c>
      <c r="C69" s="70">
        <f>VLOOKUP(B69,グロースA!$A$2:$C$2422,3,1)</f>
        <v>7502</v>
      </c>
      <c r="D69" s="70">
        <f>VLOOKUP(B69,グロースB!$A$2:$C$2527,3,1)</f>
        <v>9538</v>
      </c>
      <c r="E69" s="84">
        <f>((C69/C68-1))*100</f>
        <v>10.16152716593246</v>
      </c>
      <c r="F69" s="84">
        <f>((D69/D68-1))*100</f>
        <v>10.355200740483639</v>
      </c>
      <c r="H69" s="76">
        <v>38687</v>
      </c>
      <c r="I69" s="80">
        <v>5.6000000000000008E-2</v>
      </c>
      <c r="J69" s="85">
        <f t="shared" ref="J69:J122" si="10">I69/12</f>
        <v>4.6666666666666671E-3</v>
      </c>
      <c r="L69" s="62">
        <v>20051231</v>
      </c>
      <c r="M69" s="80">
        <v>7.5788999999999991</v>
      </c>
      <c r="N69" s="83">
        <f>M69-J68</f>
        <v>7.5769833333333327</v>
      </c>
      <c r="U69" s="64">
        <v>38717</v>
      </c>
      <c r="V69" s="82">
        <f t="shared" si="4"/>
        <v>2.5826271659324611</v>
      </c>
      <c r="W69" s="82">
        <f t="shared" ref="W69:W122" si="11">F69-$M69</f>
        <v>2.7763007404836397</v>
      </c>
      <c r="X69" s="82">
        <f t="shared" ref="X69:Y84" si="12">+X68*(1+V69/100)</f>
        <v>0.60200615819076198</v>
      </c>
      <c r="Y69" s="82">
        <f t="shared" si="12"/>
        <v>0.92419460226792538</v>
      </c>
      <c r="AB69" s="64">
        <v>38411</v>
      </c>
      <c r="AC69" s="87">
        <f t="shared" si="6"/>
        <v>1.584770796633399</v>
      </c>
      <c r="AD69" s="87">
        <f t="shared" si="5"/>
        <v>2.5893716475095685</v>
      </c>
    </row>
    <row r="70" spans="2:30">
      <c r="B70" s="64">
        <v>38748</v>
      </c>
      <c r="C70" s="70">
        <f>VLOOKUP(B70,グロースA!$A$2:$C$2422,3,1)</f>
        <v>7856</v>
      </c>
      <c r="D70" s="70">
        <f>VLOOKUP(B70,グロースB!$A$2:$C$2527,3,1)</f>
        <v>9982</v>
      </c>
      <c r="E70" s="84">
        <f>((C70/C69-1))*100</f>
        <v>4.7187416688883044</v>
      </c>
      <c r="F70" s="84">
        <f>((D70/D69-1))*100</f>
        <v>4.6550639547074946</v>
      </c>
      <c r="H70" s="76">
        <v>38718</v>
      </c>
      <c r="I70" s="80">
        <v>1.7999999999999999E-2</v>
      </c>
      <c r="J70" s="85">
        <f t="shared" si="10"/>
        <v>1.4999999999999998E-3</v>
      </c>
      <c r="L70" s="62">
        <v>20060131</v>
      </c>
      <c r="M70" s="80">
        <v>3.6543999999999999</v>
      </c>
      <c r="N70" s="83">
        <f>M70-J69</f>
        <v>3.6497333333333333</v>
      </c>
      <c r="U70" s="64">
        <v>38748</v>
      </c>
      <c r="V70" s="82">
        <f t="shared" ref="V70:V122" si="13">E70-$M70</f>
        <v>1.0643416688883045</v>
      </c>
      <c r="W70" s="82">
        <f t="shared" si="11"/>
        <v>1.0006639547074947</v>
      </c>
      <c r="X70" s="82">
        <f t="shared" si="12"/>
        <v>0.60841356058165996</v>
      </c>
      <c r="Y70" s="82">
        <f t="shared" si="12"/>
        <v>0.93344268452417289</v>
      </c>
      <c r="AB70" s="64">
        <v>38442</v>
      </c>
      <c r="AC70" s="87">
        <f t="shared" si="6"/>
        <v>-5.8220134874761902E-2</v>
      </c>
      <c r="AD70" s="87">
        <f t="shared" si="5"/>
        <v>0.82121464495567287</v>
      </c>
    </row>
    <row r="71" spans="2:30">
      <c r="B71" s="64">
        <v>38776</v>
      </c>
      <c r="C71" s="70">
        <f>VLOOKUP(B71,グロースA!$A$2:$C$2422,3,1)</f>
        <v>7419</v>
      </c>
      <c r="D71" s="70">
        <f>VLOOKUP(B71,グロースB!$A$2:$C$2527,3,1)</f>
        <v>9353</v>
      </c>
      <c r="E71" s="84">
        <f>((C71/C70-1))*100</f>
        <v>-5.5626272912423609</v>
      </c>
      <c r="F71" s="84">
        <f>((D71/D70-1))*100</f>
        <v>-6.3013424163494314</v>
      </c>
      <c r="H71" s="76">
        <v>38749</v>
      </c>
      <c r="I71" s="80">
        <v>0.15</v>
      </c>
      <c r="J71" s="85">
        <f t="shared" si="10"/>
        <v>1.2499999999999999E-2</v>
      </c>
      <c r="L71" s="62">
        <v>20060228</v>
      </c>
      <c r="M71" s="80">
        <v>-2.8094999999999999</v>
      </c>
      <c r="N71" s="83">
        <f>M71-J70</f>
        <v>-2.8109999999999999</v>
      </c>
      <c r="U71" s="64">
        <v>38776</v>
      </c>
      <c r="V71" s="82">
        <f t="shared" si="13"/>
        <v>-2.753127291242361</v>
      </c>
      <c r="W71" s="82">
        <f t="shared" si="11"/>
        <v>-3.4918424163494315</v>
      </c>
      <c r="X71" s="82">
        <f t="shared" si="12"/>
        <v>0.59166316080166692</v>
      </c>
      <c r="Y71" s="82">
        <f t="shared" si="12"/>
        <v>0.90084833693364696</v>
      </c>
      <c r="AB71" s="64">
        <v>38472</v>
      </c>
      <c r="AC71" s="87">
        <f t="shared" si="6"/>
        <v>-3.4131270965876266</v>
      </c>
      <c r="AD71" s="87">
        <f t="shared" si="5"/>
        <v>-2.0010463401985485</v>
      </c>
    </row>
    <row r="72" spans="2:30">
      <c r="B72" s="64">
        <v>38807</v>
      </c>
      <c r="C72" s="70">
        <f>VLOOKUP(B72,グロースA!$A$2:$C$2422,3,1)</f>
        <v>7809</v>
      </c>
      <c r="D72" s="70">
        <f>VLOOKUP(B72,グロースB!$A$2:$C$2527,3,1)</f>
        <v>9923</v>
      </c>
      <c r="E72" s="84">
        <f>((C72/C71-1))*100</f>
        <v>5.2567731500202219</v>
      </c>
      <c r="F72" s="84">
        <f>((D72/D71-1))*100</f>
        <v>6.0943012937025642</v>
      </c>
      <c r="H72" s="76">
        <v>38777</v>
      </c>
      <c r="I72" s="80">
        <v>4.4999999999999998E-2</v>
      </c>
      <c r="J72" s="85">
        <f t="shared" si="10"/>
        <v>3.7499999999999999E-3</v>
      </c>
      <c r="L72" s="62">
        <v>20060331</v>
      </c>
      <c r="M72" s="80">
        <v>4.7279999999999998</v>
      </c>
      <c r="N72" s="83">
        <f>M72-J71</f>
        <v>4.7154999999999996</v>
      </c>
      <c r="U72" s="64">
        <v>38807</v>
      </c>
      <c r="V72" s="82">
        <f t="shared" si="13"/>
        <v>0.52877315002022218</v>
      </c>
      <c r="W72" s="82">
        <f t="shared" si="11"/>
        <v>1.3663012937025645</v>
      </c>
      <c r="X72" s="82">
        <f t="shared" si="12"/>
        <v>0.59479171673454712</v>
      </c>
      <c r="Y72" s="82">
        <f t="shared" si="12"/>
        <v>0.91315663941546943</v>
      </c>
      <c r="AB72" s="64">
        <v>38503</v>
      </c>
      <c r="AC72" s="87">
        <f t="shared" si="6"/>
        <v>1.8756641716566917</v>
      </c>
      <c r="AD72" s="87">
        <f t="shared" si="5"/>
        <v>1.390405478278393</v>
      </c>
    </row>
    <row r="73" spans="2:30">
      <c r="B73" s="64">
        <v>38837</v>
      </c>
      <c r="C73" s="70">
        <f>VLOOKUP(B73,グロースA!$A$2:$C$2422,3,1)</f>
        <v>7634</v>
      </c>
      <c r="D73" s="70">
        <f>VLOOKUP(B73,グロースB!$A$2:$C$2527,3,1)</f>
        <v>9773</v>
      </c>
      <c r="E73" s="84">
        <f>((C73/C72-1))*100</f>
        <v>-2.2410039697784656</v>
      </c>
      <c r="F73" s="84">
        <f>((D73/D72-1))*100</f>
        <v>-1.5116396251133701</v>
      </c>
      <c r="H73" s="76">
        <v>38808</v>
      </c>
      <c r="I73" s="80">
        <v>0.05</v>
      </c>
      <c r="J73" s="85">
        <f t="shared" si="10"/>
        <v>4.1666666666666666E-3</v>
      </c>
      <c r="L73" s="62">
        <v>20060430</v>
      </c>
      <c r="M73" s="80">
        <v>-0.78739999999999988</v>
      </c>
      <c r="N73" s="83">
        <f>M73-J72</f>
        <v>-0.79114999999999991</v>
      </c>
      <c r="U73" s="64">
        <v>38837</v>
      </c>
      <c r="V73" s="82">
        <f t="shared" si="13"/>
        <v>-1.4536039697784657</v>
      </c>
      <c r="W73" s="82">
        <f t="shared" si="11"/>
        <v>-0.72423962511337026</v>
      </c>
      <c r="X73" s="82">
        <f t="shared" si="12"/>
        <v>0.58614580072818023</v>
      </c>
      <c r="Y73" s="82">
        <f t="shared" si="12"/>
        <v>0.90654319719346899</v>
      </c>
      <c r="AB73" s="64">
        <v>38533</v>
      </c>
      <c r="AC73" s="87">
        <f t="shared" si="6"/>
        <v>3.3694892894461952</v>
      </c>
      <c r="AD73" s="87">
        <f t="shared" si="5"/>
        <v>2.996899169897596</v>
      </c>
    </row>
    <row r="74" spans="2:30">
      <c r="B74" s="64">
        <v>38868</v>
      </c>
      <c r="C74" s="70">
        <f>VLOOKUP(B74,グロースA!$A$2:$C$2422,3,1)</f>
        <v>6913</v>
      </c>
      <c r="D74" s="70">
        <f>VLOOKUP(B74,グロースB!$A$2:$C$2527,3,1)</f>
        <v>8871</v>
      </c>
      <c r="E74" s="84">
        <f>((C74/C73-1))*100</f>
        <v>-9.444589992140429</v>
      </c>
      <c r="F74" s="84">
        <f>((D74/D73-1))*100</f>
        <v>-9.2295098741430497</v>
      </c>
      <c r="H74" s="76">
        <v>38838</v>
      </c>
      <c r="I74" s="80">
        <v>0.187</v>
      </c>
      <c r="J74" s="85">
        <f t="shared" si="10"/>
        <v>1.5583333333333333E-2</v>
      </c>
      <c r="L74" s="62">
        <v>20060531</v>
      </c>
      <c r="M74" s="80">
        <v>-7.9706000000000001</v>
      </c>
      <c r="N74" s="83">
        <f>M74-J73</f>
        <v>-7.9747666666666666</v>
      </c>
      <c r="U74" s="64">
        <v>38868</v>
      </c>
      <c r="V74" s="82">
        <f t="shared" si="13"/>
        <v>-1.4739899921404289</v>
      </c>
      <c r="W74" s="82">
        <f t="shared" si="11"/>
        <v>-1.2589098741430496</v>
      </c>
      <c r="X74" s="82">
        <f t="shared" si="12"/>
        <v>0.57750607028609546</v>
      </c>
      <c r="Y74" s="82">
        <f t="shared" si="12"/>
        <v>0.89513063537062831</v>
      </c>
      <c r="AB74" s="64">
        <v>38564</v>
      </c>
      <c r="AC74" s="87">
        <f t="shared" si="6"/>
        <v>1.9706902956785377</v>
      </c>
      <c r="AD74" s="87">
        <f t="shared" si="5"/>
        <v>2.6634640943969976</v>
      </c>
    </row>
    <row r="75" spans="2:30">
      <c r="B75" s="64">
        <v>38898</v>
      </c>
      <c r="C75" s="70">
        <f>VLOOKUP(B75,グロースA!$A$2:$C$2422,3,1)</f>
        <v>6872</v>
      </c>
      <c r="D75" s="70">
        <f>VLOOKUP(B75,グロースB!$A$2:$C$2527,3,1)</f>
        <v>8868</v>
      </c>
      <c r="E75" s="84">
        <f>((C75/C74-1))*100</f>
        <v>-0.59308549110371755</v>
      </c>
      <c r="F75" s="84">
        <f>((D75/D74-1))*100</f>
        <v>-3.3818058843426702E-2</v>
      </c>
      <c r="H75" s="76">
        <v>38869</v>
      </c>
      <c r="I75" s="80">
        <v>0.2</v>
      </c>
      <c r="J75" s="85">
        <f t="shared" si="10"/>
        <v>1.6666666666666666E-2</v>
      </c>
      <c r="L75" s="62">
        <v>20060630</v>
      </c>
      <c r="M75" s="80">
        <v>0.51980000000000004</v>
      </c>
      <c r="N75" s="83">
        <f>M75-J74</f>
        <v>0.50421666666666676</v>
      </c>
      <c r="U75" s="64">
        <v>38898</v>
      </c>
      <c r="V75" s="82">
        <f t="shared" si="13"/>
        <v>-1.1128854911037176</v>
      </c>
      <c r="W75" s="82">
        <f t="shared" si="11"/>
        <v>-0.55361805884342674</v>
      </c>
      <c r="X75" s="82">
        <f t="shared" si="12"/>
        <v>0.57107908901963822</v>
      </c>
      <c r="Y75" s="82">
        <f t="shared" si="12"/>
        <v>0.89017503052297653</v>
      </c>
      <c r="AB75" s="64">
        <v>38595</v>
      </c>
      <c r="AC75" s="87">
        <f t="shared" si="6"/>
        <v>4.7580309789343262</v>
      </c>
      <c r="AD75" s="87">
        <f t="shared" si="5"/>
        <v>3.7085934752973304</v>
      </c>
    </row>
    <row r="76" spans="2:30">
      <c r="B76" s="64">
        <v>38929</v>
      </c>
      <c r="C76" s="70">
        <f>VLOOKUP(B76,グロースA!$A$2:$C$2422,3,1)</f>
        <v>6697</v>
      </c>
      <c r="D76" s="70">
        <f>VLOOKUP(B76,グロースB!$A$2:$C$2527,3,1)</f>
        <v>8672</v>
      </c>
      <c r="E76" s="84">
        <f>((C76/C75-1))*100</f>
        <v>-2.5465657741559955</v>
      </c>
      <c r="F76" s="84">
        <f>((D76/D75-1))*100</f>
        <v>-2.2101939557961248</v>
      </c>
      <c r="H76" s="76">
        <v>38899</v>
      </c>
      <c r="I76" s="80">
        <v>0.33</v>
      </c>
      <c r="J76" s="85">
        <f t="shared" si="10"/>
        <v>2.75E-2</v>
      </c>
      <c r="L76" s="62">
        <v>20060731</v>
      </c>
      <c r="M76" s="80">
        <v>-1.1273</v>
      </c>
      <c r="N76" s="83">
        <f>M76-J75</f>
        <v>-1.1439666666666666</v>
      </c>
      <c r="U76" s="64">
        <v>38929</v>
      </c>
      <c r="V76" s="82">
        <f t="shared" si="13"/>
        <v>-1.4192657741559955</v>
      </c>
      <c r="W76" s="82">
        <f t="shared" si="11"/>
        <v>-1.0828939557961248</v>
      </c>
      <c r="X76" s="82">
        <f t="shared" si="12"/>
        <v>0.56297395896582059</v>
      </c>
      <c r="Y76" s="82">
        <f t="shared" si="12"/>
        <v>0.88053537892143685</v>
      </c>
      <c r="AB76" s="64">
        <v>38625</v>
      </c>
      <c r="AC76" s="87">
        <f t="shared" si="6"/>
        <v>10.005263898746154</v>
      </c>
      <c r="AD76" s="87">
        <f t="shared" si="5"/>
        <v>5.9949031366150054</v>
      </c>
    </row>
    <row r="77" spans="2:30">
      <c r="B77" s="64">
        <v>38960</v>
      </c>
      <c r="C77" s="70">
        <f>VLOOKUP(B77,グロースA!$A$2:$C$2422,3,1)</f>
        <v>6955</v>
      </c>
      <c r="D77" s="70">
        <f>VLOOKUP(B77,グロースB!$A$2:$C$2527,3,1)</f>
        <v>8900</v>
      </c>
      <c r="E77" s="84">
        <f>((C77/C76-1))*100</f>
        <v>3.8524712557861829</v>
      </c>
      <c r="F77" s="84">
        <f>((D77/D76-1))*100</f>
        <v>2.62915129151291</v>
      </c>
      <c r="H77" s="76">
        <v>38930</v>
      </c>
      <c r="I77" s="80">
        <v>0.39900000000000002</v>
      </c>
      <c r="J77" s="85">
        <f t="shared" si="10"/>
        <v>3.3250000000000002E-2</v>
      </c>
      <c r="L77" s="62">
        <v>20060831</v>
      </c>
      <c r="M77" s="80">
        <v>4.0816999999999997</v>
      </c>
      <c r="N77" s="83">
        <f>M77-J76</f>
        <v>4.0541999999999998</v>
      </c>
      <c r="U77" s="64">
        <v>38960</v>
      </c>
      <c r="V77" s="82">
        <f t="shared" si="13"/>
        <v>-0.22922874421381678</v>
      </c>
      <c r="W77" s="82">
        <f t="shared" si="11"/>
        <v>-1.4525487084870896</v>
      </c>
      <c r="X77" s="82">
        <f t="shared" si="12"/>
        <v>0.56168346082943243</v>
      </c>
      <c r="Y77" s="82">
        <f t="shared" si="12"/>
        <v>0.86774517364714165</v>
      </c>
      <c r="AB77" s="64">
        <v>38656</v>
      </c>
      <c r="AC77" s="87">
        <f t="shared" si="6"/>
        <v>2.909354838709687</v>
      </c>
      <c r="AD77" s="87">
        <f t="shared" si="5"/>
        <v>1.567934573444506</v>
      </c>
    </row>
    <row r="78" spans="2:30">
      <c r="B78" s="64">
        <v>38990</v>
      </c>
      <c r="C78" s="70">
        <f>VLOOKUP(B78,グロースA!$A$2:$C$2422,3,1)</f>
        <v>6885</v>
      </c>
      <c r="D78" s="70">
        <f>VLOOKUP(B78,グロースB!$A$2:$C$2527,3,1)</f>
        <v>8880</v>
      </c>
      <c r="E78" s="84">
        <f>((C78/C77-1))*100</f>
        <v>-1.0064701653486718</v>
      </c>
      <c r="F78" s="84">
        <f>((D78/D77-1))*100</f>
        <v>-0.22471910112359383</v>
      </c>
      <c r="H78" s="76">
        <v>38961</v>
      </c>
      <c r="I78" s="80">
        <v>0.35</v>
      </c>
      <c r="J78" s="85">
        <f t="shared" si="10"/>
        <v>2.9166666666666664E-2</v>
      </c>
      <c r="L78" s="62">
        <v>20060930</v>
      </c>
      <c r="M78" s="80">
        <v>-0.99620000000000009</v>
      </c>
      <c r="N78" s="83">
        <f>M78-J77</f>
        <v>-1.0294500000000002</v>
      </c>
      <c r="U78" s="64">
        <v>38990</v>
      </c>
      <c r="V78" s="82">
        <f t="shared" si="13"/>
        <v>-1.0270165348671756E-2</v>
      </c>
      <c r="W78" s="82">
        <f t="shared" si="11"/>
        <v>0.77148089887640625</v>
      </c>
      <c r="X78" s="82">
        <f t="shared" si="12"/>
        <v>0.56162577500926913</v>
      </c>
      <c r="Y78" s="82">
        <f t="shared" si="12"/>
        <v>0.87443966191275113</v>
      </c>
      <c r="AB78" s="64">
        <v>38686</v>
      </c>
      <c r="AC78" s="87">
        <f t="shared" si="6"/>
        <v>6.7227508227550432</v>
      </c>
      <c r="AD78" s="87">
        <f t="shared" si="5"/>
        <v>9.1560192809632142</v>
      </c>
    </row>
    <row r="79" spans="2:30">
      <c r="B79" s="64">
        <v>39021</v>
      </c>
      <c r="C79" s="70">
        <f>VLOOKUP(B79,グロースA!$A$2:$C$2422,3,1)</f>
        <v>6855</v>
      </c>
      <c r="D79" s="70">
        <f>VLOOKUP(B79,グロースB!$A$2:$C$2527,3,1)</f>
        <v>8777</v>
      </c>
      <c r="E79" s="84">
        <f>((C79/C78-1))*100</f>
        <v>-0.43572984749454813</v>
      </c>
      <c r="F79" s="84">
        <f>((D79/D78-1))*100</f>
        <v>-1.1599099099099064</v>
      </c>
      <c r="H79" s="76">
        <v>38991</v>
      </c>
      <c r="I79" s="80">
        <v>0.35</v>
      </c>
      <c r="J79" s="85">
        <f t="shared" si="10"/>
        <v>2.9166666666666664E-2</v>
      </c>
      <c r="L79" s="62">
        <v>20061031</v>
      </c>
      <c r="M79" s="80">
        <v>0.53</v>
      </c>
      <c r="N79" s="83">
        <f>M79-J78</f>
        <v>0.50083333333333335</v>
      </c>
      <c r="U79" s="64">
        <v>39021</v>
      </c>
      <c r="V79" s="82">
        <f t="shared" si="13"/>
        <v>-0.96572984749454815</v>
      </c>
      <c r="W79" s="82">
        <f t="shared" si="11"/>
        <v>-1.6899099099099064</v>
      </c>
      <c r="X79" s="82">
        <f t="shared" si="12"/>
        <v>0.55620198726878212</v>
      </c>
      <c r="Y79" s="82">
        <f t="shared" si="12"/>
        <v>0.85966241940990484</v>
      </c>
      <c r="AB79" s="64">
        <v>38717</v>
      </c>
      <c r="AC79" s="87">
        <f t="shared" si="6"/>
        <v>10.159610499265794</v>
      </c>
      <c r="AD79" s="87">
        <f t="shared" ref="AD79:AD132" si="14">F69-$J68</f>
        <v>10.353284073816972</v>
      </c>
    </row>
    <row r="80" spans="2:30">
      <c r="B80" s="64">
        <v>39051</v>
      </c>
      <c r="C80" s="70">
        <f>VLOOKUP(B80,グロースA!$A$2:$C$2422,3,1)</f>
        <v>6822</v>
      </c>
      <c r="D80" s="70">
        <f>VLOOKUP(B80,グロースB!$A$2:$C$2527,3,1)</f>
        <v>8700</v>
      </c>
      <c r="E80" s="84">
        <f>((C80/C79-1))*100</f>
        <v>-0.48140043763675866</v>
      </c>
      <c r="F80" s="84">
        <f>((D80/D79-1))*100</f>
        <v>-0.87729292468953224</v>
      </c>
      <c r="H80" s="76">
        <v>39022</v>
      </c>
      <c r="I80" s="80">
        <v>0.4</v>
      </c>
      <c r="J80" s="85">
        <f t="shared" si="10"/>
        <v>3.3333333333333333E-2</v>
      </c>
      <c r="L80" s="62">
        <v>20061130</v>
      </c>
      <c r="M80" s="80">
        <v>-0.85919999999999985</v>
      </c>
      <c r="N80" s="83">
        <f>M80-J79</f>
        <v>-0.88836666666666653</v>
      </c>
      <c r="U80" s="64">
        <v>39051</v>
      </c>
      <c r="V80" s="82">
        <f t="shared" si="13"/>
        <v>0.37779956236324119</v>
      </c>
      <c r="W80" s="82">
        <f t="shared" si="11"/>
        <v>-1.8092924689532386E-2</v>
      </c>
      <c r="X80" s="82">
        <f t="shared" si="12"/>
        <v>0.55830331594253924</v>
      </c>
      <c r="Y80" s="82">
        <f t="shared" si="12"/>
        <v>0.8595068813357768</v>
      </c>
      <c r="AB80" s="64">
        <v>38748</v>
      </c>
      <c r="AC80" s="87">
        <f t="shared" ref="AC80:AC132" si="15">E70-$J69</f>
        <v>4.7140750022216373</v>
      </c>
      <c r="AD80" s="87">
        <f t="shared" si="14"/>
        <v>4.6503972880408275</v>
      </c>
    </row>
    <row r="81" spans="2:30">
      <c r="B81" s="64">
        <v>39082</v>
      </c>
      <c r="C81" s="70">
        <f>VLOOKUP(B81,グロースA!$A$2:$C$2422,3,1)</f>
        <v>7111</v>
      </c>
      <c r="D81" s="70">
        <f>VLOOKUP(B81,グロースB!$A$2:$C$2527,3,1)</f>
        <v>9009</v>
      </c>
      <c r="E81" s="84">
        <f>((C81/C80-1))*100</f>
        <v>4.2362943418352339</v>
      </c>
      <c r="F81" s="84">
        <f>((D81/D80-1))*100</f>
        <v>3.5517241379310338</v>
      </c>
      <c r="H81" s="76">
        <v>39052</v>
      </c>
      <c r="I81" s="80">
        <v>0.43499999999999994</v>
      </c>
      <c r="J81" s="85">
        <f t="shared" si="10"/>
        <v>3.6249999999999998E-2</v>
      </c>
      <c r="L81" s="62">
        <v>20061231</v>
      </c>
      <c r="M81" s="80">
        <v>4.9138999999999999</v>
      </c>
      <c r="N81" s="83">
        <f>M81-J80</f>
        <v>4.8805666666666667</v>
      </c>
      <c r="U81" s="64">
        <v>39082</v>
      </c>
      <c r="V81" s="82">
        <f t="shared" si="13"/>
        <v>-0.67760565816476603</v>
      </c>
      <c r="W81" s="82">
        <f t="shared" si="11"/>
        <v>-1.3621758620689661</v>
      </c>
      <c r="X81" s="82">
        <f t="shared" si="12"/>
        <v>0.55452022108399102</v>
      </c>
      <c r="Y81" s="82">
        <f t="shared" si="12"/>
        <v>0.8477988860653991</v>
      </c>
      <c r="AB81" s="64">
        <v>38776</v>
      </c>
      <c r="AC81" s="87">
        <f t="shared" si="15"/>
        <v>-5.5641272912423609</v>
      </c>
      <c r="AD81" s="87">
        <f t="shared" si="14"/>
        <v>-6.3028424163494314</v>
      </c>
    </row>
    <row r="82" spans="2:30">
      <c r="B82" s="64">
        <v>39113</v>
      </c>
      <c r="C82" s="70">
        <f>VLOOKUP(B82,グロースA!$A$2:$C$2422,3,1)</f>
        <v>7165</v>
      </c>
      <c r="D82" s="70">
        <f>VLOOKUP(B82,グロースB!$A$2:$C$2527,3,1)</f>
        <v>8907</v>
      </c>
      <c r="E82" s="84">
        <f>((C82/C81-1))*100</f>
        <v>0.75938686541976441</v>
      </c>
      <c r="F82" s="84">
        <f>((D82/D81-1))*100</f>
        <v>-1.1322011322011272</v>
      </c>
      <c r="H82" s="76">
        <v>39083</v>
      </c>
      <c r="I82" s="80">
        <v>0.36499999999999999</v>
      </c>
      <c r="J82" s="85">
        <f t="shared" si="10"/>
        <v>3.0416666666666665E-2</v>
      </c>
      <c r="L82" s="62">
        <v>20070131</v>
      </c>
      <c r="M82" s="80">
        <v>2.4</v>
      </c>
      <c r="N82" s="83">
        <f>M82-J81</f>
        <v>2.36375</v>
      </c>
      <c r="U82" s="64">
        <v>39113</v>
      </c>
      <c r="V82" s="82">
        <f t="shared" si="13"/>
        <v>-1.6406131345802355</v>
      </c>
      <c r="W82" s="82">
        <f t="shared" si="11"/>
        <v>-3.5322011322011271</v>
      </c>
      <c r="X82" s="82">
        <f t="shared" si="12"/>
        <v>0.54542268950298367</v>
      </c>
      <c r="Y82" s="82">
        <f t="shared" si="12"/>
        <v>0.81785292421300848</v>
      </c>
      <c r="AB82" s="64">
        <v>38807</v>
      </c>
      <c r="AC82" s="87">
        <f t="shared" si="15"/>
        <v>5.2442731500202218</v>
      </c>
      <c r="AD82" s="87">
        <f t="shared" si="14"/>
        <v>6.0818012937025641</v>
      </c>
    </row>
    <row r="83" spans="2:30">
      <c r="B83" s="64">
        <v>39141</v>
      </c>
      <c r="C83" s="70">
        <f>VLOOKUP(B83,グロースA!$A$2:$C$2422,3,1)</f>
        <v>7223</v>
      </c>
      <c r="D83" s="70">
        <f>VLOOKUP(B83,グロースB!$A$2:$C$2527,3,1)</f>
        <v>8837</v>
      </c>
      <c r="E83" s="84">
        <f>((C83/C82-1))*100</f>
        <v>0.80949057920447487</v>
      </c>
      <c r="F83" s="84">
        <f>((D83/D82-1))*100</f>
        <v>-0.78589873133489974</v>
      </c>
      <c r="H83" s="76">
        <v>39114</v>
      </c>
      <c r="I83" s="80">
        <v>0.57499999999999996</v>
      </c>
      <c r="J83" s="85">
        <f t="shared" si="10"/>
        <v>4.7916666666666663E-2</v>
      </c>
      <c r="L83" s="62">
        <v>20070228</v>
      </c>
      <c r="M83" s="80">
        <v>1.7429000000000001</v>
      </c>
      <c r="N83" s="83">
        <f>M83-J82</f>
        <v>1.7124833333333334</v>
      </c>
      <c r="U83" s="64">
        <v>39141</v>
      </c>
      <c r="V83" s="82">
        <f t="shared" si="13"/>
        <v>-0.93340942079552525</v>
      </c>
      <c r="W83" s="82">
        <f t="shared" si="11"/>
        <v>-2.5287987313348999</v>
      </c>
      <c r="X83" s="82">
        <f t="shared" si="12"/>
        <v>0.54033166273600652</v>
      </c>
      <c r="Y83" s="82">
        <f t="shared" si="12"/>
        <v>0.79717106984132458</v>
      </c>
      <c r="AB83" s="64">
        <v>38837</v>
      </c>
      <c r="AC83" s="87">
        <f t="shared" si="15"/>
        <v>-2.2447539697784658</v>
      </c>
      <c r="AD83" s="87">
        <f t="shared" si="14"/>
        <v>-1.5153896251133701</v>
      </c>
    </row>
    <row r="84" spans="2:30">
      <c r="B84" s="64">
        <v>39172</v>
      </c>
      <c r="C84" s="70">
        <f>VLOOKUP(B84,グロースA!$A$2:$C$2422,3,1)</f>
        <v>7130</v>
      </c>
      <c r="D84" s="70">
        <f>VLOOKUP(B84,グロースB!$A$2:$C$2527,3,1)</f>
        <v>8671</v>
      </c>
      <c r="E84" s="84">
        <f>((C84/C83-1))*100</f>
        <v>-1.2875536480686733</v>
      </c>
      <c r="F84" s="84">
        <f>((D84/D83-1))*100</f>
        <v>-1.8784655426049568</v>
      </c>
      <c r="H84" s="76">
        <v>39142</v>
      </c>
      <c r="I84" s="80">
        <v>0.61399999999999999</v>
      </c>
      <c r="J84" s="85">
        <f t="shared" si="10"/>
        <v>5.1166666666666666E-2</v>
      </c>
      <c r="L84" s="62">
        <v>20070331</v>
      </c>
      <c r="M84" s="80">
        <v>-1.6012999999999999</v>
      </c>
      <c r="N84" s="83">
        <f>M84-J83</f>
        <v>-1.6492166666666666</v>
      </c>
      <c r="U84" s="64">
        <v>39172</v>
      </c>
      <c r="V84" s="82">
        <f t="shared" si="13"/>
        <v>0.31374635193132661</v>
      </c>
      <c r="W84" s="82">
        <f t="shared" si="11"/>
        <v>-0.27716554260495685</v>
      </c>
      <c r="X84" s="82">
        <f t="shared" si="12"/>
        <v>0.5420269336161706</v>
      </c>
      <c r="Y84" s="82">
        <f t="shared" si="12"/>
        <v>0.79496158632010916</v>
      </c>
      <c r="AB84" s="64">
        <v>38868</v>
      </c>
      <c r="AC84" s="87">
        <f t="shared" si="15"/>
        <v>-9.4487566588070955</v>
      </c>
      <c r="AD84" s="87">
        <f t="shared" si="14"/>
        <v>-9.2336765408097161</v>
      </c>
    </row>
    <row r="85" spans="2:30">
      <c r="B85" s="64">
        <v>39202</v>
      </c>
      <c r="C85" s="70">
        <f>VLOOKUP(B85,グロースA!$A$2:$C$2422,3,1)</f>
        <v>7161</v>
      </c>
      <c r="D85" s="70">
        <f>VLOOKUP(B85,グロースB!$A$2:$C$2527,3,1)</f>
        <v>8680</v>
      </c>
      <c r="E85" s="84">
        <f>((C85/C84-1))*100</f>
        <v>0.43478260869564966</v>
      </c>
      <c r="F85" s="84">
        <f>((D85/D84-1))*100</f>
        <v>0.10379425671780407</v>
      </c>
      <c r="H85" s="76">
        <v>39173</v>
      </c>
      <c r="I85" s="80">
        <v>0.63</v>
      </c>
      <c r="J85" s="85">
        <f t="shared" si="10"/>
        <v>5.2499999999999998E-2</v>
      </c>
      <c r="L85" s="62">
        <v>20070430</v>
      </c>
      <c r="M85" s="80">
        <v>-0.71760000000000002</v>
      </c>
      <c r="N85" s="83">
        <f>M85-J84</f>
        <v>-0.76876666666666671</v>
      </c>
      <c r="U85" s="64">
        <v>39202</v>
      </c>
      <c r="V85" s="82">
        <f t="shared" si="13"/>
        <v>1.1523826086956497</v>
      </c>
      <c r="W85" s="82">
        <f t="shared" si="11"/>
        <v>0.82139425671780408</v>
      </c>
      <c r="X85" s="82">
        <f t="shared" ref="X85:Y100" si="16">+X84*(1+V85/100)</f>
        <v>0.54827315773360974</v>
      </c>
      <c r="Y85" s="82">
        <f t="shared" si="16"/>
        <v>0.80149135513325531</v>
      </c>
      <c r="AB85" s="64">
        <v>38898</v>
      </c>
      <c r="AC85" s="87">
        <f t="shared" si="15"/>
        <v>-0.60866882443705084</v>
      </c>
      <c r="AD85" s="87">
        <f t="shared" si="14"/>
        <v>-4.9401392176760033E-2</v>
      </c>
    </row>
    <row r="86" spans="2:30">
      <c r="B86" s="64">
        <v>39233</v>
      </c>
      <c r="C86" s="70">
        <f>VLOOKUP(B86,グロースA!$A$2:$C$2422,3,1)</f>
        <v>7283</v>
      </c>
      <c r="D86" s="70">
        <f>VLOOKUP(B86,グロースB!$A$2:$C$2527,3,1)</f>
        <v>8764</v>
      </c>
      <c r="E86" s="84">
        <f>((C86/C85-1))*100</f>
        <v>1.7036726714146022</v>
      </c>
      <c r="F86" s="84">
        <f>((D86/D85-1))*100</f>
        <v>0.96774193548387899</v>
      </c>
      <c r="H86" s="76">
        <v>39203</v>
      </c>
      <c r="I86" s="80">
        <v>0.61699999999999999</v>
      </c>
      <c r="J86" s="85">
        <f t="shared" si="10"/>
        <v>5.1416666666666666E-2</v>
      </c>
      <c r="L86" s="62">
        <v>20070531</v>
      </c>
      <c r="M86" s="80">
        <v>3.1240999999999999</v>
      </c>
      <c r="N86" s="83">
        <f>M86-J85</f>
        <v>3.0715999999999997</v>
      </c>
      <c r="U86" s="64">
        <v>39233</v>
      </c>
      <c r="V86" s="82">
        <f t="shared" si="13"/>
        <v>-1.4204273285853977</v>
      </c>
      <c r="W86" s="82">
        <f t="shared" si="11"/>
        <v>-2.1563580645161209</v>
      </c>
      <c r="X86" s="82">
        <f t="shared" si="16"/>
        <v>0.54048533596586346</v>
      </c>
      <c r="Y86" s="82">
        <f t="shared" si="16"/>
        <v>0.78420833166043979</v>
      </c>
      <c r="AB86" s="64">
        <v>38929</v>
      </c>
      <c r="AC86" s="87">
        <f t="shared" si="15"/>
        <v>-2.5632324408226621</v>
      </c>
      <c r="AD86" s="87">
        <f t="shared" si="14"/>
        <v>-2.2268606224627914</v>
      </c>
    </row>
    <row r="87" spans="2:30">
      <c r="B87" s="64">
        <v>39263</v>
      </c>
      <c r="C87" s="70">
        <f>VLOOKUP(B87,グロースA!$A$2:$C$2422,3,1)</f>
        <v>7486</v>
      </c>
      <c r="D87" s="70">
        <f>VLOOKUP(B87,グロースB!$A$2:$C$2527,3,1)</f>
        <v>9004</v>
      </c>
      <c r="E87" s="84">
        <f>((C87/C86-1))*100</f>
        <v>2.7873129204997849</v>
      </c>
      <c r="F87" s="84">
        <f>((D87/D86-1))*100</f>
        <v>2.7384755819260587</v>
      </c>
      <c r="H87" s="76">
        <v>39234</v>
      </c>
      <c r="I87" s="80">
        <v>0.61</v>
      </c>
      <c r="J87" s="85">
        <f t="shared" si="10"/>
        <v>5.0833333333333335E-2</v>
      </c>
      <c r="L87" s="62">
        <v>20070630</v>
      </c>
      <c r="M87" s="80">
        <v>1.2512000000000001</v>
      </c>
      <c r="N87" s="83">
        <f>M87-J86</f>
        <v>1.1997833333333334</v>
      </c>
      <c r="U87" s="64">
        <v>39263</v>
      </c>
      <c r="V87" s="82">
        <f t="shared" si="13"/>
        <v>1.5361129204997848</v>
      </c>
      <c r="W87" s="82">
        <f t="shared" si="11"/>
        <v>1.4872755819260586</v>
      </c>
      <c r="X87" s="82">
        <f t="shared" si="16"/>
        <v>0.54878780104504177</v>
      </c>
      <c r="Y87" s="82">
        <f t="shared" si="16"/>
        <v>0.79587167068865516</v>
      </c>
      <c r="AB87" s="64">
        <v>38960</v>
      </c>
      <c r="AC87" s="87">
        <f t="shared" si="15"/>
        <v>3.824971255786183</v>
      </c>
      <c r="AD87" s="87">
        <f t="shared" si="14"/>
        <v>2.6016512915129102</v>
      </c>
    </row>
    <row r="88" spans="2:30">
      <c r="B88" s="64">
        <v>39294</v>
      </c>
      <c r="C88" s="70">
        <f>VLOOKUP(B88,グロースA!$A$2:$C$2422,3,1)</f>
        <v>7317</v>
      </c>
      <c r="D88" s="70">
        <f>VLOOKUP(B88,グロースB!$A$2:$C$2527,3,1)</f>
        <v>8703</v>
      </c>
      <c r="E88" s="84">
        <f>((C88/C87-1))*100</f>
        <v>-2.2575474218541225</v>
      </c>
      <c r="F88" s="84">
        <f>((D88/D87-1))*100</f>
        <v>-3.3429586850288739</v>
      </c>
      <c r="H88" s="76">
        <v>39264</v>
      </c>
      <c r="I88" s="80">
        <v>0.65</v>
      </c>
      <c r="J88" s="85">
        <f t="shared" si="10"/>
        <v>5.4166666666666669E-2</v>
      </c>
      <c r="L88" s="62">
        <v>20070731</v>
      </c>
      <c r="M88" s="80">
        <v>-3.8416999999999999</v>
      </c>
      <c r="N88" s="83">
        <f>M88-J87</f>
        <v>-3.8925333333333332</v>
      </c>
      <c r="U88" s="64">
        <v>39294</v>
      </c>
      <c r="V88" s="82">
        <f t="shared" si="13"/>
        <v>1.5841525781458774</v>
      </c>
      <c r="W88" s="82">
        <f t="shared" si="11"/>
        <v>0.49874131497112595</v>
      </c>
      <c r="X88" s="82">
        <f t="shared" si="16"/>
        <v>0.5574814371438469</v>
      </c>
      <c r="Y88" s="82">
        <f t="shared" si="16"/>
        <v>0.79984101152453035</v>
      </c>
      <c r="AB88" s="64">
        <v>38990</v>
      </c>
      <c r="AC88" s="87">
        <f t="shared" si="15"/>
        <v>-1.0397201653486718</v>
      </c>
      <c r="AD88" s="87">
        <f t="shared" si="14"/>
        <v>-0.25796910112359384</v>
      </c>
    </row>
    <row r="89" spans="2:30">
      <c r="B89" s="64">
        <v>39325</v>
      </c>
      <c r="C89" s="70">
        <f>VLOOKUP(B89,グロースA!$A$2:$C$2422,3,1)</f>
        <v>6823</v>
      </c>
      <c r="D89" s="70">
        <f>VLOOKUP(B89,グロースB!$A$2:$C$2527,3,1)</f>
        <v>8481</v>
      </c>
      <c r="E89" s="84">
        <f>((C89/C88-1))*100</f>
        <v>-6.7514008473418041</v>
      </c>
      <c r="F89" s="84">
        <f>((D89/D88-1))*100</f>
        <v>-2.5508445363667698</v>
      </c>
      <c r="H89" s="76">
        <v>39295</v>
      </c>
      <c r="I89" s="80">
        <v>0.90000000000000013</v>
      </c>
      <c r="J89" s="85">
        <f t="shared" si="10"/>
        <v>7.5000000000000011E-2</v>
      </c>
      <c r="L89" s="62">
        <v>20070831</v>
      </c>
      <c r="M89" s="80">
        <v>-5.6151999999999997</v>
      </c>
      <c r="N89" s="83">
        <f>M89-J88</f>
        <v>-5.669366666666666</v>
      </c>
      <c r="U89" s="64">
        <v>39325</v>
      </c>
      <c r="V89" s="82">
        <f t="shared" si="13"/>
        <v>-1.1362008473418044</v>
      </c>
      <c r="W89" s="82">
        <f t="shared" si="11"/>
        <v>3.06435546363323</v>
      </c>
      <c r="X89" s="82">
        <f t="shared" si="16"/>
        <v>0.55114732833124525</v>
      </c>
      <c r="Y89" s="82">
        <f t="shared" si="16"/>
        <v>0.82435098326156164</v>
      </c>
      <c r="AB89" s="64">
        <v>39021</v>
      </c>
      <c r="AC89" s="87">
        <f t="shared" si="15"/>
        <v>-0.4648965141612148</v>
      </c>
      <c r="AD89" s="87">
        <f t="shared" si="14"/>
        <v>-1.189076576576573</v>
      </c>
    </row>
    <row r="90" spans="2:30">
      <c r="B90" s="64">
        <v>39355</v>
      </c>
      <c r="C90" s="70">
        <f>VLOOKUP(B90,グロースA!$A$2:$C$2422,3,1)</f>
        <v>6883</v>
      </c>
      <c r="D90" s="70">
        <f>VLOOKUP(B90,グロースB!$A$2:$C$2527,3,1)</f>
        <v>8511</v>
      </c>
      <c r="E90" s="84">
        <f>((C90/C89-1))*100</f>
        <v>0.87937857247544216</v>
      </c>
      <c r="F90" s="84">
        <f>((D90/D89-1))*100</f>
        <v>0.35373187124159156</v>
      </c>
      <c r="H90" s="76">
        <v>39326</v>
      </c>
      <c r="I90" s="80">
        <v>0.63500000000000001</v>
      </c>
      <c r="J90" s="85">
        <f t="shared" si="10"/>
        <v>5.2916666666666667E-2</v>
      </c>
      <c r="L90" s="62">
        <v>20070930</v>
      </c>
      <c r="M90" s="80">
        <v>1.1616</v>
      </c>
      <c r="N90" s="83">
        <f>M90-J89</f>
        <v>1.0866</v>
      </c>
      <c r="U90" s="64">
        <v>39355</v>
      </c>
      <c r="V90" s="82">
        <f t="shared" si="13"/>
        <v>-0.28222142752455781</v>
      </c>
      <c r="W90" s="82">
        <f t="shared" si="11"/>
        <v>-0.80786812875840841</v>
      </c>
      <c r="X90" s="82">
        <f t="shared" si="16"/>
        <v>0.54959187247346541</v>
      </c>
      <c r="Y90" s="82">
        <f t="shared" si="16"/>
        <v>0.81769131439868492</v>
      </c>
      <c r="AB90" s="64">
        <v>39051</v>
      </c>
      <c r="AC90" s="87">
        <f t="shared" si="15"/>
        <v>-0.51056710430342533</v>
      </c>
      <c r="AD90" s="87">
        <f t="shared" si="14"/>
        <v>-0.90645959135619891</v>
      </c>
    </row>
    <row r="91" spans="2:30">
      <c r="B91" s="64">
        <v>39386</v>
      </c>
      <c r="C91" s="70">
        <f>VLOOKUP(B91,グロースA!$A$2:$C$2422,3,1)</f>
        <v>6833</v>
      </c>
      <c r="D91" s="70">
        <f>VLOOKUP(B91,グロースB!$A$2:$C$2527,3,1)</f>
        <v>8773</v>
      </c>
      <c r="E91" s="84">
        <f>((C91/C90-1))*100</f>
        <v>-0.72642742989975639</v>
      </c>
      <c r="F91" s="84">
        <f>((D91/D90-1))*100</f>
        <v>3.0783691693103021</v>
      </c>
      <c r="H91" s="76">
        <v>39356</v>
      </c>
      <c r="I91" s="80">
        <v>0.60199999999999998</v>
      </c>
      <c r="J91" s="85">
        <f t="shared" si="10"/>
        <v>5.0166666666666665E-2</v>
      </c>
      <c r="L91" s="62">
        <v>20071031</v>
      </c>
      <c r="M91" s="80">
        <v>0.32190000000000002</v>
      </c>
      <c r="N91" s="83">
        <f>M91-J90</f>
        <v>0.26898333333333335</v>
      </c>
      <c r="U91" s="64">
        <v>39386</v>
      </c>
      <c r="V91" s="82">
        <f t="shared" si="13"/>
        <v>-1.0483274298997565</v>
      </c>
      <c r="W91" s="82">
        <f t="shared" si="11"/>
        <v>2.7564691693103023</v>
      </c>
      <c r="X91" s="82">
        <f t="shared" si="16"/>
        <v>0.54383035012182646</v>
      </c>
      <c r="Y91" s="82">
        <f t="shared" si="16"/>
        <v>0.84023072338021276</v>
      </c>
      <c r="AB91" s="64">
        <v>39082</v>
      </c>
      <c r="AC91" s="87">
        <f t="shared" si="15"/>
        <v>4.2029610085019007</v>
      </c>
      <c r="AD91" s="87">
        <f t="shared" si="14"/>
        <v>3.5183908045977006</v>
      </c>
    </row>
    <row r="92" spans="2:30">
      <c r="B92" s="64">
        <v>39416</v>
      </c>
      <c r="C92" s="70">
        <f>VLOOKUP(B92,グロースA!$A$2:$C$2422,3,1)</f>
        <v>6411</v>
      </c>
      <c r="D92" s="70">
        <f>VLOOKUP(B92,グロースB!$A$2:$C$2527,3,1)</f>
        <v>8482</v>
      </c>
      <c r="E92" s="84">
        <f>((C92/C91-1))*100</f>
        <v>-6.175911020049762</v>
      </c>
      <c r="F92" s="84">
        <f>((D92/D91-1))*100</f>
        <v>-3.3169953265701602</v>
      </c>
      <c r="H92" s="76">
        <v>39387</v>
      </c>
      <c r="I92" s="80">
        <v>0.68100000000000005</v>
      </c>
      <c r="J92" s="85">
        <f t="shared" si="10"/>
        <v>5.6750000000000002E-2</v>
      </c>
      <c r="L92" s="62">
        <v>20071130</v>
      </c>
      <c r="M92" s="80">
        <v>-5.4908999999999999</v>
      </c>
      <c r="N92" s="83">
        <f>M92-J91</f>
        <v>-5.5410666666666666</v>
      </c>
      <c r="U92" s="64">
        <v>39416</v>
      </c>
      <c r="V92" s="82">
        <f t="shared" si="13"/>
        <v>-0.68501102004976211</v>
      </c>
      <c r="W92" s="82">
        <f t="shared" si="11"/>
        <v>2.1739046734298397</v>
      </c>
      <c r="X92" s="82">
        <f t="shared" si="16"/>
        <v>0.54010505229311678</v>
      </c>
      <c r="Y92" s="82">
        <f t="shared" si="16"/>
        <v>0.85849653834336859</v>
      </c>
      <c r="AB92" s="64">
        <v>39113</v>
      </c>
      <c r="AC92" s="87">
        <f t="shared" si="15"/>
        <v>0.72313686541976441</v>
      </c>
      <c r="AD92" s="87">
        <f t="shared" si="14"/>
        <v>-1.1684511322011271</v>
      </c>
    </row>
    <row r="93" spans="2:30">
      <c r="B93" s="64">
        <v>39447</v>
      </c>
      <c r="C93" s="70">
        <f>VLOOKUP(B93,グロースA!$A$2:$C$2422,3,1)</f>
        <v>6187</v>
      </c>
      <c r="D93" s="70">
        <f>VLOOKUP(B93,グロースB!$A$2:$C$2527,3,1)</f>
        <v>8425</v>
      </c>
      <c r="E93" s="84">
        <f>((C93/C92-1))*100</f>
        <v>-3.493994696615188</v>
      </c>
      <c r="F93" s="84">
        <f>((D93/D92-1))*100</f>
        <v>-0.67201131808535264</v>
      </c>
      <c r="H93" s="76">
        <v>39417</v>
      </c>
      <c r="I93" s="80">
        <v>0.61399999999999999</v>
      </c>
      <c r="J93" s="85">
        <f t="shared" si="10"/>
        <v>5.1166666666666666E-2</v>
      </c>
      <c r="L93" s="62">
        <v>20071231</v>
      </c>
      <c r="M93" s="80">
        <v>-3.5180999999999996</v>
      </c>
      <c r="N93" s="83">
        <f>M93-J92</f>
        <v>-3.5748499999999996</v>
      </c>
      <c r="U93" s="64">
        <v>39447</v>
      </c>
      <c r="V93" s="82">
        <f t="shared" si="13"/>
        <v>2.4105303384811538E-2</v>
      </c>
      <c r="W93" s="82">
        <f t="shared" si="11"/>
        <v>2.8460886819146469</v>
      </c>
      <c r="X93" s="82">
        <f t="shared" si="16"/>
        <v>0.54023524625456876</v>
      </c>
      <c r="Y93" s="82">
        <f t="shared" si="16"/>
        <v>0.88293011115578823</v>
      </c>
      <c r="AB93" s="64">
        <v>39141</v>
      </c>
      <c r="AC93" s="87">
        <f t="shared" si="15"/>
        <v>0.77907391253780822</v>
      </c>
      <c r="AD93" s="87">
        <f t="shared" si="14"/>
        <v>-0.81631539800156638</v>
      </c>
    </row>
    <row r="94" spans="2:30">
      <c r="B94" s="64">
        <v>39478</v>
      </c>
      <c r="C94" s="70">
        <f>VLOOKUP(B94,グロースA!$A$2:$C$2422,3,1)</f>
        <v>5519</v>
      </c>
      <c r="D94" s="70">
        <f>VLOOKUP(B94,グロースB!$A$2:$C$2527,3,1)</f>
        <v>7548</v>
      </c>
      <c r="E94" s="84">
        <f>((C94/C93-1))*100</f>
        <v>-10.79683206723776</v>
      </c>
      <c r="F94" s="84">
        <f>((D94/D93-1))*100</f>
        <v>-10.409495548961424</v>
      </c>
      <c r="H94" s="76">
        <v>39448</v>
      </c>
      <c r="I94" s="80">
        <v>0.55500000000000005</v>
      </c>
      <c r="J94" s="85">
        <f t="shared" si="10"/>
        <v>4.6250000000000006E-2</v>
      </c>
      <c r="L94" s="62">
        <v>20080131</v>
      </c>
      <c r="M94" s="80">
        <v>-9.1037999999999997</v>
      </c>
      <c r="N94" s="83">
        <f>M94-J93</f>
        <v>-9.1549666666666667</v>
      </c>
      <c r="U94" s="64">
        <v>39478</v>
      </c>
      <c r="V94" s="82">
        <f t="shared" si="13"/>
        <v>-1.6930320672377608</v>
      </c>
      <c r="W94" s="82">
        <f t="shared" si="11"/>
        <v>-1.3056955489614239</v>
      </c>
      <c r="X94" s="82">
        <f t="shared" si="16"/>
        <v>0.53108889029695805</v>
      </c>
      <c r="Y94" s="82">
        <f t="shared" si="16"/>
        <v>0.87140173199398696</v>
      </c>
      <c r="AB94" s="64">
        <v>39172</v>
      </c>
      <c r="AC94" s="87">
        <f t="shared" si="15"/>
        <v>-1.3354703147353399</v>
      </c>
      <c r="AD94" s="87">
        <f t="shared" si="14"/>
        <v>-1.9263822092716234</v>
      </c>
    </row>
    <row r="95" spans="2:30">
      <c r="B95" s="64">
        <v>39507</v>
      </c>
      <c r="C95" s="70">
        <f>VLOOKUP(B95,グロースA!$A$2:$C$2422,3,1)</f>
        <v>5491</v>
      </c>
      <c r="D95" s="70">
        <f>VLOOKUP(B95,グロースB!$A$2:$C$2527,3,1)</f>
        <v>7420</v>
      </c>
      <c r="E95" s="84">
        <f>((C95/C94-1))*100</f>
        <v>-0.50733828592136598</v>
      </c>
      <c r="F95" s="84">
        <f>((D95/D94-1))*100</f>
        <v>-1.6958134605193464</v>
      </c>
      <c r="H95" s="76">
        <v>39479</v>
      </c>
      <c r="I95" s="80">
        <v>0.79</v>
      </c>
      <c r="J95" s="85">
        <f t="shared" si="10"/>
        <v>6.5833333333333341E-2</v>
      </c>
      <c r="L95" s="62">
        <v>20080229</v>
      </c>
      <c r="M95" s="80">
        <v>-1.4464999999999999</v>
      </c>
      <c r="N95" s="83">
        <f>M95-J94</f>
        <v>-1.4927499999999998</v>
      </c>
      <c r="U95" s="64">
        <v>39507</v>
      </c>
      <c r="V95" s="82">
        <f t="shared" si="13"/>
        <v>0.93916171407863391</v>
      </c>
      <c r="W95" s="82">
        <f t="shared" si="11"/>
        <v>-0.24931346051934655</v>
      </c>
      <c r="X95" s="82">
        <f t="shared" si="16"/>
        <v>0.53607667382235213</v>
      </c>
      <c r="Y95" s="82">
        <f t="shared" si="16"/>
        <v>0.86922921018092714</v>
      </c>
      <c r="AB95" s="64">
        <v>39202</v>
      </c>
      <c r="AC95" s="87">
        <f t="shared" si="15"/>
        <v>0.38361594202898297</v>
      </c>
      <c r="AD95" s="87">
        <f t="shared" si="14"/>
        <v>5.2627590051137402E-2</v>
      </c>
    </row>
    <row r="96" spans="2:30">
      <c r="B96" s="64">
        <v>39538</v>
      </c>
      <c r="C96" s="70">
        <f>VLOOKUP(B96,グロースA!$A$2:$C$2422,3,1)</f>
        <v>5099</v>
      </c>
      <c r="D96" s="70">
        <f>VLOOKUP(B96,グロースB!$A$2:$C$2527,3,1)</f>
        <v>7005</v>
      </c>
      <c r="E96" s="84">
        <f>((C96/C95-1))*100</f>
        <v>-7.1389546530686632</v>
      </c>
      <c r="F96" s="84">
        <f>((D96/D95-1))*100</f>
        <v>-5.5929919137466255</v>
      </c>
      <c r="H96" s="76">
        <v>39508</v>
      </c>
      <c r="I96" s="80">
        <v>0.621</v>
      </c>
      <c r="J96" s="85">
        <f t="shared" si="10"/>
        <v>5.1749999999999997E-2</v>
      </c>
      <c r="L96" s="62">
        <v>20080331</v>
      </c>
      <c r="M96" s="80">
        <v>-7.5111999999999997</v>
      </c>
      <c r="N96" s="83">
        <f>M96-J95</f>
        <v>-7.5770333333333326</v>
      </c>
      <c r="U96" s="64">
        <v>39538</v>
      </c>
      <c r="V96" s="82">
        <f t="shared" si="13"/>
        <v>0.37224534693133648</v>
      </c>
      <c r="W96" s="82">
        <f t="shared" si="11"/>
        <v>1.9182080862533741</v>
      </c>
      <c r="X96" s="82">
        <f t="shared" si="16"/>
        <v>0.53807219429664011</v>
      </c>
      <c r="Y96" s="82">
        <f t="shared" si="16"/>
        <v>0.88590283517869406</v>
      </c>
      <c r="AB96" s="64">
        <v>39233</v>
      </c>
      <c r="AC96" s="87">
        <f t="shared" si="15"/>
        <v>1.6511726714146022</v>
      </c>
      <c r="AD96" s="87">
        <f t="shared" si="14"/>
        <v>0.915241935483879</v>
      </c>
    </row>
    <row r="97" spans="2:30">
      <c r="B97" s="64">
        <v>39568</v>
      </c>
      <c r="C97" s="70">
        <f>VLOOKUP(B97,グロースA!$A$2:$C$2422,3,1)</f>
        <v>5642</v>
      </c>
      <c r="D97" s="70">
        <f>VLOOKUP(B97,グロースB!$A$2:$C$2527,3,1)</f>
        <v>7723</v>
      </c>
      <c r="E97" s="84">
        <f>((C97/C96-1))*100</f>
        <v>10.649146891547367</v>
      </c>
      <c r="F97" s="84">
        <f>((D97/D96-1))*100</f>
        <v>10.249821556031403</v>
      </c>
      <c r="H97" s="76">
        <v>39539</v>
      </c>
      <c r="I97" s="80">
        <v>0.63</v>
      </c>
      <c r="J97" s="85">
        <f t="shared" si="10"/>
        <v>5.2499999999999998E-2</v>
      </c>
      <c r="L97" s="62">
        <v>20080430</v>
      </c>
      <c r="M97" s="80">
        <v>11.738099999999999</v>
      </c>
      <c r="N97" s="83">
        <f>M97-J96</f>
        <v>11.686349999999999</v>
      </c>
      <c r="U97" s="64">
        <v>39568</v>
      </c>
      <c r="V97" s="82">
        <f t="shared" si="13"/>
        <v>-1.0889531084526318</v>
      </c>
      <c r="W97" s="82">
        <f t="shared" si="11"/>
        <v>-1.4882784439685963</v>
      </c>
      <c r="X97" s="82">
        <f t="shared" si="16"/>
        <v>0.5322128404111276</v>
      </c>
      <c r="Y97" s="82">
        <f t="shared" si="16"/>
        <v>0.87271813424822298</v>
      </c>
      <c r="AB97" s="64">
        <v>39263</v>
      </c>
      <c r="AC97" s="87">
        <f t="shared" si="15"/>
        <v>2.7358962538331184</v>
      </c>
      <c r="AD97" s="87">
        <f t="shared" si="14"/>
        <v>2.6870589152593922</v>
      </c>
    </row>
    <row r="98" spans="2:30">
      <c r="B98" s="64">
        <v>39599</v>
      </c>
      <c r="C98" s="70">
        <f>VLOOKUP(B98,グロースA!$A$2:$C$2422,3,1)</f>
        <v>5855</v>
      </c>
      <c r="D98" s="70">
        <f>VLOOKUP(B98,グロースB!$A$2:$C$2527,3,1)</f>
        <v>7864</v>
      </c>
      <c r="E98" s="84">
        <f>((C98/C97-1))*100</f>
        <v>3.7752570010634479</v>
      </c>
      <c r="F98" s="84">
        <f>((D98/D97-1))*100</f>
        <v>1.8257153955716587</v>
      </c>
      <c r="H98" s="76">
        <v>39569</v>
      </c>
      <c r="I98" s="80">
        <v>0.58899999999999997</v>
      </c>
      <c r="J98" s="85">
        <f t="shared" si="10"/>
        <v>4.9083333333333333E-2</v>
      </c>
      <c r="L98" s="62">
        <v>20080531</v>
      </c>
      <c r="M98" s="80">
        <v>3.6935999999999996</v>
      </c>
      <c r="N98" s="83">
        <f>M98-J97</f>
        <v>3.6410999999999993</v>
      </c>
      <c r="U98" s="64">
        <v>39599</v>
      </c>
      <c r="V98" s="82">
        <f t="shared" si="13"/>
        <v>8.1657001063448309E-2</v>
      </c>
      <c r="W98" s="82">
        <f t="shared" si="11"/>
        <v>-1.8678846044283408</v>
      </c>
      <c r="X98" s="82">
        <f t="shared" si="16"/>
        <v>0.53264742945588184</v>
      </c>
      <c r="Y98" s="82">
        <f t="shared" si="16"/>
        <v>0.85641676657854615</v>
      </c>
      <c r="AB98" s="64">
        <v>39294</v>
      </c>
      <c r="AC98" s="87">
        <f t="shared" si="15"/>
        <v>-2.3083807551874558</v>
      </c>
      <c r="AD98" s="87">
        <f t="shared" si="14"/>
        <v>-3.3937920183622072</v>
      </c>
    </row>
    <row r="99" spans="2:30">
      <c r="B99" s="64">
        <v>39629</v>
      </c>
      <c r="C99" s="70">
        <f>VLOOKUP(B99,グロースA!$A$2:$C$2422,3,1)</f>
        <v>5481</v>
      </c>
      <c r="D99" s="70">
        <f>VLOOKUP(B99,グロースB!$A$2:$C$2527,3,1)</f>
        <v>7538</v>
      </c>
      <c r="E99" s="84">
        <f>((C99/C98-1))*100</f>
        <v>-6.3877028181041791</v>
      </c>
      <c r="F99" s="84">
        <f>((D99/D98-1))*100</f>
        <v>-4.1454730417090584</v>
      </c>
      <c r="H99" s="76">
        <v>39600</v>
      </c>
      <c r="I99" s="80">
        <v>0.59299999999999997</v>
      </c>
      <c r="J99" s="85">
        <f t="shared" si="10"/>
        <v>4.9416666666666664E-2</v>
      </c>
      <c r="L99" s="62">
        <v>20080630</v>
      </c>
      <c r="M99" s="80">
        <v>-6.2397</v>
      </c>
      <c r="N99" s="83">
        <f>M99-J98</f>
        <v>-6.2887833333333329</v>
      </c>
      <c r="U99" s="64">
        <v>39629</v>
      </c>
      <c r="V99" s="82">
        <f t="shared" si="13"/>
        <v>-0.14800281810417903</v>
      </c>
      <c r="W99" s="82">
        <f t="shared" si="11"/>
        <v>2.0942269582909416</v>
      </c>
      <c r="X99" s="82">
        <f t="shared" si="16"/>
        <v>0.53185909624972771</v>
      </c>
      <c r="Y99" s="82">
        <f t="shared" si="16"/>
        <v>0.87435207737955756</v>
      </c>
      <c r="AB99" s="64">
        <v>39325</v>
      </c>
      <c r="AC99" s="87">
        <f t="shared" si="15"/>
        <v>-6.8055675140084704</v>
      </c>
      <c r="AD99" s="87">
        <f t="shared" si="14"/>
        <v>-2.6050112030334365</v>
      </c>
    </row>
    <row r="100" spans="2:30">
      <c r="B100" s="64">
        <v>39660</v>
      </c>
      <c r="C100" s="70">
        <f>VLOOKUP(B100,グロースA!$A$2:$C$2422,3,1)</f>
        <v>5311</v>
      </c>
      <c r="D100" s="70">
        <f>VLOOKUP(B100,グロースB!$A$2:$C$2527,3,1)</f>
        <v>7429</v>
      </c>
      <c r="E100" s="84">
        <f>((C100/C99-1))*100</f>
        <v>-3.1016237912789624</v>
      </c>
      <c r="F100" s="84">
        <f>((D100/D99-1))*100</f>
        <v>-1.4460068983815355</v>
      </c>
      <c r="H100" s="76">
        <v>39630</v>
      </c>
      <c r="I100" s="80">
        <v>0.63</v>
      </c>
      <c r="J100" s="85">
        <f t="shared" si="10"/>
        <v>5.2499999999999998E-2</v>
      </c>
      <c r="L100" s="62">
        <v>20080731</v>
      </c>
      <c r="M100" s="80">
        <v>-1.4081999999999999</v>
      </c>
      <c r="N100" s="83">
        <f>M100-J99</f>
        <v>-1.4576166666666666</v>
      </c>
      <c r="U100" s="64">
        <v>39660</v>
      </c>
      <c r="V100" s="82">
        <f t="shared" si="13"/>
        <v>-1.6934237912789625</v>
      </c>
      <c r="W100" s="82">
        <f t="shared" si="11"/>
        <v>-3.7806898381535614E-2</v>
      </c>
      <c r="X100" s="82">
        <f t="shared" si="16"/>
        <v>0.52285246777775352</v>
      </c>
      <c r="Y100" s="82">
        <f t="shared" si="16"/>
        <v>0.87402151197816591</v>
      </c>
      <c r="AB100" s="64">
        <v>39355</v>
      </c>
      <c r="AC100" s="87">
        <f t="shared" si="15"/>
        <v>0.8043785724754422</v>
      </c>
      <c r="AD100" s="87">
        <f t="shared" si="14"/>
        <v>0.27873187124159154</v>
      </c>
    </row>
    <row r="101" spans="2:30">
      <c r="B101" s="64">
        <v>39691</v>
      </c>
      <c r="C101" s="70">
        <f>VLOOKUP(B101,グロースA!$A$2:$C$2422,3,1)</f>
        <v>5071</v>
      </c>
      <c r="D101" s="70">
        <f>VLOOKUP(B101,グロースB!$A$2:$C$2527,3,1)</f>
        <v>7353</v>
      </c>
      <c r="E101" s="84">
        <f>((C101/C100-1))*100</f>
        <v>-4.5189229900207124</v>
      </c>
      <c r="F101" s="84">
        <f>((D101/D100-1))*100</f>
        <v>-1.0230179028132946</v>
      </c>
      <c r="H101" s="76">
        <v>39661</v>
      </c>
      <c r="I101" s="80">
        <v>0.7</v>
      </c>
      <c r="J101" s="85">
        <f t="shared" si="10"/>
        <v>5.8333333333333327E-2</v>
      </c>
      <c r="L101" s="62">
        <v>20080831</v>
      </c>
      <c r="M101" s="80">
        <v>-3.5884</v>
      </c>
      <c r="N101" s="83">
        <f>M101-J100</f>
        <v>-3.6409000000000002</v>
      </c>
      <c r="U101" s="64">
        <v>39691</v>
      </c>
      <c r="V101" s="82">
        <f t="shared" si="13"/>
        <v>-0.93052299002071237</v>
      </c>
      <c r="W101" s="82">
        <f t="shared" si="11"/>
        <v>2.5653820971867054</v>
      </c>
      <c r="X101" s="82">
        <f t="shared" ref="X101:Y116" si="17">+X100*(1+V101/100)</f>
        <v>0.51798720536119092</v>
      </c>
      <c r="Y101" s="82">
        <f t="shared" si="17"/>
        <v>0.89644350337201439</v>
      </c>
      <c r="AB101" s="64">
        <v>39386</v>
      </c>
      <c r="AC101" s="87">
        <f t="shared" si="15"/>
        <v>-0.77934409656642312</v>
      </c>
      <c r="AD101" s="87">
        <f t="shared" si="14"/>
        <v>3.0254525026436356</v>
      </c>
    </row>
    <row r="102" spans="2:30">
      <c r="B102" s="64">
        <v>39721</v>
      </c>
      <c r="C102" s="70">
        <f>VLOOKUP(B102,グロースA!$A$2:$C$2422,3,1)</f>
        <v>4353</v>
      </c>
      <c r="D102" s="70">
        <f>VLOOKUP(B102,グロースB!$A$2:$C$2527,3,1)</f>
        <v>6357</v>
      </c>
      <c r="E102" s="84">
        <f>((C102/C101-1))*100</f>
        <v>-14.158943009268388</v>
      </c>
      <c r="F102" s="84">
        <f>((D102/D101-1))*100</f>
        <v>-13.54549163606691</v>
      </c>
      <c r="H102" s="76">
        <v>39692</v>
      </c>
      <c r="I102" s="80">
        <v>0.8909999999999999</v>
      </c>
      <c r="J102" s="85">
        <f t="shared" si="10"/>
        <v>7.4249999999999997E-2</v>
      </c>
      <c r="L102" s="62">
        <v>20080930</v>
      </c>
      <c r="M102" s="80">
        <v>-12.9208</v>
      </c>
      <c r="N102" s="83">
        <f>M102-J101</f>
        <v>-12.979133333333333</v>
      </c>
      <c r="U102" s="64">
        <v>39721</v>
      </c>
      <c r="V102" s="82">
        <f t="shared" si="13"/>
        <v>-1.2381430092683878</v>
      </c>
      <c r="W102" s="82">
        <f t="shared" si="11"/>
        <v>-0.62469163606690969</v>
      </c>
      <c r="X102" s="82">
        <f t="shared" si="17"/>
        <v>0.51157378298910661</v>
      </c>
      <c r="Y102" s="82">
        <f t="shared" si="17"/>
        <v>0.89084349578438426</v>
      </c>
      <c r="AB102" s="64">
        <v>39416</v>
      </c>
      <c r="AC102" s="87">
        <f t="shared" si="15"/>
        <v>-6.2260776867164287</v>
      </c>
      <c r="AD102" s="87">
        <f t="shared" si="14"/>
        <v>-3.3671619932368269</v>
      </c>
    </row>
    <row r="103" spans="2:30">
      <c r="B103" s="64">
        <v>39752</v>
      </c>
      <c r="C103" s="70">
        <f>VLOOKUP(B103,グロースA!$A$2:$C$2422,3,1)</f>
        <v>3408</v>
      </c>
      <c r="D103" s="70">
        <f>VLOOKUP(B103,グロースB!$A$2:$C$2527,3,1)</f>
        <v>4909</v>
      </c>
      <c r="E103" s="84">
        <f>((C103/C102-1))*100</f>
        <v>-21.709166092350106</v>
      </c>
      <c r="F103" s="84">
        <f>((D103/D102-1))*100</f>
        <v>-22.778039955954064</v>
      </c>
      <c r="H103" s="76">
        <v>39722</v>
      </c>
      <c r="I103" s="80">
        <v>0.66</v>
      </c>
      <c r="J103" s="85">
        <f t="shared" si="10"/>
        <v>5.5E-2</v>
      </c>
      <c r="L103" s="62">
        <v>20081031</v>
      </c>
      <c r="M103" s="80">
        <v>-20.166</v>
      </c>
      <c r="N103" s="83">
        <f>M103-J102</f>
        <v>-20.24025</v>
      </c>
      <c r="U103" s="64">
        <v>39752</v>
      </c>
      <c r="V103" s="82">
        <f t="shared" si="13"/>
        <v>-1.5431660923501056</v>
      </c>
      <c r="W103" s="82">
        <f t="shared" si="11"/>
        <v>-2.6120399559540637</v>
      </c>
      <c r="X103" s="82">
        <f t="shared" si="17"/>
        <v>0.50367934983266605</v>
      </c>
      <c r="Y103" s="82">
        <f t="shared" si="17"/>
        <v>0.86757430772947819</v>
      </c>
      <c r="AB103" s="64">
        <v>39447</v>
      </c>
      <c r="AC103" s="87">
        <f t="shared" si="15"/>
        <v>-3.5507446966151881</v>
      </c>
      <c r="AD103" s="87">
        <f t="shared" si="14"/>
        <v>-0.72876131808535261</v>
      </c>
    </row>
    <row r="104" spans="2:30">
      <c r="B104" s="64">
        <v>39782</v>
      </c>
      <c r="C104" s="70">
        <f>VLOOKUP(B104,グロースA!$A$2:$C$2422,3,1)</f>
        <v>3359</v>
      </c>
      <c r="D104" s="70">
        <f>VLOOKUP(B104,グロースB!$A$2:$C$2527,3,1)</f>
        <v>4833</v>
      </c>
      <c r="E104" s="84">
        <f>((C104/C103-1))*100</f>
        <v>-1.4377934272300497</v>
      </c>
      <c r="F104" s="84">
        <f>((D104/D103-1))*100</f>
        <v>-1.5481768180892197</v>
      </c>
      <c r="H104" s="76">
        <v>39753</v>
      </c>
      <c r="I104" s="80">
        <v>1.5</v>
      </c>
      <c r="J104" s="85">
        <f t="shared" si="10"/>
        <v>0.125</v>
      </c>
      <c r="L104" s="62">
        <v>20081130</v>
      </c>
      <c r="M104" s="80">
        <v>-3.5449000000000002</v>
      </c>
      <c r="N104" s="83">
        <f>M104-J103</f>
        <v>-3.5999000000000003</v>
      </c>
      <c r="U104" s="64">
        <v>39782</v>
      </c>
      <c r="V104" s="82">
        <f t="shared" si="13"/>
        <v>2.1071065727699505</v>
      </c>
      <c r="W104" s="82">
        <f t="shared" si="11"/>
        <v>1.9967231819107805</v>
      </c>
      <c r="X104" s="82">
        <f t="shared" si="17"/>
        <v>0.51429241051867514</v>
      </c>
      <c r="Y104" s="82">
        <f t="shared" si="17"/>
        <v>0.88489736505221461</v>
      </c>
      <c r="AB104" s="64">
        <v>39478</v>
      </c>
      <c r="AC104" s="87">
        <f t="shared" si="15"/>
        <v>-10.847998733904427</v>
      </c>
      <c r="AD104" s="87">
        <f t="shared" si="14"/>
        <v>-10.460662215628091</v>
      </c>
    </row>
    <row r="105" spans="2:30">
      <c r="B105" s="64">
        <v>39813</v>
      </c>
      <c r="C105" s="70">
        <f>VLOOKUP(B105,グロースA!$A$2:$C$2422,3,1)</f>
        <v>3475</v>
      </c>
      <c r="D105" s="70">
        <f>VLOOKUP(B105,グロースB!$A$2:$C$2527,3,1)</f>
        <v>4891</v>
      </c>
      <c r="E105" s="84">
        <f>((C105/C104-1))*100</f>
        <v>3.4534087526049362</v>
      </c>
      <c r="F105" s="84">
        <f>((D105/D104-1))*100</f>
        <v>1.2000827643285694</v>
      </c>
      <c r="H105" s="76">
        <v>39783</v>
      </c>
      <c r="I105" s="80">
        <v>0.25</v>
      </c>
      <c r="J105" s="85">
        <f t="shared" si="10"/>
        <v>2.0833333333333332E-2</v>
      </c>
      <c r="L105" s="62">
        <v>20081231</v>
      </c>
      <c r="M105" s="80">
        <v>2.9984000000000002</v>
      </c>
      <c r="N105" s="83">
        <f>M105-J104</f>
        <v>2.8734000000000002</v>
      </c>
      <c r="U105" s="64">
        <v>39813</v>
      </c>
      <c r="V105" s="82">
        <f t="shared" si="13"/>
        <v>0.45500875260493601</v>
      </c>
      <c r="W105" s="82">
        <f t="shared" si="11"/>
        <v>-1.7983172356714308</v>
      </c>
      <c r="X105" s="82">
        <f t="shared" si="17"/>
        <v>0.51663248600051803</v>
      </c>
      <c r="Y105" s="82">
        <f t="shared" si="17"/>
        <v>0.8689841032184783</v>
      </c>
      <c r="AB105" s="64">
        <v>39507</v>
      </c>
      <c r="AC105" s="87">
        <f t="shared" si="15"/>
        <v>-0.553588285921366</v>
      </c>
      <c r="AD105" s="87">
        <f t="shared" si="14"/>
        <v>-1.7420634605193464</v>
      </c>
    </row>
    <row r="106" spans="2:30">
      <c r="B106" s="64">
        <v>39844</v>
      </c>
      <c r="C106" s="70">
        <f>VLOOKUP(B106,グロースA!$A$2:$C$2422,3,1)</f>
        <v>3202</v>
      </c>
      <c r="D106" s="70">
        <f>VLOOKUP(B106,グロースB!$A$2:$C$2527,3,1)</f>
        <v>4601</v>
      </c>
      <c r="E106" s="84">
        <f>((C106/C105-1))*100</f>
        <v>-7.8561151079136637</v>
      </c>
      <c r="F106" s="84">
        <f>((D106/D105-1))*100</f>
        <v>-5.9292578204866109</v>
      </c>
      <c r="H106" s="76">
        <v>39814</v>
      </c>
      <c r="I106" s="80">
        <v>0.317</v>
      </c>
      <c r="J106" s="85">
        <f t="shared" si="10"/>
        <v>2.6416666666666668E-2</v>
      </c>
      <c r="L106" s="62">
        <v>20090131</v>
      </c>
      <c r="M106" s="80">
        <v>-7.5743000000000009</v>
      </c>
      <c r="N106" s="83">
        <f>M106-J105</f>
        <v>-7.595133333333334</v>
      </c>
      <c r="U106" s="64">
        <v>39844</v>
      </c>
      <c r="V106" s="82">
        <f t="shared" si="13"/>
        <v>-0.28181510791366282</v>
      </c>
      <c r="W106" s="82">
        <f t="shared" si="11"/>
        <v>1.64504217951339</v>
      </c>
      <c r="X106" s="82">
        <f t="shared" si="17"/>
        <v>0.51517653760257864</v>
      </c>
      <c r="Y106" s="82">
        <f t="shared" si="17"/>
        <v>0.88327925824968856</v>
      </c>
      <c r="AB106" s="64">
        <v>39538</v>
      </c>
      <c r="AC106" s="87">
        <f t="shared" si="15"/>
        <v>-7.2047879864019961</v>
      </c>
      <c r="AD106" s="87">
        <f t="shared" si="14"/>
        <v>-5.6588252470799585</v>
      </c>
    </row>
    <row r="107" spans="2:30">
      <c r="B107" s="64">
        <v>39872</v>
      </c>
      <c r="C107" s="70">
        <f>VLOOKUP(B107,グロースA!$A$2:$C$2422,3,1)</f>
        <v>3017</v>
      </c>
      <c r="D107" s="70">
        <f>VLOOKUP(B107,グロースB!$A$2:$C$2527,3,1)</f>
        <v>4330</v>
      </c>
      <c r="E107" s="84">
        <f>((C107/C106-1))*100</f>
        <v>-5.7776389756402207</v>
      </c>
      <c r="F107" s="84">
        <f>((D107/D106-1))*100</f>
        <v>-5.8900239078461203</v>
      </c>
      <c r="H107" s="76">
        <v>39845</v>
      </c>
      <c r="I107" s="80">
        <v>1.01</v>
      </c>
      <c r="J107" s="85">
        <f t="shared" si="10"/>
        <v>8.4166666666666667E-2</v>
      </c>
      <c r="L107" s="62">
        <v>20090228</v>
      </c>
      <c r="M107" s="80">
        <v>-4.6711999999999998</v>
      </c>
      <c r="N107" s="83">
        <f>M107-J106</f>
        <v>-4.6976166666666668</v>
      </c>
      <c r="U107" s="64">
        <v>39872</v>
      </c>
      <c r="V107" s="82">
        <f t="shared" si="13"/>
        <v>-1.1064389756402209</v>
      </c>
      <c r="W107" s="82">
        <f t="shared" si="11"/>
        <v>-1.2188239078461205</v>
      </c>
      <c r="X107" s="82">
        <f t="shared" si="17"/>
        <v>0.50947642359718992</v>
      </c>
      <c r="Y107" s="82">
        <f t="shared" si="17"/>
        <v>0.87251363947709548</v>
      </c>
      <c r="AB107" s="64">
        <v>39568</v>
      </c>
      <c r="AC107" s="87">
        <f t="shared" si="15"/>
        <v>10.597396891547367</v>
      </c>
      <c r="AD107" s="87">
        <f t="shared" si="14"/>
        <v>10.198071556031403</v>
      </c>
    </row>
    <row r="108" spans="2:30">
      <c r="B108" s="64">
        <v>39903</v>
      </c>
      <c r="C108" s="70">
        <f>VLOOKUP(B108,グロースA!$A$2:$C$2422,3,1)</f>
        <v>3178</v>
      </c>
      <c r="D108" s="70">
        <f>VLOOKUP(B108,グロースB!$A$2:$C$2527,3,1)</f>
        <v>4697</v>
      </c>
      <c r="E108" s="84">
        <f>((C108/C107-1))*100</f>
        <v>5.3364269141531251</v>
      </c>
      <c r="F108" s="84">
        <f>((D108/D107-1))*100</f>
        <v>8.4757505773672026</v>
      </c>
      <c r="H108" s="76">
        <v>39873</v>
      </c>
      <c r="I108" s="80">
        <v>0.6</v>
      </c>
      <c r="J108" s="85">
        <f t="shared" si="10"/>
        <v>4.9999999999999996E-2</v>
      </c>
      <c r="L108" s="62">
        <v>20090331</v>
      </c>
      <c r="M108" s="80">
        <v>3.2517999999999998</v>
      </c>
      <c r="N108" s="83">
        <f>M108-J107</f>
        <v>3.1676333333333333</v>
      </c>
      <c r="U108" s="64">
        <v>39903</v>
      </c>
      <c r="V108" s="82">
        <f t="shared" si="13"/>
        <v>2.0846269141531253</v>
      </c>
      <c r="W108" s="82">
        <f t="shared" si="11"/>
        <v>5.2239505773672033</v>
      </c>
      <c r="X108" s="82">
        <f t="shared" si="17"/>
        <v>0.52009710624476169</v>
      </c>
      <c r="Y108" s="82">
        <f t="shared" si="17"/>
        <v>0.91809332078416672</v>
      </c>
      <c r="AB108" s="64">
        <v>39599</v>
      </c>
      <c r="AC108" s="87">
        <f t="shared" si="15"/>
        <v>3.7227570010634476</v>
      </c>
      <c r="AD108" s="87">
        <f t="shared" si="14"/>
        <v>1.7732153955716587</v>
      </c>
    </row>
    <row r="109" spans="2:30">
      <c r="B109" s="64">
        <v>39933</v>
      </c>
      <c r="C109" s="70">
        <f>VLOOKUP(B109,グロースA!$A$2:$C$2422,3,1)</f>
        <v>3417</v>
      </c>
      <c r="D109" s="70">
        <f>VLOOKUP(B109,グロースB!$A$2:$C$2527,3,1)</f>
        <v>5232</v>
      </c>
      <c r="E109" s="84">
        <f>((C109/C108-1))*100</f>
        <v>7.5204531151667808</v>
      </c>
      <c r="F109" s="84">
        <f>((D109/D108-1))*100</f>
        <v>11.390249095167126</v>
      </c>
      <c r="H109" s="76">
        <v>39904</v>
      </c>
      <c r="I109" s="80">
        <v>0.18</v>
      </c>
      <c r="J109" s="85">
        <f t="shared" si="10"/>
        <v>1.4999999999999999E-2</v>
      </c>
      <c r="L109" s="62">
        <v>20090430</v>
      </c>
      <c r="M109" s="80">
        <v>8.1919000000000004</v>
      </c>
      <c r="N109" s="83">
        <f>M109-J108</f>
        <v>8.1418999999999997</v>
      </c>
      <c r="U109" s="64">
        <v>39933</v>
      </c>
      <c r="V109" s="82">
        <f t="shared" si="13"/>
        <v>-0.67144688483321957</v>
      </c>
      <c r="W109" s="82">
        <f t="shared" si="11"/>
        <v>3.1983490951671261</v>
      </c>
      <c r="X109" s="82">
        <f t="shared" si="17"/>
        <v>0.51660493042677358</v>
      </c>
      <c r="Y109" s="82">
        <f t="shared" si="17"/>
        <v>0.94745715020225685</v>
      </c>
      <c r="AB109" s="64">
        <v>39629</v>
      </c>
      <c r="AC109" s="87">
        <f t="shared" si="15"/>
        <v>-6.436786151437512</v>
      </c>
      <c r="AD109" s="87">
        <f t="shared" si="14"/>
        <v>-4.1945563750423913</v>
      </c>
    </row>
    <row r="110" spans="2:30">
      <c r="B110" s="64">
        <v>39964</v>
      </c>
      <c r="C110" s="70">
        <f>VLOOKUP(B110,グロースA!$A$2:$C$2422,3,1)</f>
        <v>3722</v>
      </c>
      <c r="D110" s="70">
        <f>VLOOKUP(B110,グロースB!$A$2:$C$2527,3,1)</f>
        <v>5680</v>
      </c>
      <c r="E110" s="84">
        <f>((C110/C109-1))*100</f>
        <v>8.9259584430787307</v>
      </c>
      <c r="F110" s="84">
        <f>((D110/D109-1))*100</f>
        <v>8.5626911314984788</v>
      </c>
      <c r="H110" s="76">
        <v>39934</v>
      </c>
      <c r="I110" s="80">
        <v>0.27300000000000002</v>
      </c>
      <c r="J110" s="85">
        <f t="shared" si="10"/>
        <v>2.2750000000000003E-2</v>
      </c>
      <c r="L110" s="62">
        <v>20090531</v>
      </c>
      <c r="M110" s="80">
        <v>7.1458000000000004</v>
      </c>
      <c r="N110" s="83">
        <f>M110-J109</f>
        <v>7.1308000000000007</v>
      </c>
      <c r="U110" s="64">
        <v>39964</v>
      </c>
      <c r="V110" s="82">
        <f t="shared" si="13"/>
        <v>1.7801584430787303</v>
      </c>
      <c r="W110" s="82">
        <f t="shared" si="11"/>
        <v>1.4168911314984785</v>
      </c>
      <c r="X110" s="82">
        <f t="shared" si="17"/>
        <v>0.5258013167131268</v>
      </c>
      <c r="Y110" s="82">
        <f t="shared" si="17"/>
        <v>0.96088158653822087</v>
      </c>
      <c r="AB110" s="64">
        <v>39660</v>
      </c>
      <c r="AC110" s="87">
        <f t="shared" si="15"/>
        <v>-3.151040457945629</v>
      </c>
      <c r="AD110" s="87">
        <f t="shared" si="14"/>
        <v>-1.4954235650482022</v>
      </c>
    </row>
    <row r="111" spans="2:30">
      <c r="B111" s="64">
        <v>39994</v>
      </c>
      <c r="C111" s="70">
        <f>VLOOKUP(B111,グロースA!$A$2:$C$2422,3,1)</f>
        <v>3907</v>
      </c>
      <c r="D111" s="70">
        <f>VLOOKUP(B111,グロースB!$A$2:$C$2527,3,1)</f>
        <v>6018</v>
      </c>
      <c r="E111" s="84">
        <f>((C111/C110-1))*100</f>
        <v>4.9704459967759185</v>
      </c>
      <c r="F111" s="84">
        <f>((D111/D110-1))*100</f>
        <v>5.9507042253521103</v>
      </c>
      <c r="H111" s="76">
        <v>39965</v>
      </c>
      <c r="I111" s="80">
        <v>0.17299999999999999</v>
      </c>
      <c r="J111" s="85">
        <f t="shared" si="10"/>
        <v>1.4416666666666666E-2</v>
      </c>
      <c r="L111" s="62">
        <v>20090630</v>
      </c>
      <c r="M111" s="80">
        <v>3.5430000000000001</v>
      </c>
      <c r="N111" s="83">
        <f>M111-J110</f>
        <v>3.5202500000000003</v>
      </c>
      <c r="U111" s="64">
        <v>39994</v>
      </c>
      <c r="V111" s="82">
        <f t="shared" si="13"/>
        <v>1.4274459967759183</v>
      </c>
      <c r="W111" s="82">
        <f t="shared" si="11"/>
        <v>2.4077042253521102</v>
      </c>
      <c r="X111" s="82">
        <f t="shared" si="17"/>
        <v>0.5333068465595433</v>
      </c>
      <c r="Y111" s="82">
        <f t="shared" si="17"/>
        <v>0.9840167730979319</v>
      </c>
      <c r="AB111" s="64">
        <v>39691</v>
      </c>
      <c r="AC111" s="87">
        <f t="shared" si="15"/>
        <v>-4.5714229900207126</v>
      </c>
      <c r="AD111" s="87">
        <f t="shared" si="14"/>
        <v>-1.0755179028132946</v>
      </c>
    </row>
    <row r="112" spans="2:30">
      <c r="B112" s="64">
        <v>40025</v>
      </c>
      <c r="C112" s="70">
        <f>VLOOKUP(B112,グロースA!$A$2:$C$2422,3,1)</f>
        <v>4003</v>
      </c>
      <c r="D112" s="70">
        <f>VLOOKUP(B112,グロースB!$A$2:$C$2527,3,1)</f>
        <v>6330</v>
      </c>
      <c r="E112" s="84">
        <f>((C112/C111-1))*100</f>
        <v>2.4571282313795795</v>
      </c>
      <c r="F112" s="84">
        <f>((D112/D111-1))*100</f>
        <v>5.1844466600199368</v>
      </c>
      <c r="H112" s="76">
        <v>39995</v>
      </c>
      <c r="I112" s="80">
        <v>0.157</v>
      </c>
      <c r="J112" s="85">
        <f t="shared" si="10"/>
        <v>1.3083333333333334E-2</v>
      </c>
      <c r="L112" s="62">
        <v>20090731</v>
      </c>
      <c r="M112" s="80">
        <v>2.3635999999999999</v>
      </c>
      <c r="N112" s="83">
        <f>M112-J111</f>
        <v>2.3491833333333334</v>
      </c>
      <c r="U112" s="64">
        <v>40025</v>
      </c>
      <c r="V112" s="82">
        <f t="shared" si="13"/>
        <v>9.3528231379579552E-2</v>
      </c>
      <c r="W112" s="82">
        <f t="shared" si="11"/>
        <v>2.8208466600199369</v>
      </c>
      <c r="X112" s="82">
        <f t="shared" si="17"/>
        <v>0.53380563902095668</v>
      </c>
      <c r="Y112" s="82">
        <f t="shared" si="17"/>
        <v>1.0117743773759009</v>
      </c>
      <c r="AB112" s="64">
        <v>39721</v>
      </c>
      <c r="AC112" s="87">
        <f t="shared" si="15"/>
        <v>-14.217276342601721</v>
      </c>
      <c r="AD112" s="87">
        <f t="shared" si="14"/>
        <v>-13.603824969400243</v>
      </c>
    </row>
    <row r="113" spans="2:30">
      <c r="B113" s="64">
        <v>40056</v>
      </c>
      <c r="C113" s="70">
        <f>VLOOKUP(B113,グロースA!$A$2:$C$2422,3,1)</f>
        <v>4050</v>
      </c>
      <c r="D113" s="70">
        <f>VLOOKUP(B113,グロースB!$A$2:$C$2527,3,1)</f>
        <v>6328</v>
      </c>
      <c r="E113" s="84">
        <f>((C113/C112-1))*100</f>
        <v>1.1741194104421648</v>
      </c>
      <c r="F113" s="84">
        <f>((D113/D112-1))*100</f>
        <v>-3.1595576619269927E-2</v>
      </c>
      <c r="H113" s="76">
        <v>40026</v>
      </c>
      <c r="I113" s="80">
        <v>0.23499999999999996</v>
      </c>
      <c r="J113" s="85">
        <f t="shared" si="10"/>
        <v>1.9583333333333331E-2</v>
      </c>
      <c r="L113" s="62">
        <v>20090831</v>
      </c>
      <c r="M113" s="80">
        <v>1.5974999999999999</v>
      </c>
      <c r="N113" s="83">
        <f>M113-J112</f>
        <v>1.5844166666666666</v>
      </c>
      <c r="U113" s="64">
        <v>40056</v>
      </c>
      <c r="V113" s="82">
        <f t="shared" si="13"/>
        <v>-0.42338058955783509</v>
      </c>
      <c r="W113" s="82">
        <f t="shared" si="11"/>
        <v>-1.6290955766192698</v>
      </c>
      <c r="X113" s="82">
        <f t="shared" si="17"/>
        <v>0.5315456095593768</v>
      </c>
      <c r="Y113" s="82">
        <f t="shared" si="17"/>
        <v>0.99529160574870301</v>
      </c>
      <c r="AB113" s="64">
        <v>39752</v>
      </c>
      <c r="AC113" s="87">
        <f t="shared" si="15"/>
        <v>-21.783416092350105</v>
      </c>
      <c r="AD113" s="87">
        <f t="shared" si="14"/>
        <v>-22.852289955954063</v>
      </c>
    </row>
    <row r="114" spans="2:30">
      <c r="B114" s="64">
        <v>40086</v>
      </c>
      <c r="C114" s="70">
        <f>VLOOKUP(B114,グロースA!$A$2:$C$2422,3,1)</f>
        <v>3877</v>
      </c>
      <c r="D114" s="70">
        <f>VLOOKUP(B114,グロースB!$A$2:$C$2527,3,1)</f>
        <v>6155</v>
      </c>
      <c r="E114" s="84">
        <f>((C114/C113-1))*100</f>
        <v>-4.2716049382716008</v>
      </c>
      <c r="F114" s="84">
        <f>((D114/D113-1))*100</f>
        <v>-2.733881163084706</v>
      </c>
      <c r="H114" s="76">
        <v>40057</v>
      </c>
      <c r="I114" s="80">
        <v>0.16400000000000001</v>
      </c>
      <c r="J114" s="85">
        <f t="shared" si="10"/>
        <v>1.3666666666666667E-2</v>
      </c>
      <c r="L114" s="62">
        <v>20090930</v>
      </c>
      <c r="M114" s="80">
        <v>-4.7416</v>
      </c>
      <c r="N114" s="83">
        <f>M114-J113</f>
        <v>-4.7611833333333333</v>
      </c>
      <c r="U114" s="64">
        <v>40086</v>
      </c>
      <c r="V114" s="82">
        <f t="shared" si="13"/>
        <v>0.46999506172839922</v>
      </c>
      <c r="W114" s="82">
        <f t="shared" si="11"/>
        <v>2.0077188369152941</v>
      </c>
      <c r="X114" s="82">
        <f t="shared" si="17"/>
        <v>0.53404384767514002</v>
      </c>
      <c r="Y114" s="82">
        <f t="shared" si="17"/>
        <v>1.0152742627995563</v>
      </c>
      <c r="AB114" s="64">
        <v>39782</v>
      </c>
      <c r="AC114" s="87">
        <f t="shared" si="15"/>
        <v>-1.4927934272300496</v>
      </c>
      <c r="AD114" s="87">
        <f t="shared" si="14"/>
        <v>-1.6031768180892196</v>
      </c>
    </row>
    <row r="115" spans="2:30">
      <c r="B115" s="64">
        <v>40117</v>
      </c>
      <c r="C115" s="70">
        <f>VLOOKUP(B115,グロースA!$A$2:$C$2422,3,1)</f>
        <v>3848</v>
      </c>
      <c r="D115" s="70">
        <f>VLOOKUP(B115,グロースB!$A$2:$C$2527,3,1)</f>
        <v>6017</v>
      </c>
      <c r="E115" s="84">
        <f>((C115/C114-1))*100</f>
        <v>-0.74800103172556476</v>
      </c>
      <c r="F115" s="84">
        <f>((D115/D114-1))*100</f>
        <v>-2.2420796100731111</v>
      </c>
      <c r="H115" s="76">
        <v>40087</v>
      </c>
      <c r="I115" s="80">
        <v>0.14000000000000001</v>
      </c>
      <c r="J115" s="85">
        <f t="shared" si="10"/>
        <v>1.1666666666666667E-2</v>
      </c>
      <c r="L115" s="62">
        <v>20091031</v>
      </c>
      <c r="M115" s="80">
        <v>-1.7790999999999997</v>
      </c>
      <c r="N115" s="83">
        <f>M115-J114</f>
        <v>-1.7927666666666664</v>
      </c>
      <c r="U115" s="64">
        <v>40117</v>
      </c>
      <c r="V115" s="82">
        <f t="shared" si="13"/>
        <v>1.0310989682744349</v>
      </c>
      <c r="W115" s="82">
        <f t="shared" si="11"/>
        <v>-0.46297961007311139</v>
      </c>
      <c r="X115" s="82">
        <f t="shared" si="17"/>
        <v>0.53955036827865144</v>
      </c>
      <c r="Y115" s="82">
        <f t="shared" si="17"/>
        <v>1.0105737499764742</v>
      </c>
      <c r="AB115" s="64">
        <v>39813</v>
      </c>
      <c r="AC115" s="87">
        <f t="shared" si="15"/>
        <v>3.3284087526049362</v>
      </c>
      <c r="AD115" s="87">
        <f t="shared" si="14"/>
        <v>1.0750827643285694</v>
      </c>
    </row>
    <row r="116" spans="2:30">
      <c r="B116" s="64">
        <v>40147</v>
      </c>
      <c r="C116" s="70">
        <f>VLOOKUP(B116,グロースA!$A$2:$C$2422,3,1)</f>
        <v>3585</v>
      </c>
      <c r="D116" s="70">
        <f>VLOOKUP(B116,グロースB!$A$2:$C$2527,3,1)</f>
        <v>5663</v>
      </c>
      <c r="E116" s="84">
        <f>((C116/C115-1))*100</f>
        <v>-6.8347193347193302</v>
      </c>
      <c r="F116" s="84">
        <f>((D116/D115-1))*100</f>
        <v>-5.8833305634036881</v>
      </c>
      <c r="H116" s="76">
        <v>40118</v>
      </c>
      <c r="I116" s="80">
        <v>0.40999999999999992</v>
      </c>
      <c r="J116" s="85">
        <f t="shared" si="10"/>
        <v>3.4166666666666658E-2</v>
      </c>
      <c r="L116" s="62">
        <v>20091130</v>
      </c>
      <c r="M116" s="80">
        <v>-6.1174999999999997</v>
      </c>
      <c r="N116" s="83">
        <f>M116-J115</f>
        <v>-6.1291666666666664</v>
      </c>
      <c r="U116" s="64">
        <v>40147</v>
      </c>
      <c r="V116" s="82">
        <f t="shared" si="13"/>
        <v>-0.71721933471933053</v>
      </c>
      <c r="W116" s="82">
        <f t="shared" si="11"/>
        <v>0.23416943659631162</v>
      </c>
      <c r="X116" s="82">
        <f t="shared" si="17"/>
        <v>0.53568060871680756</v>
      </c>
      <c r="Y116" s="82">
        <f t="shared" si="17"/>
        <v>1.0129402048331844</v>
      </c>
      <c r="AB116" s="64">
        <v>39844</v>
      </c>
      <c r="AC116" s="87">
        <f t="shared" si="15"/>
        <v>-7.8769484412469968</v>
      </c>
      <c r="AD116" s="87">
        <f t="shared" si="14"/>
        <v>-5.9500911538199439</v>
      </c>
    </row>
    <row r="117" spans="2:30">
      <c r="B117" s="64">
        <v>40178</v>
      </c>
      <c r="C117" s="70">
        <f>VLOOKUP(B117,グロースA!$A$2:$C$2422,3,1)</f>
        <v>3898</v>
      </c>
      <c r="D117" s="70">
        <f>VLOOKUP(B117,グロースB!$A$2:$C$2527,3,1)</f>
        <v>6195</v>
      </c>
      <c r="E117" s="84">
        <f>((C117/C116-1))*100</f>
        <v>8.730822873082289</v>
      </c>
      <c r="F117" s="84">
        <f>((D117/D116-1))*100</f>
        <v>9.3943139678615672</v>
      </c>
      <c r="H117" s="76">
        <v>40148</v>
      </c>
      <c r="I117" s="80">
        <v>0.26500000000000001</v>
      </c>
      <c r="J117" s="85">
        <f t="shared" si="10"/>
        <v>2.2083333333333333E-2</v>
      </c>
      <c r="L117" s="62">
        <v>20091231</v>
      </c>
      <c r="M117" s="80">
        <v>8.2517999999999994</v>
      </c>
      <c r="N117" s="83">
        <f>M117-J116</f>
        <v>8.2176333333333336</v>
      </c>
      <c r="U117" s="64">
        <v>40178</v>
      </c>
      <c r="V117" s="82">
        <f t="shared" si="13"/>
        <v>0.47902287308228964</v>
      </c>
      <c r="W117" s="82">
        <f t="shared" si="11"/>
        <v>1.1425139678615679</v>
      </c>
      <c r="X117" s="82">
        <f t="shared" ref="X117:Y122" si="18">+X116*(1+V117/100)</f>
        <v>0.53824664135922751</v>
      </c>
      <c r="Y117" s="82">
        <f t="shared" si="18"/>
        <v>1.0245131881594889</v>
      </c>
      <c r="AB117" s="64">
        <v>39872</v>
      </c>
      <c r="AC117" s="87">
        <f t="shared" si="15"/>
        <v>-5.8040556423068876</v>
      </c>
      <c r="AD117" s="87">
        <f t="shared" si="14"/>
        <v>-5.9164405745127873</v>
      </c>
    </row>
    <row r="118" spans="2:30">
      <c r="B118" s="64">
        <v>40209</v>
      </c>
      <c r="C118" s="70">
        <f>VLOOKUP(B118,グロースA!$A$2:$C$2422,3,1)</f>
        <v>3853</v>
      </c>
      <c r="D118" s="70">
        <f>VLOOKUP(B118,グロースB!$A$2:$C$2527,3,1)</f>
        <v>6174</v>
      </c>
      <c r="E118" s="84">
        <f>((C118/C117-1))*100</f>
        <v>-1.1544381734222675</v>
      </c>
      <c r="F118" s="84">
        <f>((D118/D117-1))*100</f>
        <v>-0.33898305084745228</v>
      </c>
      <c r="H118" s="76">
        <v>40179</v>
      </c>
      <c r="I118" s="80">
        <v>0.27</v>
      </c>
      <c r="J118" s="85">
        <f t="shared" si="10"/>
        <v>2.2500000000000003E-2</v>
      </c>
      <c r="L118" s="62">
        <v>20100131</v>
      </c>
      <c r="M118" s="80">
        <v>-0.56289999999999996</v>
      </c>
      <c r="N118" s="83">
        <f>M118-J117</f>
        <v>-0.5849833333333333</v>
      </c>
      <c r="U118" s="64">
        <v>40209</v>
      </c>
      <c r="V118" s="82">
        <f t="shared" si="13"/>
        <v>-0.59153817342226755</v>
      </c>
      <c r="W118" s="82">
        <f t="shared" si="11"/>
        <v>0.22391694915254767</v>
      </c>
      <c r="X118" s="82">
        <f t="shared" si="18"/>
        <v>0.5350627070084244</v>
      </c>
      <c r="Y118" s="82">
        <f t="shared" si="18"/>
        <v>1.0268072468340812</v>
      </c>
      <c r="AB118" s="64">
        <v>39903</v>
      </c>
      <c r="AC118" s="87">
        <f t="shared" si="15"/>
        <v>5.2522602474864586</v>
      </c>
      <c r="AD118" s="87">
        <f t="shared" si="14"/>
        <v>8.3915839107005361</v>
      </c>
    </row>
    <row r="119" spans="2:30">
      <c r="B119" s="64">
        <v>40237</v>
      </c>
      <c r="C119" s="70">
        <f>VLOOKUP(B119,グロースA!$A$2:$C$2422,3,1)</f>
        <v>3820</v>
      </c>
      <c r="D119" s="70">
        <f>VLOOKUP(B119,グロースB!$A$2:$C$2527,3,1)</f>
        <v>6166</v>
      </c>
      <c r="E119" s="84">
        <f>((C119/C118-1))*100</f>
        <v>-0.85647547365689247</v>
      </c>
      <c r="F119" s="84">
        <f>((D119/D118-1))*100</f>
        <v>-0.12957563977972208</v>
      </c>
      <c r="H119" s="76">
        <v>40210</v>
      </c>
      <c r="I119" s="80">
        <v>0.27</v>
      </c>
      <c r="J119" s="85">
        <f t="shared" si="10"/>
        <v>2.2500000000000003E-2</v>
      </c>
      <c r="L119" s="62">
        <v>20100228</v>
      </c>
      <c r="M119" s="80">
        <v>-0.64970000000000006</v>
      </c>
      <c r="N119" s="83">
        <f>M119-J118</f>
        <v>-0.67220000000000002</v>
      </c>
      <c r="U119" s="64">
        <v>40237</v>
      </c>
      <c r="V119" s="82">
        <f t="shared" si="13"/>
        <v>-0.20677547365689242</v>
      </c>
      <c r="W119" s="82">
        <f t="shared" si="11"/>
        <v>0.52012436022027797</v>
      </c>
      <c r="X119" s="82">
        <f t="shared" si="18"/>
        <v>0.53395632856164632</v>
      </c>
      <c r="Y119" s="82">
        <f t="shared" si="18"/>
        <v>1.0321479214573726</v>
      </c>
      <c r="AB119" s="64">
        <v>39933</v>
      </c>
      <c r="AC119" s="87">
        <f t="shared" si="15"/>
        <v>7.470453115166781</v>
      </c>
      <c r="AD119" s="87">
        <f t="shared" si="14"/>
        <v>11.340249095167126</v>
      </c>
    </row>
    <row r="120" spans="2:30">
      <c r="B120" s="64">
        <v>40268</v>
      </c>
      <c r="C120" s="70">
        <f>VLOOKUP(B120,グロースA!$A$2:$C$2422,3,1)</f>
        <v>4165</v>
      </c>
      <c r="D120" s="70">
        <f>VLOOKUP(B120,グロースB!$A$2:$C$2527,3,1)</f>
        <v>6891</v>
      </c>
      <c r="E120" s="84">
        <f>((C120/C119-1))*100</f>
        <v>9.0314136125654532</v>
      </c>
      <c r="F120" s="84">
        <f>((D120/D119-1))*100</f>
        <v>11.758027894907563</v>
      </c>
      <c r="H120" s="76">
        <v>40238</v>
      </c>
      <c r="I120" s="80">
        <v>0.25</v>
      </c>
      <c r="J120" s="85">
        <f t="shared" si="10"/>
        <v>2.0833333333333332E-2</v>
      </c>
      <c r="L120" s="62">
        <v>20100331</v>
      </c>
      <c r="M120" s="80">
        <v>10.335800000000001</v>
      </c>
      <c r="N120" s="83">
        <f>M120-J119</f>
        <v>10.3133</v>
      </c>
      <c r="U120" s="64">
        <v>40268</v>
      </c>
      <c r="V120" s="82">
        <f t="shared" si="13"/>
        <v>-1.3043863874345476</v>
      </c>
      <c r="W120" s="82">
        <f t="shared" si="11"/>
        <v>1.4222278949075626</v>
      </c>
      <c r="X120" s="82">
        <f t="shared" si="18"/>
        <v>0.5269914748970429</v>
      </c>
      <c r="Y120" s="82">
        <f t="shared" si="18"/>
        <v>1.0468274171130478</v>
      </c>
      <c r="AB120" s="64">
        <v>39964</v>
      </c>
      <c r="AC120" s="87">
        <f t="shared" si="15"/>
        <v>8.9109584430787301</v>
      </c>
      <c r="AD120" s="87">
        <f t="shared" si="14"/>
        <v>8.5476911314984783</v>
      </c>
    </row>
    <row r="121" spans="2:30">
      <c r="B121" s="64">
        <v>40298</v>
      </c>
      <c r="C121" s="70">
        <f>VLOOKUP(B121,グロースA!$A$2:$C$2422,3,1)</f>
        <v>4264</v>
      </c>
      <c r="D121" s="70">
        <f>VLOOKUP(B121,グロースB!$A$2:$C$2527,3,1)</f>
        <v>7069</v>
      </c>
      <c r="E121" s="84">
        <f>((C121/C120-1))*100</f>
        <v>2.3769507803121259</v>
      </c>
      <c r="F121" s="84">
        <f>((D121/D120-1))*100</f>
        <v>2.5830793789000106</v>
      </c>
      <c r="H121" s="76">
        <v>40269</v>
      </c>
      <c r="I121" s="80">
        <v>0.19500000000000001</v>
      </c>
      <c r="J121" s="85">
        <f t="shared" si="10"/>
        <v>1.6250000000000001E-2</v>
      </c>
      <c r="L121" s="62">
        <v>20100430</v>
      </c>
      <c r="M121" s="80">
        <v>0.90310000000000012</v>
      </c>
      <c r="N121" s="83">
        <f>M121-J120</f>
        <v>0.88226666666666675</v>
      </c>
      <c r="U121" s="64">
        <v>40298</v>
      </c>
      <c r="V121" s="82">
        <f t="shared" si="13"/>
        <v>1.4738507803121257</v>
      </c>
      <c r="W121" s="82">
        <f t="shared" si="11"/>
        <v>1.6799793789000104</v>
      </c>
      <c r="X121" s="82">
        <f t="shared" si="18"/>
        <v>0.53475854286199132</v>
      </c>
      <c r="Y121" s="82">
        <f t="shared" si="18"/>
        <v>1.0644139018532186</v>
      </c>
      <c r="AB121" s="64">
        <v>39994</v>
      </c>
      <c r="AC121" s="87">
        <f t="shared" si="15"/>
        <v>4.9476959967759182</v>
      </c>
      <c r="AD121" s="87">
        <f t="shared" si="14"/>
        <v>5.92795422535211</v>
      </c>
    </row>
    <row r="122" spans="2:30">
      <c r="B122" s="64">
        <v>40329</v>
      </c>
      <c r="C122" s="70">
        <f>VLOOKUP(B122,グロースA!$A$2:$C$2422,3,1)</f>
        <v>3816</v>
      </c>
      <c r="D122" s="70">
        <f>VLOOKUP(B122,グロースB!$A$2:$C$2527,3,1)</f>
        <v>6244</v>
      </c>
      <c r="E122" s="84">
        <f>((C122/C121-1))*100</f>
        <v>-10.506566604127576</v>
      </c>
      <c r="F122" s="84">
        <f>((D122/D121-1))*100</f>
        <v>-11.670674777196211</v>
      </c>
      <c r="H122" s="76">
        <v>40299</v>
      </c>
      <c r="I122" s="80">
        <v>0.17699999999999999</v>
      </c>
      <c r="J122" s="85">
        <f t="shared" si="10"/>
        <v>1.4749999999999999E-2</v>
      </c>
      <c r="L122" s="62">
        <v>20100531</v>
      </c>
      <c r="M122" s="80">
        <v>-10.815099999999999</v>
      </c>
      <c r="N122" s="83">
        <f>M122-J121</f>
        <v>-10.831349999999999</v>
      </c>
      <c r="U122" s="64">
        <v>40329</v>
      </c>
      <c r="V122" s="82">
        <f t="shared" si="13"/>
        <v>0.30853339587242345</v>
      </c>
      <c r="W122" s="82">
        <f t="shared" si="11"/>
        <v>-0.85557477719621211</v>
      </c>
      <c r="X122" s="82">
        <f t="shared" si="18"/>
        <v>0.5364084515540013</v>
      </c>
      <c r="Y122" s="82">
        <f t="shared" si="18"/>
        <v>1.0553070449839925</v>
      </c>
      <c r="AB122" s="64">
        <v>40025</v>
      </c>
      <c r="AC122" s="87">
        <f t="shared" si="15"/>
        <v>2.442711564712913</v>
      </c>
      <c r="AD122" s="87">
        <f t="shared" si="14"/>
        <v>5.1700299933532703</v>
      </c>
    </row>
    <row r="123" spans="2:30">
      <c r="AB123" s="64">
        <v>40056</v>
      </c>
      <c r="AC123" s="87">
        <f t="shared" si="15"/>
        <v>1.1610360771088315</v>
      </c>
      <c r="AD123" s="87">
        <f t="shared" si="14"/>
        <v>-4.4678909952603263E-2</v>
      </c>
    </row>
    <row r="124" spans="2:30">
      <c r="AB124" s="64">
        <v>40086</v>
      </c>
      <c r="AC124" s="87">
        <f t="shared" si="15"/>
        <v>-4.2911882716049341</v>
      </c>
      <c r="AD124" s="87">
        <f t="shared" si="14"/>
        <v>-2.7534644964180393</v>
      </c>
    </row>
    <row r="125" spans="2:30">
      <c r="AB125" s="64">
        <v>40117</v>
      </c>
      <c r="AC125" s="87">
        <f t="shared" si="15"/>
        <v>-0.76166769839223147</v>
      </c>
      <c r="AD125" s="87">
        <f t="shared" si="14"/>
        <v>-2.2557462767397776</v>
      </c>
    </row>
    <row r="126" spans="2:30">
      <c r="AB126" s="64">
        <v>40147</v>
      </c>
      <c r="AC126" s="87">
        <f t="shared" si="15"/>
        <v>-6.846386001385997</v>
      </c>
      <c r="AD126" s="87">
        <f t="shared" si="14"/>
        <v>-5.8949972300703548</v>
      </c>
    </row>
    <row r="127" spans="2:30">
      <c r="AB127" s="64">
        <v>40178</v>
      </c>
      <c r="AC127" s="87">
        <f t="shared" si="15"/>
        <v>8.6966562064156232</v>
      </c>
      <c r="AD127" s="87">
        <f t="shared" si="14"/>
        <v>9.3601473011949015</v>
      </c>
    </row>
    <row r="128" spans="2:30">
      <c r="AB128" s="64">
        <v>40209</v>
      </c>
      <c r="AC128" s="87">
        <f t="shared" si="15"/>
        <v>-1.1765215067556007</v>
      </c>
      <c r="AD128" s="87">
        <f t="shared" si="14"/>
        <v>-0.36106638418078563</v>
      </c>
    </row>
    <row r="129" spans="28:30">
      <c r="AB129" s="64">
        <v>40237</v>
      </c>
      <c r="AC129" s="87">
        <f t="shared" si="15"/>
        <v>-0.87897547365689244</v>
      </c>
      <c r="AD129" s="87">
        <f t="shared" si="14"/>
        <v>-0.15207563977972208</v>
      </c>
    </row>
    <row r="130" spans="28:30">
      <c r="AB130" s="64">
        <v>40268</v>
      </c>
      <c r="AC130" s="87">
        <f t="shared" si="15"/>
        <v>9.0089136125654523</v>
      </c>
      <c r="AD130" s="87">
        <f t="shared" si="14"/>
        <v>11.735527894907563</v>
      </c>
    </row>
    <row r="131" spans="28:30">
      <c r="AB131" s="64">
        <v>40298</v>
      </c>
      <c r="AC131" s="87">
        <f t="shared" si="15"/>
        <v>2.3561174469787924</v>
      </c>
      <c r="AD131" s="87">
        <f t="shared" si="14"/>
        <v>2.5622460455666771</v>
      </c>
    </row>
    <row r="132" spans="28:30">
      <c r="AB132" s="64">
        <v>40329</v>
      </c>
      <c r="AC132" s="87">
        <f t="shared" si="15"/>
        <v>-10.522816604127575</v>
      </c>
      <c r="AD132" s="87">
        <f t="shared" si="14"/>
        <v>-11.686924777196211</v>
      </c>
    </row>
  </sheetData>
  <mergeCells count="5">
    <mergeCell ref="AC13:AD13"/>
    <mergeCell ref="C2:D2"/>
    <mergeCell ref="E2:F2"/>
    <mergeCell ref="V2:W2"/>
    <mergeCell ref="X2:Y2"/>
  </mergeCells>
  <phoneticPr fontId="24"/>
  <conditionalFormatting sqref="E5:F122">
    <cfRule type="expression" dxfId="0" priority="1">
      <formula>E5&lt;0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2:I168"/>
  <sheetViews>
    <sheetView workbookViewId="0">
      <selection activeCell="E35" sqref="E35"/>
    </sheetView>
  </sheetViews>
  <sheetFormatPr defaultRowHeight="13.2"/>
  <sheetData>
    <row r="2" spans="1:6">
      <c r="A2" s="18" t="s">
        <v>179</v>
      </c>
    </row>
    <row r="4" spans="1:6">
      <c r="A4" t="s">
        <v>124</v>
      </c>
    </row>
    <row r="5" spans="1:6" ht="13.8" thickBot="1"/>
    <row r="6" spans="1:6">
      <c r="A6" s="31" t="s">
        <v>125</v>
      </c>
      <c r="B6" s="31"/>
    </row>
    <row r="7" spans="1:6">
      <c r="A7" s="28" t="s">
        <v>126</v>
      </c>
      <c r="B7" s="28">
        <v>0.95403631944687683</v>
      </c>
    </row>
    <row r="8" spans="1:6">
      <c r="A8" s="28" t="s">
        <v>127</v>
      </c>
      <c r="B8" s="28">
        <v>0.91018529882374322</v>
      </c>
    </row>
    <row r="9" spans="1:6">
      <c r="A9" s="28" t="s">
        <v>128</v>
      </c>
      <c r="B9" s="28">
        <v>0.90941103415843072</v>
      </c>
    </row>
    <row r="10" spans="1:6">
      <c r="A10" s="28" t="s">
        <v>129</v>
      </c>
      <c r="B10" s="43">
        <v>1.7026382961509383</v>
      </c>
      <c r="D10">
        <f>+D16^0.5</f>
        <v>1.7026382961509383</v>
      </c>
    </row>
    <row r="11" spans="1:6" ht="13.8" thickBot="1">
      <c r="A11" s="29" t="s">
        <v>130</v>
      </c>
      <c r="B11" s="29">
        <v>118</v>
      </c>
    </row>
    <row r="13" spans="1:6" ht="13.8" thickBot="1">
      <c r="A13" t="s">
        <v>131</v>
      </c>
    </row>
    <row r="14" spans="1:6">
      <c r="A14" s="30"/>
      <c r="B14" s="30" t="s">
        <v>136</v>
      </c>
      <c r="C14" s="30" t="s">
        <v>137</v>
      </c>
      <c r="D14" s="30" t="s">
        <v>138</v>
      </c>
      <c r="E14" s="30" t="s">
        <v>139</v>
      </c>
      <c r="F14" s="30" t="s">
        <v>140</v>
      </c>
    </row>
    <row r="15" spans="1:6">
      <c r="A15" s="28" t="s">
        <v>132</v>
      </c>
      <c r="B15" s="28">
        <v>1</v>
      </c>
      <c r="C15" s="28">
        <v>3407.8868863749935</v>
      </c>
      <c r="D15" s="28">
        <v>3407.8868863749935</v>
      </c>
      <c r="E15" s="28">
        <v>1175.5480258889459</v>
      </c>
      <c r="F15" s="28">
        <v>1.5240480236943987E-62</v>
      </c>
    </row>
    <row r="16" spans="1:6">
      <c r="A16" s="28" t="s">
        <v>133</v>
      </c>
      <c r="B16" s="28">
        <v>116</v>
      </c>
      <c r="C16" s="28">
        <v>336.28135143229332</v>
      </c>
      <c r="D16" s="28">
        <v>2.89897716751977</v>
      </c>
      <c r="E16" s="28"/>
      <c r="F16" s="28"/>
    </row>
    <row r="17" spans="1:9" ht="13.8" thickBot="1">
      <c r="A17" s="29" t="s">
        <v>134</v>
      </c>
      <c r="B17" s="29">
        <v>117</v>
      </c>
      <c r="C17" s="29">
        <v>3744.1682378072869</v>
      </c>
      <c r="D17" s="29"/>
      <c r="E17" s="29"/>
      <c r="F17" s="29"/>
    </row>
    <row r="18" spans="1:9" ht="13.8" thickBot="1"/>
    <row r="19" spans="1:9">
      <c r="A19" s="30"/>
      <c r="B19" s="30" t="s">
        <v>141</v>
      </c>
      <c r="C19" s="30" t="s">
        <v>129</v>
      </c>
      <c r="D19" s="30" t="s">
        <v>142</v>
      </c>
      <c r="E19" s="30" t="s">
        <v>143</v>
      </c>
      <c r="F19" s="30" t="s">
        <v>144</v>
      </c>
      <c r="G19" s="30" t="s">
        <v>145</v>
      </c>
      <c r="H19" s="30" t="s">
        <v>146</v>
      </c>
      <c r="I19" s="30" t="s">
        <v>147</v>
      </c>
    </row>
    <row r="20" spans="1:9">
      <c r="A20" s="28" t="s">
        <v>135</v>
      </c>
      <c r="B20" s="43">
        <v>-0.50539832803639406</v>
      </c>
      <c r="C20" s="28">
        <v>0.15681961694689414</v>
      </c>
      <c r="D20" s="28">
        <v>-3.2228004243088009</v>
      </c>
      <c r="E20" s="28">
        <v>1.648312911110147E-3</v>
      </c>
      <c r="F20" s="28">
        <v>-0.81599933905708677</v>
      </c>
      <c r="G20" s="28">
        <v>-0.19479731701570135</v>
      </c>
      <c r="H20" s="28">
        <v>-0.81599933905708677</v>
      </c>
      <c r="I20" s="28">
        <v>-0.19479731701570135</v>
      </c>
    </row>
    <row r="21" spans="1:9" ht="13.8" thickBot="1">
      <c r="A21" s="29" t="s">
        <v>148</v>
      </c>
      <c r="B21" s="44">
        <v>1.0383708918821684</v>
      </c>
      <c r="C21" s="29">
        <v>3.0285330471569474E-2</v>
      </c>
      <c r="D21" s="29">
        <v>34.286265849301031</v>
      </c>
      <c r="E21" s="29">
        <v>1.5240480236943987E-62</v>
      </c>
      <c r="F21" s="29">
        <v>0.97838697885711123</v>
      </c>
      <c r="G21" s="29">
        <v>1.0983548049072254</v>
      </c>
      <c r="H21" s="29">
        <v>0.97838697885711123</v>
      </c>
      <c r="I21" s="29">
        <v>1.0983548049072254</v>
      </c>
    </row>
    <row r="22" spans="1:9" s="41" customFormat="1"/>
    <row r="23" spans="1:9" s="41" customFormat="1"/>
    <row r="24" spans="1:9" s="41" customFormat="1">
      <c r="A24" s="42"/>
      <c r="B24" s="42"/>
      <c r="C24" s="42"/>
    </row>
    <row r="25" spans="1:9" s="41" customFormat="1">
      <c r="A25" s="43" t="s">
        <v>180</v>
      </c>
      <c r="B25" s="28"/>
      <c r="C25" s="28"/>
    </row>
    <row r="26" spans="1:9" s="41" customFormat="1">
      <c r="A26" s="28"/>
      <c r="B26" s="28"/>
      <c r="C26" s="28"/>
    </row>
    <row r="27" spans="1:9" s="41" customFormat="1">
      <c r="A27" t="s">
        <v>124</v>
      </c>
      <c r="B27"/>
      <c r="C27"/>
      <c r="D27"/>
      <c r="E27"/>
      <c r="F27"/>
      <c r="G27"/>
      <c r="H27"/>
      <c r="I27"/>
    </row>
    <row r="28" spans="1:9" s="41" customFormat="1" ht="13.8" thickBot="1">
      <c r="A28"/>
      <c r="B28"/>
      <c r="C28"/>
      <c r="D28"/>
      <c r="E28"/>
      <c r="F28"/>
      <c r="G28"/>
      <c r="H28"/>
      <c r="I28"/>
    </row>
    <row r="29" spans="1:9" s="41" customFormat="1">
      <c r="A29" s="31" t="s">
        <v>125</v>
      </c>
      <c r="B29" s="31"/>
      <c r="C29"/>
      <c r="D29"/>
      <c r="E29"/>
      <c r="F29"/>
      <c r="G29"/>
      <c r="H29"/>
      <c r="I29"/>
    </row>
    <row r="30" spans="1:9" s="41" customFormat="1">
      <c r="A30" s="28" t="s">
        <v>126</v>
      </c>
      <c r="B30" s="28">
        <v>0.93500006774565836</v>
      </c>
      <c r="C30"/>
      <c r="D30"/>
      <c r="E30"/>
      <c r="F30"/>
      <c r="G30"/>
      <c r="H30"/>
      <c r="I30"/>
    </row>
    <row r="31" spans="1:9" s="41" customFormat="1">
      <c r="A31" s="28" t="s">
        <v>127</v>
      </c>
      <c r="B31" s="28">
        <v>0.87422512668438579</v>
      </c>
      <c r="C31"/>
      <c r="D31"/>
      <c r="E31"/>
      <c r="F31"/>
      <c r="G31"/>
      <c r="H31"/>
      <c r="I31"/>
    </row>
    <row r="32" spans="1:9" s="41" customFormat="1">
      <c r="A32" s="28" t="s">
        <v>128</v>
      </c>
      <c r="B32" s="28">
        <v>0.87314086053511319</v>
      </c>
      <c r="C32"/>
      <c r="D32"/>
      <c r="E32"/>
      <c r="F32"/>
      <c r="G32"/>
      <c r="H32"/>
      <c r="I32"/>
    </row>
    <row r="33" spans="1:9" s="41" customFormat="1">
      <c r="A33" s="28" t="s">
        <v>129</v>
      </c>
      <c r="B33" s="43">
        <v>1.931128360548598</v>
      </c>
      <c r="C33"/>
      <c r="D33"/>
      <c r="E33"/>
      <c r="F33"/>
      <c r="G33"/>
      <c r="H33"/>
      <c r="I33"/>
    </row>
    <row r="34" spans="1:9" s="41" customFormat="1" ht="13.8" thickBot="1">
      <c r="A34" s="29" t="s">
        <v>130</v>
      </c>
      <c r="B34" s="29">
        <v>118</v>
      </c>
      <c r="C34"/>
      <c r="D34"/>
      <c r="E34"/>
      <c r="F34"/>
      <c r="G34"/>
      <c r="H34"/>
      <c r="I34"/>
    </row>
    <row r="35" spans="1:9" s="41" customFormat="1">
      <c r="A35"/>
      <c r="B35"/>
      <c r="C35"/>
      <c r="D35"/>
      <c r="E35"/>
      <c r="F35"/>
      <c r="G35"/>
      <c r="H35"/>
      <c r="I35"/>
    </row>
    <row r="36" spans="1:9" s="41" customFormat="1" ht="13.8" thickBot="1">
      <c r="A36" t="s">
        <v>131</v>
      </c>
      <c r="B36"/>
      <c r="C36"/>
      <c r="D36"/>
      <c r="E36"/>
      <c r="F36"/>
      <c r="G36"/>
      <c r="H36"/>
      <c r="I36"/>
    </row>
    <row r="37" spans="1:9" s="41" customFormat="1">
      <c r="A37" s="30"/>
      <c r="B37" s="30" t="s">
        <v>136</v>
      </c>
      <c r="C37" s="30" t="s">
        <v>137</v>
      </c>
      <c r="D37" s="30" t="s">
        <v>138</v>
      </c>
      <c r="E37" s="30" t="s">
        <v>139</v>
      </c>
      <c r="F37" s="30" t="s">
        <v>140</v>
      </c>
      <c r="G37"/>
      <c r="H37"/>
      <c r="I37"/>
    </row>
    <row r="38" spans="1:9" s="41" customFormat="1">
      <c r="A38" s="28" t="s">
        <v>132</v>
      </c>
      <c r="B38" s="28">
        <v>1</v>
      </c>
      <c r="C38" s="28">
        <v>3006.835501089266</v>
      </c>
      <c r="D38" s="28">
        <v>3006.835501089266</v>
      </c>
      <c r="E38" s="28">
        <v>806.28278146553475</v>
      </c>
      <c r="F38" s="28">
        <v>4.7193377253332234E-54</v>
      </c>
      <c r="G38"/>
      <c r="H38"/>
      <c r="I38"/>
    </row>
    <row r="39" spans="1:9" s="41" customFormat="1">
      <c r="A39" s="28" t="s">
        <v>133</v>
      </c>
      <c r="B39" s="28">
        <v>116</v>
      </c>
      <c r="C39" s="28">
        <v>432.59378241015349</v>
      </c>
      <c r="D39" s="28">
        <v>3.7292567449151162</v>
      </c>
      <c r="E39" s="28"/>
      <c r="F39" s="28"/>
      <c r="G39"/>
      <c r="H39"/>
      <c r="I39"/>
    </row>
    <row r="40" spans="1:9" s="41" customFormat="1" ht="13.8" thickBot="1">
      <c r="A40" s="29" t="s">
        <v>134</v>
      </c>
      <c r="B40" s="29">
        <v>117</v>
      </c>
      <c r="C40" s="29">
        <v>3439.4292834994194</v>
      </c>
      <c r="D40" s="29"/>
      <c r="E40" s="29"/>
      <c r="F40" s="29"/>
      <c r="G40"/>
      <c r="H40"/>
      <c r="I40"/>
    </row>
    <row r="41" spans="1:9" s="41" customFormat="1" ht="13.8" thickBot="1">
      <c r="A41"/>
      <c r="B41"/>
      <c r="C41"/>
      <c r="D41"/>
      <c r="E41"/>
      <c r="F41"/>
      <c r="G41"/>
      <c r="H41"/>
      <c r="I41"/>
    </row>
    <row r="42" spans="1:9" s="41" customFormat="1">
      <c r="A42" s="30"/>
      <c r="B42" s="30" t="s">
        <v>141</v>
      </c>
      <c r="C42" s="30" t="s">
        <v>129</v>
      </c>
      <c r="D42" s="30" t="s">
        <v>142</v>
      </c>
      <c r="E42" s="30" t="s">
        <v>143</v>
      </c>
      <c r="F42" s="30" t="s">
        <v>144</v>
      </c>
      <c r="G42" s="30" t="s">
        <v>145</v>
      </c>
      <c r="H42" s="30" t="s">
        <v>146</v>
      </c>
      <c r="I42" s="30" t="s">
        <v>147</v>
      </c>
    </row>
    <row r="43" spans="1:9" s="41" customFormat="1">
      <c r="A43" s="28" t="s">
        <v>135</v>
      </c>
      <c r="B43" s="43">
        <v>6.0003663315784897E-2</v>
      </c>
      <c r="C43" s="28">
        <v>0.17786444159110365</v>
      </c>
      <c r="D43" s="28">
        <v>0.3373561504425297</v>
      </c>
      <c r="E43" s="28">
        <v>0.73645810102789178</v>
      </c>
      <c r="F43" s="28">
        <v>-0.29227927461242104</v>
      </c>
      <c r="G43" s="28">
        <v>0.4122866012439908</v>
      </c>
      <c r="H43" s="28">
        <v>-0.29227927461242104</v>
      </c>
      <c r="I43" s="28">
        <v>0.4122866012439908</v>
      </c>
    </row>
    <row r="44" spans="1:9" s="41" customFormat="1" ht="13.8" thickBot="1">
      <c r="A44" s="29" t="s">
        <v>148</v>
      </c>
      <c r="B44" s="44">
        <v>0.97535958052866589</v>
      </c>
      <c r="C44" s="29">
        <v>3.434955076157279E-2</v>
      </c>
      <c r="D44" s="29">
        <v>28.395118972554688</v>
      </c>
      <c r="E44" s="29">
        <v>4.7193377253330896E-54</v>
      </c>
      <c r="F44" s="29">
        <v>0.90732596711750635</v>
      </c>
      <c r="G44" s="29">
        <v>1.0433931939398253</v>
      </c>
      <c r="H44" s="29">
        <v>0.90732596711750635</v>
      </c>
      <c r="I44" s="29">
        <v>1.0433931939398253</v>
      </c>
    </row>
    <row r="45" spans="1:9" s="41" customFormat="1">
      <c r="A45"/>
      <c r="B45"/>
      <c r="C45"/>
      <c r="D45"/>
      <c r="E45"/>
      <c r="F45"/>
      <c r="G45"/>
      <c r="H45"/>
      <c r="I45"/>
    </row>
    <row r="46" spans="1:9" s="41" customFormat="1">
      <c r="A46"/>
      <c r="B46"/>
      <c r="C46"/>
      <c r="D46"/>
      <c r="E46"/>
      <c r="F46"/>
      <c r="G46"/>
      <c r="H46"/>
      <c r="I46"/>
    </row>
    <row r="47" spans="1:9" s="41" customFormat="1">
      <c r="A47"/>
      <c r="B47"/>
      <c r="C47"/>
      <c r="D47"/>
      <c r="E47"/>
      <c r="F47"/>
      <c r="G47"/>
      <c r="H47"/>
      <c r="I47"/>
    </row>
    <row r="48" spans="1:9" s="41" customFormat="1">
      <c r="A48" t="s">
        <v>149</v>
      </c>
      <c r="B48"/>
      <c r="C48"/>
      <c r="D48"/>
      <c r="E48"/>
      <c r="F48"/>
      <c r="G48"/>
      <c r="H48"/>
      <c r="I48"/>
    </row>
    <row r="49" spans="1:9" s="41" customFormat="1" ht="13.8" thickBot="1">
      <c r="A49"/>
      <c r="B49"/>
      <c r="C49"/>
      <c r="D49"/>
      <c r="E49"/>
      <c r="F49"/>
      <c r="G49"/>
      <c r="H49"/>
      <c r="I49"/>
    </row>
    <row r="50" spans="1:9" s="41" customFormat="1">
      <c r="A50" s="30" t="s">
        <v>150</v>
      </c>
      <c r="B50" s="30" t="s">
        <v>151</v>
      </c>
      <c r="C50" s="30" t="s">
        <v>133</v>
      </c>
      <c r="D50"/>
      <c r="E50"/>
      <c r="F50"/>
      <c r="G50"/>
      <c r="H50"/>
      <c r="I50"/>
    </row>
    <row r="51" spans="1:9" s="41" customFormat="1">
      <c r="A51" s="28">
        <v>1</v>
      </c>
      <c r="B51" s="28">
        <v>3.8656291626365165</v>
      </c>
      <c r="C51" s="28">
        <v>0.34991820599908463</v>
      </c>
      <c r="D51"/>
      <c r="E51"/>
      <c r="F51"/>
      <c r="G51"/>
      <c r="H51"/>
      <c r="I51"/>
    </row>
    <row r="52" spans="1:9" s="41" customFormat="1">
      <c r="A52" s="28">
        <v>2</v>
      </c>
      <c r="B52" s="28">
        <v>-3.0165080375737503</v>
      </c>
      <c r="C52" s="28">
        <v>2.3965268103063613</v>
      </c>
      <c r="D52"/>
      <c r="E52"/>
      <c r="F52"/>
      <c r="G52"/>
      <c r="H52"/>
      <c r="I52"/>
    </row>
    <row r="53" spans="1:9" s="41" customFormat="1">
      <c r="A53" s="28">
        <v>3</v>
      </c>
      <c r="B53" s="28">
        <v>-6.047470446052599</v>
      </c>
      <c r="C53" s="28">
        <v>-1.6184143251815168</v>
      </c>
      <c r="D53"/>
      <c r="E53"/>
      <c r="F53"/>
      <c r="G53"/>
      <c r="H53"/>
      <c r="I53"/>
    </row>
    <row r="54" spans="1:9" s="41" customFormat="1">
      <c r="A54" s="28">
        <v>4</v>
      </c>
      <c r="B54" s="28">
        <v>-0.96701746299488278</v>
      </c>
      <c r="C54" s="28">
        <v>-2.26594471919497</v>
      </c>
      <c r="D54"/>
      <c r="E54"/>
      <c r="F54"/>
      <c r="G54"/>
      <c r="H54"/>
      <c r="I54"/>
    </row>
    <row r="55" spans="1:9" s="41" customFormat="1">
      <c r="A55" s="28">
        <v>5</v>
      </c>
      <c r="B55" s="28">
        <v>-4.6705878382062984</v>
      </c>
      <c r="C55" s="28">
        <v>-0.85939896569975005</v>
      </c>
      <c r="D55"/>
      <c r="E55"/>
      <c r="F55"/>
      <c r="G55"/>
      <c r="H55"/>
      <c r="I55"/>
    </row>
    <row r="56" spans="1:9" s="41" customFormat="1">
      <c r="A56" s="28">
        <v>6</v>
      </c>
      <c r="B56" s="28">
        <v>1.0942749625083823</v>
      </c>
      <c r="C56" s="28">
        <v>1.5089612552166742</v>
      </c>
      <c r="D56"/>
      <c r="E56"/>
      <c r="F56"/>
      <c r="G56"/>
      <c r="H56"/>
      <c r="I56"/>
    </row>
    <row r="57" spans="1:9" s="41" customFormat="1">
      <c r="A57" s="28">
        <v>7</v>
      </c>
      <c r="B57" s="28">
        <v>-4.1139501255985884</v>
      </c>
      <c r="C57" s="28">
        <v>-0.38249495324861016</v>
      </c>
      <c r="D57"/>
      <c r="E57"/>
      <c r="F57"/>
      <c r="G57"/>
      <c r="H57"/>
      <c r="I57"/>
    </row>
    <row r="58" spans="1:9" s="41" customFormat="1">
      <c r="A58" s="28">
        <v>8</v>
      </c>
      <c r="B58" s="28">
        <v>3.4742823869423973</v>
      </c>
      <c r="C58" s="28">
        <v>1.6641050158274839</v>
      </c>
      <c r="D58"/>
      <c r="E58"/>
      <c r="F58"/>
      <c r="G58"/>
      <c r="H58"/>
      <c r="I58"/>
    </row>
    <row r="59" spans="1:9" s="41" customFormat="1">
      <c r="A59" s="28">
        <v>9</v>
      </c>
      <c r="B59" s="28">
        <v>6.4567044002969345</v>
      </c>
      <c r="C59" s="28">
        <v>-0.83970737689009312</v>
      </c>
      <c r="D59"/>
      <c r="E59"/>
      <c r="F59"/>
      <c r="G59"/>
      <c r="H59"/>
      <c r="I59"/>
    </row>
    <row r="60" spans="1:9" s="41" customFormat="1">
      <c r="A60" s="28">
        <v>10</v>
      </c>
      <c r="B60" s="28">
        <v>-3.5217768122736173</v>
      </c>
      <c r="C60" s="28">
        <v>4.1145568669184369</v>
      </c>
      <c r="D60"/>
      <c r="E60"/>
      <c r="F60"/>
      <c r="G60"/>
      <c r="H60"/>
      <c r="I60"/>
    </row>
    <row r="61" spans="1:9" s="41" customFormat="1">
      <c r="A61" s="28">
        <v>11</v>
      </c>
      <c r="B61" s="28">
        <v>-0.754519122383704</v>
      </c>
      <c r="C61" s="28">
        <v>-2.2747058935297231</v>
      </c>
      <c r="D61"/>
      <c r="E61"/>
      <c r="F61"/>
      <c r="G61"/>
      <c r="H61"/>
      <c r="I61"/>
    </row>
    <row r="62" spans="1:9" s="41" customFormat="1">
      <c r="A62" s="28">
        <v>12</v>
      </c>
      <c r="B62" s="28">
        <v>-8.0040417645931026</v>
      </c>
      <c r="C62" s="28">
        <v>0.24396958611541297</v>
      </c>
      <c r="D62"/>
      <c r="E62"/>
      <c r="F62"/>
      <c r="G62"/>
      <c r="H62"/>
      <c r="I62"/>
    </row>
    <row r="63" spans="1:9" s="41" customFormat="1">
      <c r="A63" s="28">
        <v>13</v>
      </c>
      <c r="B63" s="28">
        <v>-6.711105104644302</v>
      </c>
      <c r="C63" s="28">
        <v>-2.1563422562889709</v>
      </c>
      <c r="D63"/>
      <c r="E63"/>
      <c r="F63"/>
      <c r="G63"/>
      <c r="H63"/>
      <c r="I63"/>
    </row>
    <row r="64" spans="1:9" s="41" customFormat="1">
      <c r="A64" s="28">
        <v>14</v>
      </c>
      <c r="B64" s="28">
        <v>-7.5044950994323365</v>
      </c>
      <c r="C64" s="28">
        <v>1.0080831418925253</v>
      </c>
      <c r="D64"/>
      <c r="E64"/>
      <c r="F64"/>
      <c r="G64"/>
      <c r="H64"/>
      <c r="I64"/>
    </row>
    <row r="65" spans="1:9" s="41" customFormat="1">
      <c r="A65" s="28">
        <v>15</v>
      </c>
      <c r="B65" s="28">
        <v>3.6480101842275614</v>
      </c>
      <c r="C65" s="28">
        <v>3.1954810511647542</v>
      </c>
      <c r="D65"/>
      <c r="E65"/>
      <c r="F65"/>
      <c r="G65"/>
      <c r="H65"/>
      <c r="I65"/>
    </row>
    <row r="66" spans="1:9" s="41" customFormat="1">
      <c r="A66" s="28">
        <v>16</v>
      </c>
      <c r="B66" s="28">
        <v>0.15012688855663364</v>
      </c>
      <c r="C66" s="28">
        <v>0.55099811144337085</v>
      </c>
      <c r="D66"/>
      <c r="E66"/>
      <c r="F66"/>
      <c r="G66"/>
      <c r="H66"/>
      <c r="I66"/>
    </row>
    <row r="67" spans="1:9" s="41" customFormat="1">
      <c r="A67" s="28">
        <v>17</v>
      </c>
      <c r="B67" s="28">
        <v>-1.2104021903228024</v>
      </c>
      <c r="C67" s="28">
        <v>-0.40875180502242991</v>
      </c>
      <c r="D67"/>
      <c r="E67"/>
      <c r="F67"/>
      <c r="G67"/>
      <c r="H67"/>
      <c r="I67"/>
    </row>
    <row r="68" spans="1:9" s="41" customFormat="1">
      <c r="A68" s="28">
        <v>18</v>
      </c>
      <c r="B68" s="28">
        <v>-5.3778860940196687</v>
      </c>
      <c r="C68" s="28">
        <v>-1.1739896090765836</v>
      </c>
      <c r="D68"/>
      <c r="E68"/>
      <c r="F68"/>
      <c r="G68"/>
      <c r="H68"/>
      <c r="I68"/>
    </row>
    <row r="69" spans="1:9" s="41" customFormat="1">
      <c r="A69" s="28">
        <v>19</v>
      </c>
      <c r="B69" s="28">
        <v>4.3417021738925579</v>
      </c>
      <c r="C69" s="28">
        <v>-4.9694027026359491</v>
      </c>
      <c r="D69"/>
      <c r="E69"/>
      <c r="F69"/>
      <c r="G69"/>
      <c r="H69"/>
      <c r="I69"/>
    </row>
    <row r="70" spans="1:9" s="41" customFormat="1">
      <c r="A70" s="28">
        <v>20</v>
      </c>
      <c r="B70" s="28">
        <v>4.6912710475540313</v>
      </c>
      <c r="C70" s="28">
        <v>0.53996642909735737</v>
      </c>
      <c r="D70"/>
      <c r="E70"/>
      <c r="F70"/>
      <c r="G70"/>
      <c r="H70"/>
      <c r="I70"/>
    </row>
    <row r="71" spans="1:9" s="41" customFormat="1">
      <c r="A71" s="28">
        <v>21</v>
      </c>
      <c r="B71" s="28">
        <v>2.1897988433581794</v>
      </c>
      <c r="C71" s="28">
        <v>-0.18551923703355389</v>
      </c>
      <c r="D71"/>
      <c r="E71"/>
      <c r="F71"/>
      <c r="G71"/>
      <c r="H71"/>
      <c r="I71"/>
    </row>
    <row r="72" spans="1:9" s="41" customFormat="1">
      <c r="A72" s="28">
        <v>22</v>
      </c>
      <c r="B72" s="28">
        <v>3.5376157357047253</v>
      </c>
      <c r="C72" s="28">
        <v>0.99903559014270815</v>
      </c>
      <c r="D72"/>
      <c r="E72"/>
      <c r="F72"/>
      <c r="G72"/>
      <c r="H72"/>
      <c r="I72"/>
    </row>
    <row r="73" spans="1:9" s="41" customFormat="1">
      <c r="A73" s="28">
        <v>23</v>
      </c>
      <c r="B73" s="28">
        <v>-7.9377010571241433</v>
      </c>
      <c r="C73" s="28">
        <v>-0.29750355709673659</v>
      </c>
      <c r="D73"/>
      <c r="E73"/>
      <c r="F73"/>
      <c r="G73"/>
      <c r="H73"/>
      <c r="I73"/>
    </row>
    <row r="74" spans="1:9" s="41" customFormat="1">
      <c r="A74" s="28">
        <v>24</v>
      </c>
      <c r="B74" s="28">
        <v>-5.9554290136367092</v>
      </c>
      <c r="C74" s="28">
        <v>2.3396421689284987</v>
      </c>
      <c r="D74"/>
      <c r="E74"/>
      <c r="F74"/>
      <c r="G74"/>
      <c r="H74"/>
      <c r="I74"/>
    </row>
    <row r="75" spans="1:9" s="41" customFormat="1">
      <c r="A75" s="28">
        <v>25</v>
      </c>
      <c r="B75" s="28">
        <v>-2.1305401626005365</v>
      </c>
      <c r="C75" s="28">
        <v>-1.0868672685607397</v>
      </c>
      <c r="D75"/>
      <c r="E75"/>
      <c r="F75"/>
      <c r="G75"/>
      <c r="H75"/>
      <c r="I75"/>
    </row>
    <row r="76" spans="1:9" s="41" customFormat="1">
      <c r="A76" s="28">
        <v>26</v>
      </c>
      <c r="B76" s="28">
        <v>-1.709201079805162</v>
      </c>
      <c r="C76" s="28">
        <v>-3.3648663349324268</v>
      </c>
      <c r="D76"/>
      <c r="E76"/>
      <c r="F76"/>
      <c r="G76"/>
      <c r="H76"/>
      <c r="I76"/>
    </row>
    <row r="77" spans="1:9" s="41" customFormat="1">
      <c r="A77" s="28">
        <v>27</v>
      </c>
      <c r="B77" s="28">
        <v>-5.8910552813218171</v>
      </c>
      <c r="C77" s="28">
        <v>-1.0553549941807869</v>
      </c>
      <c r="D77"/>
      <c r="E77"/>
      <c r="F77"/>
      <c r="G77"/>
      <c r="H77"/>
      <c r="I77"/>
    </row>
    <row r="78" spans="1:9" s="41" customFormat="1">
      <c r="A78" s="28">
        <v>28</v>
      </c>
      <c r="B78" s="28">
        <v>3.3170544225611769</v>
      </c>
      <c r="C78" s="28">
        <v>1.7622951140127965</v>
      </c>
      <c r="D78"/>
      <c r="E78"/>
      <c r="F78"/>
      <c r="G78"/>
      <c r="H78"/>
      <c r="I78"/>
    </row>
    <row r="79" spans="1:9" s="41" customFormat="1">
      <c r="A79" s="28">
        <v>29</v>
      </c>
      <c r="B79" s="28">
        <v>-5.1431658109654448</v>
      </c>
      <c r="C79" s="28">
        <v>0.26484347134998476</v>
      </c>
      <c r="D79"/>
      <c r="E79"/>
      <c r="F79"/>
      <c r="G79"/>
      <c r="H79"/>
      <c r="I79"/>
    </row>
    <row r="80" spans="1:9" s="41" customFormat="1">
      <c r="A80" s="28">
        <v>30</v>
      </c>
      <c r="B80" s="28">
        <v>-2.5190746515041309</v>
      </c>
      <c r="C80" s="28">
        <v>-4.8295603982498214E-2</v>
      </c>
      <c r="D80"/>
      <c r="E80"/>
      <c r="F80"/>
      <c r="G80"/>
      <c r="H80"/>
      <c r="I80"/>
    </row>
    <row r="81" spans="1:9" s="41" customFormat="1">
      <c r="A81" s="28">
        <v>31</v>
      </c>
      <c r="B81" s="28">
        <v>-0.17411514799711253</v>
      </c>
      <c r="C81" s="28">
        <v>-2.7842043221199591</v>
      </c>
      <c r="D81"/>
      <c r="E81"/>
      <c r="F81"/>
      <c r="G81"/>
      <c r="H81"/>
      <c r="I81"/>
    </row>
    <row r="82" spans="1:9" s="41" customFormat="1">
      <c r="A82" s="28">
        <v>32</v>
      </c>
      <c r="B82" s="28">
        <v>-3.2210409416106116</v>
      </c>
      <c r="C82" s="28">
        <v>1.7588901479598165</v>
      </c>
      <c r="D82"/>
      <c r="E82"/>
      <c r="F82"/>
      <c r="G82"/>
      <c r="H82"/>
      <c r="I82"/>
    </row>
    <row r="83" spans="1:9" s="41" customFormat="1">
      <c r="A83" s="28">
        <v>33</v>
      </c>
      <c r="B83" s="28">
        <v>0.64313864452785663</v>
      </c>
      <c r="C83" s="28">
        <v>1.6086826613140597</v>
      </c>
      <c r="D83"/>
      <c r="E83"/>
      <c r="F83"/>
      <c r="G83"/>
      <c r="H83"/>
      <c r="I83"/>
    </row>
    <row r="84" spans="1:9" s="41" customFormat="1">
      <c r="A84" s="28">
        <v>34</v>
      </c>
      <c r="B84" s="28">
        <v>4.8956739036468218</v>
      </c>
      <c r="C84" s="28">
        <v>1.5078766109509516</v>
      </c>
      <c r="D84"/>
      <c r="E84"/>
      <c r="F84"/>
      <c r="G84"/>
      <c r="H84"/>
      <c r="I84"/>
    </row>
    <row r="85" spans="1:9" s="41" customFormat="1">
      <c r="A85" s="28">
        <v>35</v>
      </c>
      <c r="B85" s="28">
        <v>7.7943287850269556</v>
      </c>
      <c r="C85" s="28">
        <v>-2.8797917077799573</v>
      </c>
      <c r="D85"/>
      <c r="E85"/>
      <c r="F85"/>
      <c r="G85"/>
      <c r="H85"/>
      <c r="I85"/>
    </row>
    <row r="86" spans="1:9" s="41" customFormat="1">
      <c r="A86" s="28">
        <v>36</v>
      </c>
      <c r="B86" s="28">
        <v>4.1835476179098343</v>
      </c>
      <c r="C86" s="28">
        <v>-1.4560030114501217</v>
      </c>
      <c r="D86"/>
      <c r="E86"/>
      <c r="F86"/>
      <c r="G86"/>
      <c r="H86"/>
      <c r="I86"/>
    </row>
    <row r="87" spans="1:9" s="41" customFormat="1">
      <c r="A87" s="28">
        <v>37</v>
      </c>
      <c r="B87" s="28">
        <v>6.5383745091732006</v>
      </c>
      <c r="C87" s="28">
        <v>-1.923656560455246</v>
      </c>
      <c r="D87"/>
      <c r="E87"/>
      <c r="F87"/>
      <c r="G87"/>
      <c r="H87"/>
      <c r="I87"/>
    </row>
    <row r="88" spans="1:9" s="41" customFormat="1">
      <c r="A88" s="28">
        <v>38</v>
      </c>
      <c r="B88" s="28">
        <v>1.9834127561183141</v>
      </c>
      <c r="C88" s="28">
        <v>1.3564247788957018</v>
      </c>
      <c r="D88"/>
      <c r="E88"/>
      <c r="F88"/>
      <c r="G88"/>
      <c r="H88"/>
      <c r="I88"/>
    </row>
    <row r="89" spans="1:9" s="41" customFormat="1">
      <c r="A89" s="28">
        <v>39</v>
      </c>
      <c r="B89" s="28">
        <v>2.8216042676386319</v>
      </c>
      <c r="C89" s="28">
        <v>2.1740213182216666</v>
      </c>
      <c r="D89"/>
      <c r="E89"/>
      <c r="F89"/>
      <c r="G89"/>
      <c r="H89"/>
      <c r="I89"/>
    </row>
    <row r="90" spans="1:9" s="41" customFormat="1">
      <c r="A90" s="28">
        <v>40</v>
      </c>
      <c r="B90" s="28">
        <v>-3.7391194388014215</v>
      </c>
      <c r="C90" s="28">
        <v>-0.73756416881393516</v>
      </c>
      <c r="D90"/>
      <c r="E90"/>
      <c r="F90"/>
      <c r="G90"/>
      <c r="H90"/>
      <c r="I90"/>
    </row>
    <row r="91" spans="1:9" s="41" customFormat="1">
      <c r="A91" s="28">
        <v>41</v>
      </c>
      <c r="B91" s="28">
        <v>4.2981848806079697</v>
      </c>
      <c r="C91" s="28">
        <v>-0.94101611688561615</v>
      </c>
      <c r="D91"/>
      <c r="E91"/>
      <c r="F91"/>
      <c r="G91"/>
      <c r="H91"/>
      <c r="I91"/>
    </row>
    <row r="92" spans="1:9" s="41" customFormat="1">
      <c r="A92" s="28">
        <v>42</v>
      </c>
      <c r="B92" s="28">
        <v>0.79755432211855326</v>
      </c>
      <c r="C92" s="28">
        <v>1.7510486190579082</v>
      </c>
      <c r="D92"/>
      <c r="E92"/>
      <c r="F92"/>
      <c r="G92"/>
      <c r="H92"/>
      <c r="I92"/>
    </row>
    <row r="93" spans="1:9" s="41" customFormat="1">
      <c r="A93" s="28">
        <v>43</v>
      </c>
      <c r="B93" s="28">
        <v>2.9280322538673182</v>
      </c>
      <c r="C93" s="28">
        <v>-1.6706853768755927</v>
      </c>
      <c r="D93"/>
      <c r="E93"/>
      <c r="F93"/>
      <c r="G93"/>
      <c r="H93"/>
      <c r="I93"/>
    </row>
    <row r="94" spans="1:9" s="41" customFormat="1">
      <c r="A94" s="28">
        <v>44</v>
      </c>
      <c r="B94" s="28">
        <v>9.190751096469846</v>
      </c>
      <c r="C94" s="28">
        <v>-2.4265087020297758</v>
      </c>
      <c r="D94"/>
      <c r="E94"/>
      <c r="F94"/>
      <c r="G94"/>
      <c r="H94"/>
      <c r="I94"/>
    </row>
    <row r="95" spans="1:9" s="41" customFormat="1">
      <c r="A95" s="28">
        <v>45</v>
      </c>
      <c r="B95" s="28">
        <v>0.97612640532034312</v>
      </c>
      <c r="C95" s="28">
        <v>4.2821467462394791</v>
      </c>
      <c r="D95"/>
      <c r="E95"/>
      <c r="F95"/>
      <c r="G95"/>
      <c r="H95"/>
      <c r="I95"/>
    </row>
    <row r="96" spans="1:9" s="41" customFormat="1">
      <c r="A96" s="28">
        <v>46</v>
      </c>
      <c r="B96" s="28">
        <v>-3.6332766683210527</v>
      </c>
      <c r="C96" s="28">
        <v>-0.75083256812065047</v>
      </c>
      <c r="D96"/>
      <c r="E96"/>
      <c r="F96"/>
      <c r="G96"/>
      <c r="H96"/>
      <c r="I96"/>
    </row>
    <row r="97" spans="1:9" s="41" customFormat="1">
      <c r="A97" s="28">
        <v>47</v>
      </c>
      <c r="B97" s="28">
        <v>4.6327494727223106</v>
      </c>
      <c r="C97" s="28">
        <v>-0.68135605250460962</v>
      </c>
      <c r="D97"/>
      <c r="E97"/>
      <c r="F97"/>
      <c r="G97"/>
      <c r="H97"/>
      <c r="I97"/>
    </row>
    <row r="98" spans="1:9" s="41" customFormat="1">
      <c r="A98" s="28">
        <v>48</v>
      </c>
      <c r="B98" s="28">
        <v>-4.0545994951234192</v>
      </c>
      <c r="C98" s="28">
        <v>-0.52526009777698501</v>
      </c>
      <c r="D98"/>
      <c r="E98"/>
      <c r="F98"/>
      <c r="G98"/>
      <c r="H98"/>
      <c r="I98"/>
    </row>
    <row r="99" spans="1:9" s="41" customFormat="1">
      <c r="A99" s="28">
        <v>49</v>
      </c>
      <c r="B99" s="28">
        <v>-1.0809394620006307</v>
      </c>
      <c r="C99" s="28">
        <v>-1.4603473700040961</v>
      </c>
      <c r="D99"/>
      <c r="E99"/>
      <c r="F99"/>
      <c r="G99"/>
      <c r="H99"/>
      <c r="I99"/>
    </row>
    <row r="100" spans="1:9" s="41" customFormat="1">
      <c r="A100" s="28">
        <v>50</v>
      </c>
      <c r="B100" s="28">
        <v>-1.960469963742355</v>
      </c>
      <c r="C100" s="28">
        <v>-0.93550941119453368</v>
      </c>
      <c r="D100"/>
      <c r="E100"/>
      <c r="F100"/>
      <c r="G100"/>
      <c r="H100"/>
      <c r="I100"/>
    </row>
    <row r="101" spans="1:9" s="41" customFormat="1">
      <c r="A101" s="28">
        <v>51</v>
      </c>
      <c r="B101" s="28">
        <v>-1.3512116017651241</v>
      </c>
      <c r="C101" s="28">
        <v>0.11578787691720538</v>
      </c>
      <c r="D101"/>
      <c r="E101"/>
      <c r="F101"/>
      <c r="G101"/>
      <c r="H101"/>
      <c r="I101"/>
    </row>
    <row r="102" spans="1:9" s="41" customFormat="1">
      <c r="A102" s="28">
        <v>52</v>
      </c>
      <c r="B102" s="28">
        <v>1.4689268333824517</v>
      </c>
      <c r="C102" s="28">
        <v>-0.82200542887624128</v>
      </c>
      <c r="D102"/>
      <c r="E102"/>
      <c r="F102"/>
      <c r="G102"/>
      <c r="H102"/>
      <c r="I102"/>
    </row>
    <row r="103" spans="1:9" s="41" customFormat="1">
      <c r="A103" s="28">
        <v>53</v>
      </c>
      <c r="B103" s="28">
        <v>4.6581738457880917</v>
      </c>
      <c r="C103" s="28">
        <v>-2.0277193764120787</v>
      </c>
      <c r="D103"/>
      <c r="E103"/>
      <c r="F103"/>
      <c r="G103"/>
      <c r="H103"/>
      <c r="I103"/>
    </row>
    <row r="104" spans="1:9" s="41" customFormat="1">
      <c r="A104" s="28">
        <v>54</v>
      </c>
      <c r="B104" s="28">
        <v>-0.36634226532630376</v>
      </c>
      <c r="C104" s="28">
        <v>0.12131468289752584</v>
      </c>
      <c r="D104"/>
      <c r="E104"/>
      <c r="F104"/>
      <c r="G104"/>
      <c r="H104"/>
      <c r="I104"/>
    </row>
    <row r="105" spans="1:9" s="41" customFormat="1">
      <c r="A105" s="28">
        <v>55</v>
      </c>
      <c r="B105" s="28">
        <v>2.851222686900686</v>
      </c>
      <c r="C105" s="28">
        <v>-0.26185103939111753</v>
      </c>
      <c r="D105"/>
      <c r="E105"/>
      <c r="F105"/>
      <c r="G105"/>
      <c r="H105"/>
      <c r="I105"/>
    </row>
    <row r="106" spans="1:9" s="41" customFormat="1">
      <c r="A106" s="28">
        <v>56</v>
      </c>
      <c r="B106" s="28">
        <v>1.0926005952284745</v>
      </c>
      <c r="C106" s="28">
        <v>-0.27138595027280166</v>
      </c>
      <c r="D106"/>
      <c r="E106"/>
      <c r="F106"/>
      <c r="G106"/>
      <c r="H106"/>
      <c r="I106"/>
    </row>
    <row r="107" spans="1:9" s="41" customFormat="1">
      <c r="A107" s="28">
        <v>57</v>
      </c>
      <c r="B107" s="28">
        <v>-4.0535265995848375</v>
      </c>
      <c r="C107" s="28">
        <v>2.052480259386289</v>
      </c>
      <c r="D107"/>
      <c r="E107"/>
      <c r="F107"/>
      <c r="G107"/>
      <c r="H107"/>
      <c r="I107"/>
    </row>
    <row r="108" spans="1:9" s="41" customFormat="1">
      <c r="A108" s="28">
        <v>58</v>
      </c>
      <c r="B108" s="28">
        <v>1.5337882454876079</v>
      </c>
      <c r="C108" s="28">
        <v>-0.14338276720921495</v>
      </c>
      <c r="D108"/>
      <c r="E108"/>
      <c r="F108"/>
      <c r="G108"/>
      <c r="H108"/>
      <c r="I108"/>
    </row>
    <row r="109" spans="1:9" s="41" customFormat="1">
      <c r="A109" s="28">
        <v>59</v>
      </c>
      <c r="B109" s="28">
        <v>2.9350548428471246</v>
      </c>
      <c r="C109" s="28">
        <v>6.1844327050471382E-2</v>
      </c>
      <c r="D109"/>
      <c r="E109"/>
      <c r="F109"/>
      <c r="G109"/>
      <c r="H109"/>
      <c r="I109"/>
    </row>
    <row r="110" spans="1:9" s="41" customFormat="1">
      <c r="A110" s="28">
        <v>60</v>
      </c>
      <c r="B110" s="28">
        <v>2.2461746271127363</v>
      </c>
      <c r="C110" s="28">
        <v>0.41728946728426131</v>
      </c>
      <c r="D110"/>
      <c r="E110"/>
      <c r="F110"/>
      <c r="G110"/>
      <c r="H110"/>
      <c r="I110"/>
    </row>
    <row r="111" spans="1:9" s="41" customFormat="1">
      <c r="A111" s="28">
        <v>61</v>
      </c>
      <c r="B111" s="28">
        <v>5.3956757366118326</v>
      </c>
      <c r="C111" s="28">
        <v>-1.6870822613145022</v>
      </c>
      <c r="D111"/>
      <c r="E111"/>
      <c r="F111"/>
      <c r="G111"/>
      <c r="H111"/>
      <c r="I111"/>
    </row>
    <row r="112" spans="1:9" s="41" customFormat="1">
      <c r="A112" s="28">
        <v>62</v>
      </c>
      <c r="B112" s="28">
        <v>11.535076616249521</v>
      </c>
      <c r="C112" s="28">
        <v>-5.5401734796345155</v>
      </c>
      <c r="D112"/>
      <c r="E112"/>
      <c r="F112"/>
      <c r="G112"/>
      <c r="H112"/>
      <c r="I112"/>
    </row>
    <row r="113" spans="1:9" s="41" customFormat="1">
      <c r="A113" s="28">
        <v>63</v>
      </c>
      <c r="B113" s="28">
        <v>2.2043317011080572</v>
      </c>
      <c r="C113" s="28">
        <v>-0.63639712766355117</v>
      </c>
      <c r="D113"/>
      <c r="E113"/>
      <c r="F113"/>
      <c r="G113"/>
      <c r="H113"/>
      <c r="I113"/>
    </row>
    <row r="114" spans="1:9" s="41" customFormat="1">
      <c r="A114" s="28">
        <v>64</v>
      </c>
      <c r="B114" s="28">
        <v>6.516558966555376</v>
      </c>
      <c r="C114" s="28">
        <v>2.6394603144078381</v>
      </c>
      <c r="D114"/>
      <c r="E114"/>
      <c r="F114"/>
      <c r="G114"/>
      <c r="H114"/>
      <c r="I114"/>
    </row>
    <row r="115" spans="1:9" s="41" customFormat="1">
      <c r="A115" s="28">
        <v>65</v>
      </c>
      <c r="B115" s="28">
        <v>7.4502869489884773</v>
      </c>
      <c r="C115" s="28">
        <v>2.9029971248284951</v>
      </c>
      <c r="D115"/>
      <c r="E115"/>
      <c r="F115"/>
      <c r="G115"/>
      <c r="H115"/>
      <c r="I115"/>
    </row>
    <row r="116" spans="1:9" s="41" customFormat="1">
      <c r="A116" s="28">
        <v>66</v>
      </c>
      <c r="B116" s="28">
        <v>3.6198060363572746</v>
      </c>
      <c r="C116" s="28">
        <v>1.0305912516835529</v>
      </c>
      <c r="D116"/>
      <c r="E116"/>
      <c r="F116"/>
      <c r="G116"/>
      <c r="H116"/>
      <c r="I116"/>
    </row>
    <row r="117" spans="1:9" s="41" customFormat="1">
      <c r="A117" s="28">
        <v>67</v>
      </c>
      <c r="B117" s="28">
        <v>-2.6817321175502946</v>
      </c>
      <c r="C117" s="28">
        <v>-3.6211102987991368</v>
      </c>
      <c r="D117"/>
      <c r="E117"/>
      <c r="F117"/>
      <c r="G117"/>
      <c r="H117"/>
      <c r="I117"/>
    </row>
    <row r="118" spans="1:9" s="41" customFormat="1">
      <c r="A118" s="28">
        <v>68</v>
      </c>
      <c r="B118" s="28">
        <v>4.6593117652987077</v>
      </c>
      <c r="C118" s="28">
        <v>1.4224895284038563</v>
      </c>
      <c r="D118"/>
      <c r="E118"/>
      <c r="F118"/>
      <c r="G118"/>
      <c r="H118"/>
      <c r="I118"/>
    </row>
    <row r="119" spans="1:9" s="41" customFormat="1">
      <c r="A119" s="28">
        <v>69</v>
      </c>
      <c r="B119" s="28">
        <v>-0.71165206881946919</v>
      </c>
      <c r="C119" s="28">
        <v>-0.80373755629390087</v>
      </c>
      <c r="D119"/>
      <c r="E119"/>
      <c r="F119"/>
      <c r="G119"/>
      <c r="H119"/>
      <c r="I119"/>
    </row>
    <row r="120" spans="1:9" s="41" customFormat="1">
      <c r="A120" s="28">
        <v>70</v>
      </c>
      <c r="B120" s="28">
        <v>-7.7182614074982023</v>
      </c>
      <c r="C120" s="28">
        <v>-1.5154151333115138</v>
      </c>
      <c r="D120"/>
      <c r="E120"/>
      <c r="F120"/>
      <c r="G120"/>
      <c r="H120"/>
      <c r="I120"/>
    </row>
    <row r="121" spans="1:9" s="41" customFormat="1">
      <c r="A121" s="28">
        <v>71</v>
      </c>
      <c r="B121" s="28">
        <v>0.55179621981134719</v>
      </c>
      <c r="C121" s="28">
        <v>-0.60119761198810717</v>
      </c>
      <c r="D121"/>
      <c r="E121"/>
      <c r="F121"/>
      <c r="G121"/>
      <c r="H121"/>
      <c r="I121"/>
    </row>
    <row r="122" spans="1:9" s="41" customFormat="1">
      <c r="A122" s="28">
        <v>72</v>
      </c>
      <c r="B122" s="28">
        <v>-1.055775184822991</v>
      </c>
      <c r="C122" s="28">
        <v>-1.1710854376398003</v>
      </c>
      <c r="D122"/>
      <c r="E122"/>
      <c r="F122"/>
      <c r="G122"/>
      <c r="H122"/>
      <c r="I122"/>
    </row>
    <row r="123" spans="1:9" s="41" customFormat="1">
      <c r="A123" s="28">
        <v>73</v>
      </c>
      <c r="B123" s="28">
        <v>4.0143064746951023</v>
      </c>
      <c r="C123" s="28">
        <v>-1.4126551831821921</v>
      </c>
      <c r="D123"/>
      <c r="E123"/>
      <c r="F123"/>
      <c r="G123"/>
      <c r="H123"/>
      <c r="I123"/>
    </row>
    <row r="124" spans="1:9" s="41" customFormat="1">
      <c r="A124" s="28">
        <v>74</v>
      </c>
      <c r="B124" s="28">
        <v>-0.9440802568594503</v>
      </c>
      <c r="C124" s="28">
        <v>0.68611115573585646</v>
      </c>
      <c r="D124"/>
      <c r="E124"/>
      <c r="F124"/>
      <c r="G124"/>
      <c r="H124"/>
      <c r="I124"/>
    </row>
    <row r="125" spans="1:9" s="41" customFormat="1">
      <c r="A125" s="28">
        <v>75</v>
      </c>
      <c r="B125" s="28">
        <v>0.54849625323055839</v>
      </c>
      <c r="C125" s="28">
        <v>-1.7375728298071313</v>
      </c>
      <c r="D125"/>
      <c r="E125"/>
      <c r="F125"/>
      <c r="G125"/>
      <c r="H125"/>
      <c r="I125"/>
    </row>
    <row r="126" spans="1:9" s="41" customFormat="1">
      <c r="A126" s="28">
        <v>76</v>
      </c>
      <c r="B126" s="28">
        <v>-0.8064732760398643</v>
      </c>
      <c r="C126" s="28">
        <v>-9.9986315316334617E-2</v>
      </c>
      <c r="D126"/>
      <c r="E126"/>
      <c r="F126"/>
      <c r="G126"/>
      <c r="H126"/>
      <c r="I126"/>
    </row>
    <row r="127" spans="1:9" s="41" customFormat="1">
      <c r="A127" s="28">
        <v>77</v>
      </c>
      <c r="B127" s="28">
        <v>4.8203111200579736</v>
      </c>
      <c r="C127" s="28">
        <v>-1.301920315460273</v>
      </c>
      <c r="D127"/>
      <c r="E127"/>
      <c r="F127"/>
      <c r="G127"/>
      <c r="H127"/>
      <c r="I127"/>
    </row>
    <row r="128" spans="1:9" s="41" customFormat="1">
      <c r="A128" s="28">
        <v>78</v>
      </c>
      <c r="B128" s="28">
        <v>2.3655098717904188</v>
      </c>
      <c r="C128" s="28">
        <v>-3.5339610039915459</v>
      </c>
      <c r="D128"/>
      <c r="E128"/>
      <c r="F128"/>
      <c r="G128"/>
      <c r="H128"/>
      <c r="I128"/>
    </row>
    <row r="129" spans="1:9" s="41" customFormat="1">
      <c r="A129" s="28">
        <v>79</v>
      </c>
      <c r="B129" s="28">
        <v>1.7302906889781162</v>
      </c>
      <c r="C129" s="28">
        <v>-2.5466060869796827</v>
      </c>
      <c r="D129"/>
      <c r="E129"/>
      <c r="F129"/>
      <c r="G129"/>
      <c r="H129"/>
      <c r="I129"/>
    </row>
    <row r="130" spans="1:9" s="41" customFormat="1">
      <c r="A130" s="28">
        <v>80</v>
      </c>
      <c r="B130" s="28">
        <v>-1.5485756128850996</v>
      </c>
      <c r="C130" s="28">
        <v>-0.37780659638652381</v>
      </c>
      <c r="D130"/>
      <c r="E130"/>
      <c r="F130"/>
      <c r="G130"/>
      <c r="H130"/>
      <c r="I130"/>
    </row>
    <row r="131" spans="1:9" s="41" customFormat="1">
      <c r="A131" s="28">
        <v>81</v>
      </c>
      <c r="B131" s="28">
        <v>-0.6898202702086359</v>
      </c>
      <c r="C131" s="28">
        <v>0.74244786025977327</v>
      </c>
      <c r="D131"/>
      <c r="E131"/>
      <c r="F131"/>
      <c r="G131"/>
      <c r="H131"/>
      <c r="I131"/>
    </row>
    <row r="132" spans="1:9" s="41" customFormat="1">
      <c r="A132" s="28">
        <v>82</v>
      </c>
      <c r="B132" s="28">
        <v>3.055918150867635</v>
      </c>
      <c r="C132" s="28">
        <v>-2.1406762153837562</v>
      </c>
      <c r="D132"/>
      <c r="E132"/>
      <c r="F132"/>
      <c r="G132"/>
      <c r="H132"/>
      <c r="I132"/>
    </row>
    <row r="133" spans="1:9" s="41" customFormat="1">
      <c r="A133" s="28">
        <v>83</v>
      </c>
      <c r="B133" s="28">
        <v>1.2302238320410697</v>
      </c>
      <c r="C133" s="28">
        <v>1.4568350832183226</v>
      </c>
      <c r="D133"/>
      <c r="E133"/>
      <c r="F133"/>
      <c r="G133"/>
      <c r="H133"/>
      <c r="I133"/>
    </row>
    <row r="134" spans="1:9" s="41" customFormat="1">
      <c r="A134" s="28">
        <v>84</v>
      </c>
      <c r="B134" s="28">
        <v>-3.7366160158780644</v>
      </c>
      <c r="C134" s="28">
        <v>0.34282399751585713</v>
      </c>
      <c r="D134"/>
      <c r="E134"/>
      <c r="F134"/>
      <c r="G134"/>
      <c r="H134"/>
      <c r="I134"/>
    </row>
    <row r="135" spans="1:9" s="41" customFormat="1">
      <c r="A135" s="28">
        <v>85</v>
      </c>
      <c r="B135" s="28">
        <v>-5.4696674305474158</v>
      </c>
      <c r="C135" s="28">
        <v>2.8646562275139793</v>
      </c>
      <c r="D135"/>
      <c r="E135"/>
      <c r="F135"/>
      <c r="G135"/>
      <c r="H135"/>
      <c r="I135"/>
    </row>
    <row r="136" spans="1:9" s="41" customFormat="1">
      <c r="A136" s="28">
        <v>86</v>
      </c>
      <c r="B136" s="28">
        <v>1.1198293835182334</v>
      </c>
      <c r="C136" s="28">
        <v>-0.84109751227664176</v>
      </c>
      <c r="D136"/>
      <c r="E136"/>
      <c r="F136"/>
      <c r="G136"/>
      <c r="H136"/>
      <c r="I136"/>
    </row>
    <row r="137" spans="1:9" s="41" customFormat="1">
      <c r="A137" s="28">
        <v>87</v>
      </c>
      <c r="B137" s="28">
        <v>0.32235913448498721</v>
      </c>
      <c r="C137" s="28">
        <v>2.7030933681586484</v>
      </c>
      <c r="D137"/>
      <c r="E137"/>
      <c r="F137"/>
      <c r="G137"/>
      <c r="H137"/>
      <c r="I137"/>
    </row>
    <row r="138" spans="1:9" s="41" customFormat="1">
      <c r="A138" s="28">
        <v>88</v>
      </c>
      <c r="B138" s="28">
        <v>-5.3445287963655881</v>
      </c>
      <c r="C138" s="28">
        <v>1.9773668031287612</v>
      </c>
      <c r="D138"/>
      <c r="E138"/>
      <c r="F138"/>
      <c r="G138"/>
      <c r="H138"/>
      <c r="I138"/>
    </row>
    <row r="139" spans="1:9" s="41" customFormat="1">
      <c r="A139" s="28">
        <v>89</v>
      </c>
      <c r="B139" s="28">
        <v>-3.4267605331371165</v>
      </c>
      <c r="C139" s="28">
        <v>2.6979992150517638</v>
      </c>
      <c r="D139"/>
      <c r="E139"/>
      <c r="F139"/>
      <c r="G139"/>
      <c r="H139"/>
      <c r="I139"/>
    </row>
    <row r="140" spans="1:9" s="41" customFormat="1">
      <c r="A140" s="28">
        <v>90</v>
      </c>
      <c r="B140" s="28">
        <v>-8.8693807844381336</v>
      </c>
      <c r="C140" s="28">
        <v>-1.591281431189957</v>
      </c>
      <c r="D140"/>
      <c r="E140"/>
      <c r="F140"/>
      <c r="G140"/>
      <c r="H140"/>
      <c r="I140"/>
    </row>
    <row r="141" spans="1:9" s="41" customFormat="1">
      <c r="A141" s="28">
        <v>91</v>
      </c>
      <c r="B141" s="28">
        <v>-1.3959643505183807</v>
      </c>
      <c r="C141" s="28">
        <v>-0.3460991100009656</v>
      </c>
      <c r="D141"/>
      <c r="E141"/>
      <c r="F141"/>
      <c r="G141"/>
      <c r="H141"/>
      <c r="I141"/>
    </row>
    <row r="142" spans="1:9" s="41" customFormat="1">
      <c r="A142" s="28">
        <v>92</v>
      </c>
      <c r="B142" s="28">
        <v>-7.330328390335934</v>
      </c>
      <c r="C142" s="28">
        <v>1.6715031432559755</v>
      </c>
      <c r="D142"/>
      <c r="E142"/>
      <c r="F142"/>
      <c r="G142"/>
      <c r="H142"/>
      <c r="I142"/>
    </row>
    <row r="143" spans="1:9">
      <c r="A143" s="28">
        <v>93</v>
      </c>
      <c r="B143" s="28">
        <v>11.458397097226959</v>
      </c>
      <c r="C143" s="28">
        <v>-1.2603255411955558</v>
      </c>
    </row>
    <row r="144" spans="1:9">
      <c r="A144" s="28">
        <v>94</v>
      </c>
      <c r="B144" s="28">
        <v>3.61138543197871</v>
      </c>
      <c r="C144" s="28">
        <v>-1.8381700364070512</v>
      </c>
    </row>
    <row r="145" spans="1:3">
      <c r="A145" s="28">
        <v>95</v>
      </c>
      <c r="B145" s="28">
        <v>-6.07382141071988</v>
      </c>
      <c r="C145" s="28">
        <v>1.8792650356774887</v>
      </c>
    </row>
    <row r="146" spans="1:3">
      <c r="A146" s="28">
        <v>96</v>
      </c>
      <c r="B146" s="28">
        <v>-1.3616967172558072</v>
      </c>
      <c r="C146" s="28">
        <v>-0.13372684779239496</v>
      </c>
    </row>
    <row r="147" spans="1:3">
      <c r="A147" s="28">
        <v>97</v>
      </c>
      <c r="B147" s="28">
        <v>-3.4911830334310348</v>
      </c>
      <c r="C147" s="28">
        <v>2.4156651306177404</v>
      </c>
    </row>
    <row r="148" spans="1:3">
      <c r="A148" s="28">
        <v>98</v>
      </c>
      <c r="B148" s="28">
        <v>-12.599318380309841</v>
      </c>
      <c r="C148" s="28">
        <v>-1.0045065890904024</v>
      </c>
    </row>
    <row r="149" spans="1:3">
      <c r="A149" s="28">
        <v>99</v>
      </c>
      <c r="B149" s="28">
        <v>-19.681518086479542</v>
      </c>
      <c r="C149" s="28">
        <v>-3.1707718694745211</v>
      </c>
    </row>
    <row r="150" spans="1:3">
      <c r="A150" s="28">
        <v>100</v>
      </c>
      <c r="B150" s="28">
        <v>-3.4511932906293596</v>
      </c>
      <c r="C150" s="28">
        <v>1.84801647254014</v>
      </c>
    </row>
    <row r="151" spans="1:3">
      <c r="A151" s="28">
        <v>101</v>
      </c>
      <c r="B151" s="28">
        <v>2.8626018820068539</v>
      </c>
      <c r="C151" s="28">
        <v>-1.7875191176782845</v>
      </c>
    </row>
    <row r="152" spans="1:3">
      <c r="A152" s="28">
        <v>102</v>
      </c>
      <c r="B152" s="28">
        <v>-7.3479823987435031</v>
      </c>
      <c r="C152" s="28">
        <v>1.3978912449235592</v>
      </c>
    </row>
    <row r="153" spans="1:3">
      <c r="A153" s="28">
        <v>103</v>
      </c>
      <c r="B153" s="28">
        <v>-4.5218617581686855</v>
      </c>
      <c r="C153" s="28">
        <v>-1.3945788163441017</v>
      </c>
    </row>
    <row r="154" spans="1:3">
      <c r="A154" s="28">
        <v>104</v>
      </c>
      <c r="B154" s="28">
        <v>3.1495851825844046</v>
      </c>
      <c r="C154" s="28">
        <v>5.2419987281161315</v>
      </c>
    </row>
    <row r="155" spans="1:3">
      <c r="A155" s="28">
        <v>105</v>
      </c>
      <c r="B155" s="28">
        <v>8.0012838320221302</v>
      </c>
      <c r="C155" s="28">
        <v>3.3389652631449955</v>
      </c>
    </row>
    <row r="156" spans="1:3">
      <c r="A156" s="28">
        <v>106</v>
      </c>
      <c r="B156" s="28">
        <v>7.0150977601495956</v>
      </c>
      <c r="C156" s="28">
        <v>1.5325933713488826</v>
      </c>
    </row>
    <row r="157" spans="1:3">
      <c r="A157" s="28">
        <v>107</v>
      </c>
      <c r="B157" s="28">
        <v>3.4935132266718214</v>
      </c>
      <c r="C157" s="28">
        <v>2.4344409986802886</v>
      </c>
    </row>
    <row r="158" spans="1:3">
      <c r="A158" s="28">
        <v>108</v>
      </c>
      <c r="B158" s="28">
        <v>2.3513021339007181</v>
      </c>
      <c r="C158" s="28">
        <v>2.8187278594525522</v>
      </c>
    </row>
    <row r="159" spans="1:3">
      <c r="A159" s="28">
        <v>109</v>
      </c>
      <c r="B159" s="28">
        <v>1.605379638698412</v>
      </c>
      <c r="C159" s="28">
        <v>-1.6500585486510153</v>
      </c>
    </row>
    <row r="160" spans="1:3">
      <c r="A160" s="28">
        <v>110</v>
      </c>
      <c r="B160" s="28">
        <v>-4.5838621155042905</v>
      </c>
      <c r="C160" s="28">
        <v>1.8303976190862512</v>
      </c>
    </row>
    <row r="161" spans="1:3">
      <c r="A161" s="28">
        <v>111</v>
      </c>
      <c r="B161" s="28">
        <v>-1.6885884806699896</v>
      </c>
      <c r="C161" s="28">
        <v>-0.567157796069788</v>
      </c>
    </row>
    <row r="162" spans="1:3">
      <c r="A162" s="28">
        <v>112</v>
      </c>
      <c r="B162" s="28">
        <v>-5.9181377656744969</v>
      </c>
      <c r="C162" s="28">
        <v>2.3140535604142087E-2</v>
      </c>
    </row>
    <row r="163" spans="1:3">
      <c r="A163" s="28">
        <v>113</v>
      </c>
      <c r="B163" s="28">
        <v>8.0751510642541664</v>
      </c>
      <c r="C163" s="28">
        <v>1.2849962369407351</v>
      </c>
    </row>
    <row r="164" spans="1:3">
      <c r="A164" s="28">
        <v>114</v>
      </c>
      <c r="B164" s="28">
        <v>-0.51056543530047582</v>
      </c>
      <c r="C164" s="28">
        <v>0.1494990511196902</v>
      </c>
    </row>
    <row r="165" spans="1:3">
      <c r="A165" s="28">
        <v>115</v>
      </c>
      <c r="B165" s="28">
        <v>-0.59563304671558437</v>
      </c>
      <c r="C165" s="28">
        <v>0.44355740693586232</v>
      </c>
    </row>
    <row r="166" spans="1:3">
      <c r="A166" s="28">
        <v>116</v>
      </c>
      <c r="B166" s="28">
        <v>10.119179625182074</v>
      </c>
      <c r="C166" s="28">
        <v>1.6163482697254885</v>
      </c>
    </row>
    <row r="167" spans="1:3">
      <c r="A167" s="28">
        <v>117</v>
      </c>
      <c r="B167" s="28">
        <v>0.92053090923020919</v>
      </c>
      <c r="C167" s="28">
        <v>1.6417151363364679</v>
      </c>
    </row>
    <row r="168" spans="1:3" ht="13.8" thickBot="1">
      <c r="A168" s="29">
        <v>118</v>
      </c>
      <c r="B168" s="29">
        <v>-10.50445732924338</v>
      </c>
      <c r="C168" s="29">
        <v>-1.1824674479528312</v>
      </c>
    </row>
  </sheetData>
  <phoneticPr fontId="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データソース</vt:lpstr>
      <vt:lpstr>rn_mt_e</vt:lpstr>
      <vt:lpstr>BOJ_org</vt:lpstr>
      <vt:lpstr>RN</vt:lpstr>
      <vt:lpstr>BOJ</vt:lpstr>
      <vt:lpstr>グロースA</vt:lpstr>
      <vt:lpstr>グロースB</vt:lpstr>
      <vt:lpstr>問題2.1</vt:lpstr>
      <vt:lpstr>回帰分析結果</vt:lpstr>
      <vt:lpstr>問題2.1-2.3解答例</vt:lpstr>
      <vt:lpstr>問題2.4解答例</vt:lpstr>
      <vt:lpstr>問題2.5解答例</vt:lpstr>
      <vt:lpstr>RN!returne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西村 翼</cp:lastModifiedBy>
  <dcterms:created xsi:type="dcterms:W3CDTF">2008-05-08T06:50:07Z</dcterms:created>
  <dcterms:modified xsi:type="dcterms:W3CDTF">2020-11-30T05:33:41Z</dcterms:modified>
</cp:coreProperties>
</file>